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enbraathen/Documents/Masteroppgave/"/>
    </mc:Choice>
  </mc:AlternateContent>
  <xr:revisionPtr revIDLastSave="0" documentId="8_{5B3BEF0D-9FA7-6A47-84A5-10A3E060ED64}" xr6:coauthVersionLast="47" xr6:coauthVersionMax="47" xr10:uidLastSave="{00000000-0000-0000-0000-000000000000}"/>
  <bookViews>
    <workbookView xWindow="0" yWindow="500" windowWidth="28800" windowHeight="16280" xr2:uid="{89E7E067-CD22-EA4D-ABE0-65C97EFD713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R19" i="1" l="1"/>
  <c r="GN5" i="1"/>
  <c r="GN6" i="1"/>
  <c r="GN7" i="1"/>
  <c r="GN8" i="1"/>
  <c r="GN9" i="1"/>
  <c r="GN10" i="1"/>
  <c r="GN11" i="1"/>
  <c r="GN12" i="1"/>
  <c r="GN13" i="1"/>
  <c r="GN14" i="1"/>
  <c r="GN15" i="1"/>
  <c r="GN16" i="1"/>
  <c r="GN17" i="1"/>
  <c r="GN18" i="1"/>
  <c r="GN19" i="1"/>
  <c r="GN20" i="1"/>
  <c r="GN21" i="1"/>
  <c r="GN22" i="1"/>
  <c r="GN23" i="1"/>
  <c r="GN24" i="1"/>
  <c r="GN25" i="1"/>
  <c r="GN26" i="1"/>
  <c r="GN27" i="1"/>
  <c r="GN28" i="1"/>
  <c r="GN29" i="1"/>
  <c r="GN30" i="1"/>
  <c r="GN31" i="1"/>
  <c r="GN32" i="1"/>
  <c r="GN33" i="1"/>
  <c r="GN34" i="1"/>
  <c r="GN35" i="1"/>
  <c r="GN36" i="1"/>
  <c r="GN37" i="1"/>
  <c r="GN38" i="1"/>
  <c r="GN39" i="1"/>
  <c r="GN40" i="1"/>
  <c r="GN41" i="1"/>
  <c r="GN42" i="1"/>
  <c r="GN43" i="1"/>
  <c r="GN44" i="1"/>
  <c r="GN45" i="1"/>
  <c r="GN46" i="1"/>
  <c r="GN47" i="1"/>
  <c r="GN48" i="1"/>
  <c r="GN49" i="1"/>
  <c r="GN50" i="1"/>
  <c r="GN51" i="1"/>
  <c r="GN52" i="1"/>
  <c r="GN53" i="1"/>
  <c r="GN54" i="1"/>
  <c r="GN55" i="1"/>
  <c r="GN56" i="1"/>
  <c r="GN57" i="1"/>
  <c r="GN58" i="1"/>
  <c r="GN59" i="1"/>
  <c r="GN60" i="1"/>
  <c r="GN61" i="1"/>
  <c r="GN62" i="1"/>
  <c r="GN63" i="1"/>
  <c r="GN64" i="1"/>
  <c r="GN65" i="1"/>
  <c r="GN66" i="1"/>
  <c r="GN67" i="1"/>
  <c r="GN68" i="1"/>
  <c r="GN69" i="1"/>
  <c r="GN70" i="1"/>
  <c r="GN71" i="1"/>
  <c r="GN72" i="1"/>
  <c r="GN73" i="1"/>
  <c r="GN74" i="1"/>
  <c r="GN75" i="1"/>
  <c r="GN76" i="1"/>
  <c r="GN77" i="1"/>
  <c r="GN78" i="1"/>
  <c r="GN79" i="1"/>
  <c r="GN80" i="1"/>
  <c r="GN81" i="1"/>
  <c r="GN82" i="1"/>
  <c r="GN83" i="1"/>
  <c r="GN84" i="1"/>
  <c r="GN85" i="1"/>
  <c r="GN86" i="1"/>
  <c r="GN87" i="1"/>
  <c r="GN88" i="1"/>
  <c r="GN89" i="1"/>
  <c r="GN90" i="1"/>
  <c r="GN91" i="1"/>
  <c r="GN92" i="1"/>
  <c r="GN93" i="1"/>
  <c r="GN94" i="1"/>
  <c r="GN95" i="1"/>
  <c r="GN96" i="1"/>
  <c r="GN97" i="1"/>
  <c r="GN98" i="1"/>
  <c r="GN99" i="1"/>
  <c r="GN100" i="1"/>
  <c r="GN101" i="1"/>
  <c r="GN102" i="1"/>
  <c r="GN103" i="1"/>
  <c r="GN104" i="1"/>
  <c r="GN105" i="1"/>
  <c r="GN106" i="1"/>
  <c r="GN107" i="1"/>
  <c r="GN108" i="1"/>
  <c r="GN109" i="1"/>
  <c r="GN110" i="1"/>
  <c r="GN111" i="1"/>
  <c r="GN112" i="1"/>
  <c r="GN113" i="1"/>
  <c r="GN114" i="1"/>
  <c r="GN115" i="1"/>
  <c r="GN116" i="1"/>
  <c r="GN117" i="1"/>
  <c r="GN118" i="1"/>
  <c r="GN119" i="1"/>
  <c r="GN120" i="1"/>
  <c r="GN121" i="1"/>
  <c r="GN122" i="1"/>
  <c r="GN123" i="1"/>
  <c r="GN124" i="1"/>
  <c r="GN125" i="1"/>
  <c r="GN126" i="1"/>
  <c r="GN127" i="1"/>
  <c r="GN128" i="1"/>
  <c r="GN129" i="1"/>
  <c r="GN130" i="1"/>
  <c r="GN131" i="1"/>
  <c r="GN132" i="1"/>
  <c r="GN133" i="1"/>
  <c r="GN134" i="1"/>
  <c r="GN135" i="1"/>
  <c r="GN136" i="1"/>
  <c r="GN137" i="1"/>
  <c r="GN138" i="1"/>
  <c r="GN139" i="1"/>
  <c r="GN140" i="1"/>
  <c r="GN141" i="1"/>
  <c r="GN142" i="1"/>
  <c r="GN143" i="1"/>
  <c r="GN144" i="1"/>
  <c r="GN145" i="1"/>
  <c r="GN146" i="1"/>
  <c r="GN147" i="1"/>
  <c r="GN148" i="1"/>
  <c r="GN149" i="1"/>
  <c r="GN150" i="1"/>
  <c r="GN151" i="1"/>
  <c r="GN152" i="1"/>
  <c r="GN153" i="1"/>
  <c r="GN154" i="1"/>
  <c r="GN155" i="1"/>
  <c r="GN156" i="1"/>
  <c r="GN157" i="1"/>
  <c r="GN158" i="1"/>
  <c r="GN159" i="1"/>
  <c r="GN160" i="1"/>
  <c r="GN161" i="1"/>
  <c r="GN162" i="1"/>
  <c r="GN163" i="1"/>
  <c r="GN164" i="1"/>
  <c r="GN165" i="1"/>
  <c r="GN166" i="1"/>
  <c r="GN167" i="1"/>
  <c r="GN168" i="1"/>
  <c r="GN169" i="1"/>
  <c r="GN170" i="1"/>
  <c r="GN171" i="1"/>
  <c r="GN172" i="1"/>
  <c r="GN173" i="1"/>
  <c r="GN174" i="1"/>
  <c r="GN175" i="1"/>
  <c r="GN176" i="1"/>
  <c r="GN177" i="1"/>
  <c r="GN178" i="1"/>
  <c r="GN179" i="1"/>
  <c r="GN180" i="1"/>
  <c r="GN181" i="1"/>
  <c r="GN182" i="1"/>
  <c r="GN183" i="1"/>
  <c r="GN184" i="1"/>
  <c r="GN185" i="1"/>
  <c r="GN186" i="1"/>
  <c r="GN187" i="1"/>
  <c r="GN188" i="1"/>
  <c r="GN189" i="1"/>
  <c r="GN190" i="1"/>
  <c r="GN191" i="1"/>
  <c r="GN192" i="1"/>
  <c r="GN193" i="1"/>
  <c r="GN194" i="1"/>
  <c r="GN195" i="1"/>
  <c r="GN196" i="1"/>
  <c r="GN197" i="1"/>
  <c r="GN198" i="1"/>
  <c r="GN199" i="1"/>
  <c r="GN200" i="1"/>
  <c r="GN201" i="1"/>
  <c r="GN202" i="1"/>
  <c r="GN203" i="1"/>
  <c r="GN204" i="1"/>
  <c r="GN205" i="1"/>
  <c r="GN206" i="1"/>
  <c r="GN207" i="1"/>
  <c r="GN208" i="1"/>
  <c r="GN209" i="1"/>
  <c r="GN210" i="1"/>
  <c r="GN211" i="1"/>
  <c r="GN212" i="1"/>
  <c r="GN213" i="1"/>
  <c r="GN214" i="1"/>
  <c r="GN215" i="1"/>
  <c r="GN216" i="1"/>
  <c r="GN217" i="1"/>
  <c r="GN218" i="1"/>
  <c r="GN219" i="1"/>
  <c r="GN220" i="1"/>
  <c r="GN221" i="1"/>
  <c r="GN222" i="1"/>
  <c r="GN223" i="1"/>
  <c r="GN224" i="1"/>
  <c r="GN225" i="1"/>
  <c r="GN226" i="1"/>
  <c r="GN227" i="1"/>
  <c r="GN228" i="1"/>
  <c r="GN229" i="1"/>
  <c r="GN230" i="1"/>
  <c r="GN231" i="1"/>
  <c r="GN232" i="1"/>
  <c r="GN233" i="1"/>
  <c r="GN234" i="1"/>
  <c r="GN235" i="1"/>
  <c r="GN236" i="1"/>
  <c r="GN237" i="1"/>
  <c r="GN238" i="1"/>
  <c r="GN239" i="1"/>
  <c r="GN240" i="1"/>
  <c r="GN241" i="1"/>
  <c r="GN242" i="1"/>
  <c r="GN243" i="1"/>
  <c r="GN244" i="1"/>
  <c r="GN245" i="1"/>
  <c r="GN246" i="1"/>
  <c r="GN247" i="1"/>
  <c r="GN248" i="1"/>
  <c r="GN249" i="1"/>
  <c r="GN250" i="1"/>
  <c r="GN251" i="1"/>
  <c r="GN252" i="1"/>
  <c r="GN253" i="1"/>
  <c r="GN254" i="1"/>
  <c r="GN255" i="1"/>
  <c r="GN256" i="1"/>
  <c r="GN257" i="1"/>
  <c r="GN258" i="1"/>
  <c r="GN259" i="1"/>
  <c r="GN260" i="1"/>
  <c r="GN261" i="1"/>
  <c r="GN262" i="1"/>
  <c r="GN263" i="1"/>
  <c r="GN264" i="1"/>
  <c r="GN265" i="1"/>
  <c r="GN266" i="1"/>
  <c r="GN267" i="1"/>
  <c r="GN268" i="1"/>
  <c r="GN269" i="1"/>
  <c r="GN270" i="1"/>
  <c r="GN271" i="1"/>
  <c r="GN272" i="1"/>
  <c r="GN273" i="1"/>
  <c r="GN274" i="1"/>
  <c r="GN275" i="1"/>
  <c r="GN276" i="1"/>
  <c r="GN277" i="1"/>
  <c r="GN278" i="1"/>
  <c r="GN279" i="1"/>
  <c r="GN280" i="1"/>
  <c r="GN281" i="1"/>
  <c r="GN282" i="1"/>
  <c r="GN283" i="1"/>
  <c r="GN284" i="1"/>
  <c r="GN285" i="1"/>
  <c r="GN286" i="1"/>
  <c r="GN287" i="1"/>
  <c r="GN288" i="1"/>
  <c r="GN289" i="1"/>
  <c r="GN290" i="1"/>
  <c r="GN291" i="1"/>
  <c r="GN292" i="1"/>
  <c r="GN293" i="1"/>
  <c r="GN294" i="1"/>
  <c r="GN295" i="1"/>
  <c r="GN296" i="1"/>
  <c r="GN297" i="1"/>
  <c r="GN298" i="1"/>
  <c r="GN299" i="1"/>
  <c r="GN300" i="1"/>
  <c r="GN301" i="1"/>
  <c r="GN302" i="1"/>
  <c r="GN303" i="1"/>
  <c r="GN304" i="1"/>
  <c r="GN305" i="1"/>
  <c r="GN306" i="1"/>
  <c r="GN307" i="1"/>
  <c r="GN308" i="1"/>
  <c r="GN309" i="1"/>
  <c r="GN310" i="1"/>
  <c r="GN311" i="1"/>
  <c r="GN312" i="1"/>
  <c r="GN313" i="1"/>
  <c r="GN314" i="1"/>
  <c r="GN315" i="1"/>
  <c r="GN316" i="1"/>
  <c r="GN317" i="1"/>
  <c r="GN318" i="1"/>
  <c r="GN319" i="1"/>
  <c r="GN320" i="1"/>
  <c r="GN321" i="1"/>
  <c r="GN322" i="1"/>
  <c r="GN323" i="1"/>
  <c r="GN324" i="1"/>
  <c r="GN325" i="1"/>
  <c r="GN326" i="1"/>
  <c r="GN327" i="1"/>
  <c r="GN328" i="1"/>
  <c r="GN329" i="1"/>
  <c r="GN330" i="1"/>
  <c r="GN331" i="1"/>
  <c r="GN332" i="1"/>
  <c r="GN333" i="1"/>
  <c r="GN334" i="1"/>
  <c r="GN335" i="1"/>
  <c r="GN336" i="1"/>
  <c r="GN337" i="1"/>
  <c r="GN338" i="1"/>
  <c r="GN339" i="1"/>
  <c r="GN340" i="1"/>
  <c r="GN341" i="1"/>
  <c r="GN342" i="1"/>
  <c r="GN343" i="1"/>
  <c r="GN344" i="1"/>
  <c r="GN345" i="1"/>
  <c r="GN346" i="1"/>
  <c r="GN347" i="1"/>
  <c r="GN348" i="1"/>
  <c r="GN349" i="1"/>
  <c r="GN350" i="1"/>
  <c r="GN351" i="1"/>
  <c r="GN352" i="1"/>
  <c r="GN353" i="1"/>
  <c r="GN354" i="1"/>
  <c r="GN355" i="1"/>
  <c r="GN356" i="1"/>
  <c r="GN357" i="1"/>
  <c r="GN358" i="1"/>
  <c r="GN359" i="1"/>
  <c r="GN360" i="1"/>
  <c r="GN361" i="1"/>
  <c r="GN362" i="1"/>
  <c r="GN363" i="1"/>
  <c r="GN364" i="1"/>
  <c r="GN365" i="1"/>
  <c r="GN366" i="1"/>
  <c r="GN367" i="1"/>
  <c r="GN368" i="1"/>
  <c r="GN369" i="1"/>
  <c r="GN370" i="1"/>
  <c r="GN371" i="1"/>
  <c r="GN372" i="1"/>
  <c r="GN373" i="1"/>
  <c r="GN374" i="1"/>
  <c r="GN375" i="1"/>
  <c r="GN376" i="1"/>
  <c r="GN377" i="1"/>
  <c r="GN378" i="1"/>
  <c r="GN379" i="1"/>
  <c r="GN380" i="1"/>
  <c r="GN381" i="1"/>
  <c r="GN382" i="1"/>
  <c r="GN383" i="1"/>
  <c r="GN384" i="1"/>
  <c r="GN385" i="1"/>
  <c r="GN386" i="1"/>
  <c r="GN387" i="1"/>
  <c r="GN388" i="1"/>
  <c r="GN389" i="1"/>
  <c r="GN390" i="1"/>
  <c r="GN391" i="1"/>
  <c r="GN392" i="1"/>
  <c r="GN393" i="1"/>
  <c r="GN394" i="1"/>
  <c r="GN395" i="1"/>
  <c r="GN396" i="1"/>
  <c r="GN397" i="1"/>
  <c r="GN398" i="1"/>
  <c r="GN399" i="1"/>
  <c r="GN400" i="1"/>
  <c r="GN401" i="1"/>
  <c r="GN402" i="1"/>
  <c r="GN403" i="1"/>
  <c r="GN404" i="1"/>
  <c r="GN405" i="1"/>
  <c r="GN406" i="1"/>
  <c r="GN407" i="1"/>
  <c r="GN408" i="1"/>
  <c r="GN409" i="1"/>
  <c r="GN410" i="1"/>
  <c r="GN411" i="1"/>
  <c r="GN412" i="1"/>
  <c r="GN413" i="1"/>
  <c r="GN414" i="1"/>
  <c r="GN415" i="1"/>
  <c r="GN416" i="1"/>
  <c r="GN417" i="1"/>
  <c r="GN418" i="1"/>
  <c r="GN419" i="1"/>
  <c r="GN420" i="1"/>
  <c r="GN421" i="1"/>
  <c r="GN422" i="1"/>
  <c r="GN423" i="1"/>
  <c r="GN424" i="1"/>
  <c r="GN425" i="1"/>
  <c r="GN426" i="1"/>
  <c r="GN427" i="1"/>
  <c r="GN428" i="1"/>
  <c r="GN429" i="1"/>
  <c r="GN430" i="1"/>
  <c r="GN431" i="1"/>
  <c r="GN432" i="1"/>
  <c r="GN433" i="1"/>
  <c r="GN434" i="1"/>
  <c r="GN435" i="1"/>
  <c r="GN436" i="1"/>
  <c r="GN437" i="1"/>
  <c r="GN438" i="1"/>
  <c r="GN439" i="1"/>
  <c r="GN440" i="1"/>
  <c r="GN441" i="1"/>
  <c r="GN442" i="1"/>
  <c r="GN443" i="1"/>
  <c r="GN444" i="1"/>
  <c r="GN445" i="1"/>
  <c r="GN446" i="1"/>
  <c r="GN447" i="1"/>
  <c r="GN448" i="1"/>
  <c r="GN449" i="1"/>
  <c r="GN450" i="1"/>
  <c r="GN451" i="1"/>
  <c r="GN452" i="1"/>
  <c r="GN453" i="1"/>
  <c r="GN454" i="1"/>
  <c r="GN455" i="1"/>
  <c r="GN456" i="1"/>
  <c r="GN457" i="1"/>
  <c r="GN458" i="1"/>
  <c r="GN459" i="1"/>
  <c r="GN460" i="1"/>
  <c r="GN461" i="1"/>
  <c r="GN462" i="1"/>
  <c r="GN463" i="1"/>
  <c r="GN464" i="1"/>
  <c r="GN465" i="1"/>
  <c r="GN466" i="1"/>
  <c r="GN467" i="1"/>
  <c r="GN468" i="1"/>
  <c r="GN469" i="1"/>
  <c r="GN470" i="1"/>
  <c r="GN471" i="1"/>
  <c r="GN472" i="1"/>
  <c r="GN473" i="1"/>
  <c r="GN474" i="1"/>
  <c r="GN475" i="1"/>
  <c r="GN476" i="1"/>
  <c r="GN477" i="1"/>
  <c r="GN478" i="1"/>
  <c r="GN479" i="1"/>
  <c r="GN480" i="1"/>
  <c r="GN481" i="1"/>
  <c r="GN482" i="1"/>
  <c r="GN483" i="1"/>
  <c r="GN484" i="1"/>
  <c r="GN485" i="1"/>
  <c r="GN486" i="1"/>
  <c r="GN487" i="1"/>
  <c r="GN488" i="1"/>
  <c r="GN489" i="1"/>
  <c r="GN490" i="1"/>
  <c r="GN491" i="1"/>
  <c r="GN492" i="1"/>
  <c r="GN493" i="1"/>
  <c r="GN494" i="1"/>
  <c r="GN495" i="1"/>
  <c r="GN496" i="1"/>
  <c r="GN497" i="1"/>
  <c r="GN498" i="1"/>
  <c r="GN499" i="1"/>
  <c r="GN500" i="1"/>
  <c r="GN501" i="1"/>
  <c r="GN502" i="1"/>
  <c r="GN503" i="1"/>
  <c r="GN504" i="1"/>
  <c r="GN505" i="1"/>
  <c r="GN506" i="1"/>
  <c r="GN507" i="1"/>
  <c r="GN508" i="1"/>
  <c r="GN509" i="1"/>
  <c r="GN510" i="1"/>
  <c r="GN511" i="1"/>
  <c r="GN512" i="1"/>
  <c r="GN513" i="1"/>
  <c r="GN514" i="1"/>
  <c r="GN515" i="1"/>
  <c r="GN516" i="1"/>
  <c r="GN517" i="1"/>
  <c r="GN518" i="1"/>
  <c r="GN519" i="1"/>
  <c r="GN520" i="1"/>
  <c r="GN521" i="1"/>
  <c r="GN522" i="1"/>
  <c r="GN523" i="1"/>
  <c r="GN524" i="1"/>
  <c r="GN525" i="1"/>
  <c r="GN526" i="1"/>
  <c r="GN527" i="1"/>
  <c r="GN528" i="1"/>
  <c r="GN529" i="1"/>
  <c r="GN530" i="1"/>
  <c r="GN531" i="1"/>
  <c r="GN532" i="1"/>
  <c r="GN533" i="1"/>
  <c r="GN534" i="1"/>
  <c r="GN535" i="1"/>
  <c r="GN536" i="1"/>
  <c r="GN537" i="1"/>
  <c r="GN538" i="1"/>
  <c r="GN539" i="1"/>
  <c r="GN540" i="1"/>
  <c r="GN541" i="1"/>
  <c r="GN542" i="1"/>
  <c r="GN543" i="1"/>
  <c r="GN544" i="1"/>
  <c r="GN545" i="1"/>
  <c r="GN546" i="1"/>
  <c r="GN547" i="1"/>
  <c r="GN548" i="1"/>
  <c r="GN549" i="1"/>
  <c r="GN550" i="1"/>
  <c r="GN551" i="1"/>
  <c r="GN552" i="1"/>
  <c r="GN553" i="1"/>
  <c r="GN554" i="1"/>
  <c r="GN555" i="1"/>
  <c r="GN556" i="1"/>
  <c r="GN557" i="1"/>
  <c r="GN558" i="1"/>
  <c r="GN559" i="1"/>
  <c r="GN560" i="1"/>
  <c r="GN561" i="1"/>
  <c r="GN562" i="1"/>
  <c r="GN563" i="1"/>
  <c r="GN564" i="1"/>
  <c r="GN565" i="1"/>
  <c r="GN566" i="1"/>
  <c r="GN567" i="1"/>
  <c r="GN568" i="1"/>
  <c r="GN569" i="1"/>
  <c r="GN570" i="1"/>
  <c r="GN571" i="1"/>
  <c r="GN572" i="1"/>
  <c r="GN573" i="1"/>
  <c r="GN574" i="1"/>
  <c r="GN575" i="1"/>
  <c r="GN576" i="1"/>
  <c r="GN577" i="1"/>
  <c r="GN578" i="1"/>
  <c r="GN579" i="1"/>
  <c r="GN580" i="1"/>
  <c r="GN581" i="1"/>
  <c r="GN582" i="1"/>
  <c r="GN583" i="1"/>
  <c r="GN584" i="1"/>
  <c r="GN585" i="1"/>
  <c r="GN586" i="1"/>
  <c r="GN587" i="1"/>
  <c r="GN588" i="1"/>
  <c r="GN589" i="1"/>
  <c r="GN590" i="1"/>
  <c r="GN591" i="1"/>
  <c r="GN592" i="1"/>
  <c r="GN593" i="1"/>
  <c r="GN594" i="1"/>
  <c r="GN595" i="1"/>
  <c r="GN596" i="1"/>
  <c r="GN597" i="1"/>
  <c r="GN598" i="1"/>
  <c r="GN599" i="1"/>
  <c r="GN600" i="1"/>
  <c r="GN601" i="1"/>
  <c r="GN602" i="1"/>
  <c r="GN603" i="1"/>
  <c r="GN604" i="1"/>
  <c r="GN605" i="1"/>
  <c r="GN606" i="1"/>
  <c r="GN607" i="1"/>
  <c r="GN608" i="1"/>
  <c r="GN609" i="1"/>
  <c r="GN610" i="1"/>
  <c r="GN611" i="1"/>
  <c r="GN612" i="1"/>
  <c r="GN613" i="1"/>
  <c r="GN614" i="1"/>
  <c r="GN615" i="1"/>
  <c r="GN616" i="1"/>
  <c r="GN617" i="1"/>
  <c r="GN618" i="1"/>
  <c r="GN619" i="1"/>
  <c r="GN620" i="1"/>
  <c r="GN621" i="1"/>
  <c r="GN622" i="1"/>
  <c r="GN623" i="1"/>
  <c r="GN624" i="1"/>
  <c r="GN625" i="1"/>
  <c r="GN626" i="1"/>
  <c r="GN627" i="1"/>
  <c r="GN628" i="1"/>
  <c r="GN629" i="1"/>
  <c r="GN630" i="1"/>
  <c r="GN631" i="1"/>
  <c r="GN632" i="1"/>
  <c r="GN633" i="1"/>
  <c r="GN634" i="1"/>
  <c r="GN635" i="1"/>
  <c r="GN636" i="1"/>
  <c r="GN637" i="1"/>
  <c r="GN638" i="1"/>
  <c r="GN639" i="1"/>
  <c r="GN640" i="1"/>
  <c r="GN641" i="1"/>
  <c r="GN642" i="1"/>
  <c r="GN643" i="1"/>
  <c r="GN644" i="1"/>
  <c r="GN645" i="1"/>
  <c r="GN646" i="1"/>
  <c r="GN647" i="1"/>
  <c r="GN648" i="1"/>
  <c r="GN649" i="1"/>
  <c r="GN650" i="1"/>
  <c r="GN651" i="1"/>
  <c r="GN652" i="1"/>
  <c r="GN653" i="1"/>
  <c r="GN654" i="1"/>
  <c r="GN655" i="1"/>
  <c r="GN656" i="1"/>
  <c r="GN657" i="1"/>
  <c r="GN658" i="1"/>
  <c r="GN659" i="1"/>
  <c r="GN660" i="1"/>
  <c r="GN661" i="1"/>
  <c r="GN662" i="1"/>
  <c r="GN663" i="1"/>
  <c r="GN664" i="1"/>
  <c r="GN665" i="1"/>
  <c r="GN666" i="1"/>
  <c r="GN667" i="1"/>
  <c r="GN668" i="1"/>
  <c r="GN669" i="1"/>
  <c r="GN670" i="1"/>
  <c r="GN671" i="1"/>
  <c r="GN672" i="1"/>
  <c r="GN673" i="1"/>
  <c r="GN674" i="1"/>
  <c r="GN675" i="1"/>
  <c r="GN676" i="1"/>
  <c r="GN677" i="1"/>
  <c r="GN678" i="1"/>
  <c r="GN679" i="1"/>
  <c r="GN680" i="1"/>
  <c r="GN681" i="1"/>
  <c r="GN682" i="1"/>
  <c r="GN683" i="1"/>
  <c r="GN684" i="1"/>
  <c r="GN685" i="1"/>
  <c r="GN686" i="1"/>
  <c r="GN687" i="1"/>
  <c r="GN688" i="1"/>
  <c r="GN689" i="1"/>
  <c r="GN690" i="1"/>
  <c r="GN691" i="1"/>
  <c r="GN692" i="1"/>
  <c r="GN693" i="1"/>
  <c r="GN694" i="1"/>
  <c r="GN695" i="1"/>
  <c r="GN696" i="1"/>
  <c r="GN697" i="1"/>
  <c r="GN698" i="1"/>
  <c r="GN699" i="1"/>
  <c r="GN700" i="1"/>
  <c r="GN701" i="1"/>
  <c r="GN702" i="1"/>
  <c r="GN703" i="1"/>
  <c r="GN704" i="1"/>
  <c r="GN705" i="1"/>
  <c r="GN706" i="1"/>
  <c r="GN707" i="1"/>
  <c r="GN708" i="1"/>
  <c r="GN709" i="1"/>
  <c r="GN710" i="1"/>
  <c r="GN711" i="1"/>
  <c r="GN712" i="1"/>
  <c r="GN713" i="1"/>
  <c r="GN714" i="1"/>
  <c r="GN715" i="1"/>
  <c r="GN716" i="1"/>
  <c r="GN717" i="1"/>
  <c r="GN718" i="1"/>
  <c r="GN719" i="1"/>
  <c r="GN720" i="1"/>
  <c r="GN721" i="1"/>
  <c r="GN722" i="1"/>
  <c r="GN723" i="1"/>
  <c r="GN724" i="1"/>
  <c r="GN725" i="1"/>
  <c r="GN726" i="1"/>
  <c r="GN727" i="1"/>
  <c r="GN728" i="1"/>
  <c r="GN729" i="1"/>
  <c r="GN730" i="1"/>
  <c r="GN731" i="1"/>
  <c r="GN732" i="1"/>
  <c r="GN733" i="1"/>
  <c r="GN734" i="1"/>
  <c r="GN735" i="1"/>
  <c r="GN736" i="1"/>
  <c r="GN737" i="1"/>
  <c r="GN738" i="1"/>
  <c r="GN739" i="1"/>
  <c r="GN740" i="1"/>
  <c r="GN741" i="1"/>
  <c r="GN742" i="1"/>
  <c r="GN743" i="1"/>
  <c r="GN744" i="1"/>
  <c r="GN745" i="1"/>
  <c r="GN746" i="1"/>
  <c r="GN747" i="1"/>
  <c r="GN748" i="1"/>
  <c r="GN749" i="1"/>
  <c r="GN750" i="1"/>
  <c r="GN751" i="1"/>
  <c r="GN752" i="1"/>
  <c r="GN753" i="1"/>
  <c r="GN754" i="1"/>
  <c r="GN755" i="1"/>
  <c r="GN756" i="1"/>
  <c r="GN757" i="1"/>
  <c r="GN758" i="1"/>
  <c r="GN759" i="1"/>
  <c r="GN760" i="1"/>
  <c r="GN761" i="1"/>
  <c r="GN762" i="1"/>
  <c r="GN763" i="1"/>
  <c r="GN764" i="1"/>
  <c r="GN765" i="1"/>
  <c r="GN766" i="1"/>
  <c r="GN767" i="1"/>
  <c r="GN768" i="1"/>
  <c r="GN769" i="1"/>
  <c r="GN770" i="1"/>
  <c r="GN771" i="1"/>
  <c r="GN772" i="1"/>
  <c r="GN773" i="1"/>
  <c r="GN774" i="1"/>
  <c r="GN775" i="1"/>
  <c r="GN776" i="1"/>
  <c r="GN777" i="1"/>
  <c r="GN778" i="1"/>
  <c r="GN779" i="1"/>
  <c r="GN780" i="1"/>
  <c r="GN781" i="1"/>
  <c r="GN782" i="1"/>
  <c r="GN783" i="1"/>
  <c r="GN784" i="1"/>
  <c r="GN785" i="1"/>
  <c r="GN786" i="1"/>
  <c r="GN787" i="1"/>
  <c r="GN788" i="1"/>
  <c r="GN789" i="1"/>
  <c r="GN790" i="1"/>
  <c r="GN791" i="1"/>
  <c r="GN792" i="1"/>
  <c r="GN793" i="1"/>
  <c r="GN794" i="1"/>
  <c r="GN795" i="1"/>
  <c r="GN796" i="1"/>
  <c r="GN797" i="1"/>
  <c r="GN798" i="1"/>
  <c r="GN799" i="1"/>
  <c r="GN800" i="1"/>
  <c r="GN801" i="1"/>
  <c r="GN802" i="1"/>
  <c r="GN803" i="1"/>
  <c r="GN804" i="1"/>
  <c r="GN805" i="1"/>
  <c r="GN806" i="1"/>
  <c r="GN807" i="1"/>
  <c r="GN808" i="1"/>
  <c r="GN809" i="1"/>
  <c r="GN810" i="1"/>
  <c r="GN811" i="1"/>
  <c r="GN812" i="1"/>
  <c r="GN813" i="1"/>
  <c r="GN814" i="1"/>
  <c r="GN815" i="1"/>
  <c r="GN816" i="1"/>
  <c r="GN817" i="1"/>
  <c r="GN818" i="1"/>
  <c r="GN819" i="1"/>
  <c r="GN820" i="1"/>
  <c r="GN821" i="1"/>
  <c r="GN822" i="1"/>
  <c r="GN823" i="1"/>
  <c r="GN824" i="1"/>
  <c r="GN825" i="1"/>
  <c r="GN826" i="1"/>
  <c r="GN827" i="1"/>
  <c r="GN828" i="1"/>
  <c r="GN829" i="1"/>
  <c r="GN830" i="1"/>
  <c r="GN831" i="1"/>
  <c r="GN832" i="1"/>
  <c r="GN833" i="1"/>
  <c r="GN834" i="1"/>
  <c r="GN835" i="1"/>
  <c r="GN836" i="1"/>
  <c r="GN837" i="1"/>
  <c r="GN838" i="1"/>
  <c r="GN839" i="1"/>
  <c r="GN840" i="1"/>
  <c r="GN841" i="1"/>
  <c r="GN842" i="1"/>
  <c r="GN843" i="1"/>
  <c r="GN844" i="1"/>
  <c r="GN845" i="1"/>
  <c r="GN846" i="1"/>
  <c r="GN847" i="1"/>
  <c r="GN848" i="1"/>
  <c r="GN849" i="1"/>
  <c r="GN850" i="1"/>
  <c r="GN851" i="1"/>
  <c r="GN852" i="1"/>
  <c r="GN853" i="1"/>
  <c r="GN854" i="1"/>
  <c r="GN855" i="1"/>
  <c r="GN856" i="1"/>
  <c r="GN857" i="1"/>
  <c r="GN858" i="1"/>
  <c r="GN859" i="1"/>
  <c r="GN860" i="1"/>
  <c r="GN861" i="1"/>
  <c r="GN862" i="1"/>
  <c r="GN863" i="1"/>
  <c r="GN864" i="1"/>
  <c r="GN865" i="1"/>
  <c r="GN866" i="1"/>
  <c r="GN867" i="1"/>
  <c r="GN868" i="1"/>
  <c r="GN869" i="1"/>
  <c r="GN870" i="1"/>
  <c r="GN871" i="1"/>
  <c r="GN872" i="1"/>
  <c r="GN873" i="1"/>
  <c r="GN874" i="1"/>
  <c r="GN875" i="1"/>
  <c r="GN876" i="1"/>
  <c r="GN877" i="1"/>
  <c r="GN878" i="1"/>
  <c r="GN879" i="1"/>
  <c r="GN880" i="1"/>
  <c r="GN881" i="1"/>
  <c r="GN882" i="1"/>
  <c r="GN883" i="1"/>
  <c r="GN884" i="1"/>
  <c r="GN885" i="1"/>
  <c r="GN886" i="1"/>
  <c r="GN887" i="1"/>
  <c r="GN888" i="1"/>
  <c r="GN889" i="1"/>
  <c r="GN890" i="1"/>
  <c r="GN891" i="1"/>
  <c r="GN892" i="1"/>
  <c r="GN893" i="1"/>
  <c r="GN894" i="1"/>
  <c r="GN895" i="1"/>
  <c r="GN896" i="1"/>
  <c r="GN897" i="1"/>
  <c r="GN898" i="1"/>
  <c r="GN899" i="1"/>
  <c r="GN900" i="1"/>
  <c r="GN901" i="1"/>
  <c r="GN902" i="1"/>
  <c r="GN903" i="1"/>
  <c r="GN904" i="1"/>
  <c r="GN905" i="1"/>
  <c r="GN906" i="1"/>
  <c r="GN907" i="1"/>
  <c r="GN908" i="1"/>
  <c r="GN909" i="1"/>
  <c r="GN910" i="1"/>
  <c r="GN911" i="1"/>
  <c r="GN912" i="1"/>
  <c r="GN913" i="1"/>
  <c r="GN914" i="1"/>
  <c r="GN915" i="1"/>
  <c r="GN916" i="1"/>
  <c r="GN917" i="1"/>
  <c r="GN918" i="1"/>
  <c r="GN919" i="1"/>
  <c r="GN920" i="1"/>
  <c r="GN921" i="1"/>
  <c r="GN922" i="1"/>
  <c r="GN923" i="1"/>
  <c r="GN924" i="1"/>
  <c r="GN925" i="1"/>
  <c r="GN926" i="1"/>
  <c r="GN927" i="1"/>
  <c r="GN928" i="1"/>
  <c r="GN929" i="1"/>
  <c r="GN930" i="1"/>
  <c r="GN931" i="1"/>
  <c r="GN932" i="1"/>
  <c r="GN933" i="1"/>
  <c r="GN934" i="1"/>
  <c r="GN935" i="1"/>
  <c r="GN936" i="1"/>
  <c r="GN937" i="1"/>
  <c r="GN938" i="1"/>
  <c r="GN939" i="1"/>
  <c r="GN940" i="1"/>
  <c r="GN941" i="1"/>
  <c r="GN942" i="1"/>
  <c r="GN943" i="1"/>
  <c r="GN944" i="1"/>
  <c r="GN945" i="1"/>
  <c r="GN946" i="1"/>
  <c r="GN947" i="1"/>
  <c r="GN948" i="1"/>
  <c r="GN949" i="1"/>
  <c r="GN950" i="1"/>
  <c r="GN951" i="1"/>
  <c r="GN952" i="1"/>
  <c r="GN953" i="1"/>
  <c r="GN954" i="1"/>
  <c r="GN955" i="1"/>
  <c r="GN956" i="1"/>
  <c r="GN957" i="1"/>
  <c r="GN958" i="1"/>
  <c r="GN959" i="1"/>
  <c r="GN960" i="1"/>
  <c r="GN961" i="1"/>
  <c r="GN962" i="1"/>
  <c r="GN963" i="1"/>
  <c r="GN964" i="1"/>
  <c r="GN965" i="1"/>
  <c r="GN966" i="1"/>
  <c r="GN967" i="1"/>
  <c r="GN968" i="1"/>
  <c r="GN969" i="1"/>
  <c r="GN970" i="1"/>
  <c r="GN971" i="1"/>
  <c r="GN972" i="1"/>
  <c r="GN973" i="1"/>
  <c r="GN974" i="1"/>
  <c r="GN975" i="1"/>
  <c r="GN976" i="1"/>
  <c r="GN977" i="1"/>
  <c r="GN978" i="1"/>
  <c r="GN979" i="1"/>
  <c r="GN980" i="1"/>
  <c r="GN981" i="1"/>
  <c r="GN982" i="1"/>
  <c r="GN983" i="1"/>
  <c r="GN984" i="1"/>
  <c r="GN985" i="1"/>
  <c r="GN986" i="1"/>
  <c r="GN987" i="1"/>
  <c r="GN988" i="1"/>
  <c r="GN989" i="1"/>
  <c r="GN990" i="1"/>
  <c r="GN991" i="1"/>
  <c r="GN992" i="1"/>
  <c r="GN993" i="1"/>
  <c r="GN994" i="1"/>
  <c r="GN995" i="1"/>
  <c r="GN996" i="1"/>
  <c r="GN997" i="1"/>
  <c r="GN998" i="1"/>
  <c r="GN999" i="1"/>
  <c r="GN1000" i="1"/>
  <c r="GN1001" i="1"/>
  <c r="GN1002" i="1"/>
  <c r="GN1003" i="1"/>
  <c r="GN1004" i="1"/>
  <c r="GN1005" i="1"/>
  <c r="GN1006" i="1"/>
  <c r="GN1007" i="1"/>
  <c r="GN1008" i="1"/>
  <c r="GN1009" i="1"/>
  <c r="GN1010" i="1"/>
  <c r="GN1011" i="1"/>
  <c r="GN1012" i="1"/>
  <c r="GN1013" i="1"/>
  <c r="GN1014" i="1"/>
  <c r="GN1015" i="1"/>
  <c r="GN1016" i="1"/>
  <c r="GN1017" i="1"/>
  <c r="GN1018" i="1"/>
  <c r="GN1019" i="1"/>
  <c r="GN1020" i="1"/>
  <c r="GN1021" i="1"/>
  <c r="GN1022" i="1"/>
  <c r="GN1023" i="1"/>
  <c r="GN1024" i="1"/>
  <c r="GN1025" i="1"/>
  <c r="GN1026" i="1"/>
  <c r="GN1027" i="1"/>
  <c r="GN1028" i="1"/>
  <c r="GN1029" i="1"/>
  <c r="GN1030" i="1"/>
  <c r="GN1031" i="1"/>
  <c r="GN1032" i="1"/>
  <c r="GN1033" i="1"/>
  <c r="GN1034" i="1"/>
  <c r="GN1035" i="1"/>
  <c r="GN1036" i="1"/>
  <c r="GN1037" i="1"/>
  <c r="GN1038" i="1"/>
  <c r="GN1039" i="1"/>
  <c r="GN1040" i="1"/>
  <c r="GN1041" i="1"/>
  <c r="GN1042" i="1"/>
  <c r="GN1043" i="1"/>
  <c r="GN1044" i="1"/>
  <c r="GN1045" i="1"/>
  <c r="GN1046" i="1"/>
  <c r="GN1047" i="1"/>
  <c r="GN1048" i="1"/>
  <c r="GN1049" i="1"/>
  <c r="GN1050" i="1"/>
  <c r="GN4" i="1"/>
  <c r="GO4" i="1"/>
  <c r="GW5" i="1"/>
  <c r="GW6" i="1"/>
  <c r="GW7" i="1"/>
  <c r="GW8" i="1"/>
  <c r="GW9" i="1"/>
  <c r="GW10" i="1"/>
  <c r="GW11" i="1"/>
  <c r="GW12" i="1"/>
  <c r="GW13" i="1"/>
  <c r="GW14" i="1"/>
  <c r="GW15" i="1"/>
  <c r="GW16" i="1"/>
  <c r="GW17" i="1"/>
  <c r="GW18" i="1"/>
  <c r="GW19" i="1"/>
  <c r="GW20" i="1"/>
  <c r="GW21" i="1"/>
  <c r="GW22" i="1"/>
  <c r="GW23" i="1"/>
  <c r="GW24" i="1"/>
  <c r="GW25" i="1"/>
  <c r="GW26" i="1"/>
  <c r="GW27" i="1"/>
  <c r="GW28" i="1"/>
  <c r="GW29" i="1"/>
  <c r="GW30" i="1"/>
  <c r="GW31" i="1"/>
  <c r="GW32" i="1"/>
  <c r="GW33" i="1"/>
  <c r="GW34" i="1"/>
  <c r="GW35" i="1"/>
  <c r="GW36" i="1"/>
  <c r="GW37" i="1"/>
  <c r="GW38" i="1"/>
  <c r="GW39" i="1"/>
  <c r="GW40" i="1"/>
  <c r="GW41" i="1"/>
  <c r="GW42" i="1"/>
  <c r="GW43" i="1"/>
  <c r="GW44" i="1"/>
  <c r="GW45" i="1"/>
  <c r="GW46" i="1"/>
  <c r="GW47" i="1"/>
  <c r="GW48" i="1"/>
  <c r="GW49" i="1"/>
  <c r="GW50" i="1"/>
  <c r="GW51" i="1"/>
  <c r="GW52" i="1"/>
  <c r="GW53" i="1"/>
  <c r="GW54" i="1"/>
  <c r="GW55" i="1"/>
  <c r="GW56" i="1"/>
  <c r="GW57" i="1"/>
  <c r="GW58" i="1"/>
  <c r="GW59" i="1"/>
  <c r="GW60" i="1"/>
  <c r="GW61" i="1"/>
  <c r="GW62" i="1"/>
  <c r="GW63" i="1"/>
  <c r="GW64" i="1"/>
  <c r="GW65" i="1"/>
  <c r="GW66" i="1"/>
  <c r="GW67" i="1"/>
  <c r="GW68" i="1"/>
  <c r="GW69" i="1"/>
  <c r="GW70" i="1"/>
  <c r="GW71" i="1"/>
  <c r="GW72" i="1"/>
  <c r="GW73" i="1"/>
  <c r="GW74" i="1"/>
  <c r="GW75" i="1"/>
  <c r="GW76" i="1"/>
  <c r="GW77" i="1"/>
  <c r="GW78" i="1"/>
  <c r="GW79" i="1"/>
  <c r="GW80" i="1"/>
  <c r="GW81" i="1"/>
  <c r="GW82" i="1"/>
  <c r="GW83" i="1"/>
  <c r="GW84" i="1"/>
  <c r="GW85" i="1"/>
  <c r="GW86" i="1"/>
  <c r="GW87" i="1"/>
  <c r="GW88" i="1"/>
  <c r="GW89" i="1"/>
  <c r="GW90" i="1"/>
  <c r="GW91" i="1"/>
  <c r="GW92" i="1"/>
  <c r="GW93" i="1"/>
  <c r="GW94" i="1"/>
  <c r="GW95" i="1"/>
  <c r="GW96" i="1"/>
  <c r="GW97" i="1"/>
  <c r="GW98" i="1"/>
  <c r="GW99" i="1"/>
  <c r="GW100" i="1"/>
  <c r="GW101" i="1"/>
  <c r="GW102" i="1"/>
  <c r="GW103" i="1"/>
  <c r="GW104" i="1"/>
  <c r="GW105" i="1"/>
  <c r="GW106" i="1"/>
  <c r="GW107" i="1"/>
  <c r="GW108" i="1"/>
  <c r="GW109" i="1"/>
  <c r="GW110" i="1"/>
  <c r="GW111" i="1"/>
  <c r="GW112" i="1"/>
  <c r="GW113" i="1"/>
  <c r="GW114" i="1"/>
  <c r="GW115" i="1"/>
  <c r="GW116" i="1"/>
  <c r="GW117" i="1"/>
  <c r="GW118" i="1"/>
  <c r="GW119" i="1"/>
  <c r="GW120" i="1"/>
  <c r="GW121" i="1"/>
  <c r="GW122" i="1"/>
  <c r="GW123" i="1"/>
  <c r="GW124" i="1"/>
  <c r="GW125" i="1"/>
  <c r="GW126" i="1"/>
  <c r="GW127" i="1"/>
  <c r="GW128" i="1"/>
  <c r="GW129" i="1"/>
  <c r="GW130" i="1"/>
  <c r="GW131" i="1"/>
  <c r="GW132" i="1"/>
  <c r="GW133" i="1"/>
  <c r="GW134" i="1"/>
  <c r="GW135" i="1"/>
  <c r="GW136" i="1"/>
  <c r="GW137" i="1"/>
  <c r="GW138" i="1"/>
  <c r="GW139" i="1"/>
  <c r="GW140" i="1"/>
  <c r="GW141" i="1"/>
  <c r="GW142" i="1"/>
  <c r="GW143" i="1"/>
  <c r="GW144" i="1"/>
  <c r="GW145" i="1"/>
  <c r="GW146" i="1"/>
  <c r="GW147" i="1"/>
  <c r="GW148" i="1"/>
  <c r="GW149" i="1"/>
  <c r="GW150" i="1"/>
  <c r="GW151" i="1"/>
  <c r="GW152" i="1"/>
  <c r="GW153" i="1"/>
  <c r="GW154" i="1"/>
  <c r="GW155" i="1"/>
  <c r="GW156" i="1"/>
  <c r="GW157" i="1"/>
  <c r="GW158" i="1"/>
  <c r="GW159" i="1"/>
  <c r="GW160" i="1"/>
  <c r="GW161" i="1"/>
  <c r="GW162" i="1"/>
  <c r="GW163" i="1"/>
  <c r="GW164" i="1"/>
  <c r="GW165" i="1"/>
  <c r="GW166" i="1"/>
  <c r="GW167" i="1"/>
  <c r="GW168" i="1"/>
  <c r="GW169" i="1"/>
  <c r="GW170" i="1"/>
  <c r="GW171" i="1"/>
  <c r="GW172" i="1"/>
  <c r="GW173" i="1"/>
  <c r="GW174" i="1"/>
  <c r="GW175" i="1"/>
  <c r="GW176" i="1"/>
  <c r="GW177" i="1"/>
  <c r="GW178" i="1"/>
  <c r="GW179" i="1"/>
  <c r="GW180" i="1"/>
  <c r="GW181" i="1"/>
  <c r="GW182" i="1"/>
  <c r="GW183" i="1"/>
  <c r="GW184" i="1"/>
  <c r="GW185" i="1"/>
  <c r="GW186" i="1"/>
  <c r="GW187" i="1"/>
  <c r="GW188" i="1"/>
  <c r="GW189" i="1"/>
  <c r="GW190" i="1"/>
  <c r="GW191" i="1"/>
  <c r="GW192" i="1"/>
  <c r="GW193" i="1"/>
  <c r="GW194" i="1"/>
  <c r="GW195" i="1"/>
  <c r="GW196" i="1"/>
  <c r="GW197" i="1"/>
  <c r="GW198" i="1"/>
  <c r="GW199" i="1"/>
  <c r="GW200" i="1"/>
  <c r="GW201" i="1"/>
  <c r="GW202" i="1"/>
  <c r="GW203" i="1"/>
  <c r="GW204" i="1"/>
  <c r="GW205" i="1"/>
  <c r="GW206" i="1"/>
  <c r="GW207" i="1"/>
  <c r="GW208" i="1"/>
  <c r="GW209" i="1"/>
  <c r="GW210" i="1"/>
  <c r="GW211" i="1"/>
  <c r="GW212" i="1"/>
  <c r="GW213" i="1"/>
  <c r="GW214" i="1"/>
  <c r="GW215" i="1"/>
  <c r="GW216" i="1"/>
  <c r="GW217" i="1"/>
  <c r="GW218" i="1"/>
  <c r="GW219" i="1"/>
  <c r="GW220" i="1"/>
  <c r="GW221" i="1"/>
  <c r="GW222" i="1"/>
  <c r="GW223" i="1"/>
  <c r="GW224" i="1"/>
  <c r="GW225" i="1"/>
  <c r="GW226" i="1"/>
  <c r="GW227" i="1"/>
  <c r="GW228" i="1"/>
  <c r="GW229" i="1"/>
  <c r="GW230" i="1"/>
  <c r="GW231" i="1"/>
  <c r="GW232" i="1"/>
  <c r="GW233" i="1"/>
  <c r="GW234" i="1"/>
  <c r="GW235" i="1"/>
  <c r="GW236" i="1"/>
  <c r="GW237" i="1"/>
  <c r="GW238" i="1"/>
  <c r="GW239" i="1"/>
  <c r="GW240" i="1"/>
  <c r="GW241" i="1"/>
  <c r="GW242" i="1"/>
  <c r="GW243" i="1"/>
  <c r="GW244" i="1"/>
  <c r="GW245" i="1"/>
  <c r="GW246" i="1"/>
  <c r="GW247" i="1"/>
  <c r="GW248" i="1"/>
  <c r="GW249" i="1"/>
  <c r="GW250" i="1"/>
  <c r="GW251" i="1"/>
  <c r="GW252" i="1"/>
  <c r="GW253" i="1"/>
  <c r="GW254" i="1"/>
  <c r="GW255" i="1"/>
  <c r="GW256" i="1"/>
  <c r="GW257" i="1"/>
  <c r="GW258" i="1"/>
  <c r="GW259" i="1"/>
  <c r="GW260" i="1"/>
  <c r="GW261" i="1"/>
  <c r="GW262" i="1"/>
  <c r="GW263" i="1"/>
  <c r="GW264" i="1"/>
  <c r="GW265" i="1"/>
  <c r="GW266" i="1"/>
  <c r="GW267" i="1"/>
  <c r="GW268" i="1"/>
  <c r="GW269" i="1"/>
  <c r="GW270" i="1"/>
  <c r="GW271" i="1"/>
  <c r="GW272" i="1"/>
  <c r="GW273" i="1"/>
  <c r="GW274" i="1"/>
  <c r="GW275" i="1"/>
  <c r="GW276" i="1"/>
  <c r="GW277" i="1"/>
  <c r="GW278" i="1"/>
  <c r="GW279" i="1"/>
  <c r="GW280" i="1"/>
  <c r="GW281" i="1"/>
  <c r="GW282" i="1"/>
  <c r="GW283" i="1"/>
  <c r="GW284" i="1"/>
  <c r="GW285" i="1"/>
  <c r="GW286" i="1"/>
  <c r="GW287" i="1"/>
  <c r="GW288" i="1"/>
  <c r="GW289" i="1"/>
  <c r="GW290" i="1"/>
  <c r="GW291" i="1"/>
  <c r="GW292" i="1"/>
  <c r="GW293" i="1"/>
  <c r="GW294" i="1"/>
  <c r="GW295" i="1"/>
  <c r="GW296" i="1"/>
  <c r="GW297" i="1"/>
  <c r="GW298" i="1"/>
  <c r="GW299" i="1"/>
  <c r="GW300" i="1"/>
  <c r="GW301" i="1"/>
  <c r="GW302" i="1"/>
  <c r="GW303" i="1"/>
  <c r="GW304" i="1"/>
  <c r="GW305" i="1"/>
  <c r="GW306" i="1"/>
  <c r="GW307" i="1"/>
  <c r="GW308" i="1"/>
  <c r="GW309" i="1"/>
  <c r="GW310" i="1"/>
  <c r="GW311" i="1"/>
  <c r="GW312" i="1"/>
  <c r="GW313" i="1"/>
  <c r="GW314" i="1"/>
  <c r="GW315" i="1"/>
  <c r="GW316" i="1"/>
  <c r="GW317" i="1"/>
  <c r="GW318" i="1"/>
  <c r="GW319" i="1"/>
  <c r="GW320" i="1"/>
  <c r="GW321" i="1"/>
  <c r="GW322" i="1"/>
  <c r="GW323" i="1"/>
  <c r="GW324" i="1"/>
  <c r="GW325" i="1"/>
  <c r="GW326" i="1"/>
  <c r="GW327" i="1"/>
  <c r="GW328" i="1"/>
  <c r="GW329" i="1"/>
  <c r="GW330" i="1"/>
  <c r="GW331" i="1"/>
  <c r="GW332" i="1"/>
  <c r="GW333" i="1"/>
  <c r="GW334" i="1"/>
  <c r="GW335" i="1"/>
  <c r="GW336" i="1"/>
  <c r="GW337" i="1"/>
  <c r="GW338" i="1"/>
  <c r="GW339" i="1"/>
  <c r="GW340" i="1"/>
  <c r="GW341" i="1"/>
  <c r="GW342" i="1"/>
  <c r="GW343" i="1"/>
  <c r="GW344" i="1"/>
  <c r="GW345" i="1"/>
  <c r="GW346" i="1"/>
  <c r="GW347" i="1"/>
  <c r="GW348" i="1"/>
  <c r="GW349" i="1"/>
  <c r="GW350" i="1"/>
  <c r="GW351" i="1"/>
  <c r="GW352" i="1"/>
  <c r="GW353" i="1"/>
  <c r="GW354" i="1"/>
  <c r="GW355" i="1"/>
  <c r="GW356" i="1"/>
  <c r="GW357" i="1"/>
  <c r="GW358" i="1"/>
  <c r="GW359" i="1"/>
  <c r="GW360" i="1"/>
  <c r="GW361" i="1"/>
  <c r="GW362" i="1"/>
  <c r="GW363" i="1"/>
  <c r="GW364" i="1"/>
  <c r="GW365" i="1"/>
  <c r="GW366" i="1"/>
  <c r="GW367" i="1"/>
  <c r="GW368" i="1"/>
  <c r="GW369" i="1"/>
  <c r="GW370" i="1"/>
  <c r="GW371" i="1"/>
  <c r="GW372" i="1"/>
  <c r="GW373" i="1"/>
  <c r="GW374" i="1"/>
  <c r="GW375" i="1"/>
  <c r="GW376" i="1"/>
  <c r="GW377" i="1"/>
  <c r="GW378" i="1"/>
  <c r="GW379" i="1"/>
  <c r="GW380" i="1"/>
  <c r="GW381" i="1"/>
  <c r="GW382" i="1"/>
  <c r="GW383" i="1"/>
  <c r="GW384" i="1"/>
  <c r="GW385" i="1"/>
  <c r="GW386" i="1"/>
  <c r="GW387" i="1"/>
  <c r="GW388" i="1"/>
  <c r="GW389" i="1"/>
  <c r="GW390" i="1"/>
  <c r="GW391" i="1"/>
  <c r="GW392" i="1"/>
  <c r="GW393" i="1"/>
  <c r="GW394" i="1"/>
  <c r="GW395" i="1"/>
  <c r="GW396" i="1"/>
  <c r="GW397" i="1"/>
  <c r="GW398" i="1"/>
  <c r="GW399" i="1"/>
  <c r="GW400" i="1"/>
  <c r="GW401" i="1"/>
  <c r="GW402" i="1"/>
  <c r="GW403" i="1"/>
  <c r="GW404" i="1"/>
  <c r="GW405" i="1"/>
  <c r="GW406" i="1"/>
  <c r="GW407" i="1"/>
  <c r="GW408" i="1"/>
  <c r="GW409" i="1"/>
  <c r="GW410" i="1"/>
  <c r="GW411" i="1"/>
  <c r="GW412" i="1"/>
  <c r="GW413" i="1"/>
  <c r="GW414" i="1"/>
  <c r="GW415" i="1"/>
  <c r="GW416" i="1"/>
  <c r="GW417" i="1"/>
  <c r="GW418" i="1"/>
  <c r="GW419" i="1"/>
  <c r="GW420" i="1"/>
  <c r="GW421" i="1"/>
  <c r="GW422" i="1"/>
  <c r="GW423" i="1"/>
  <c r="GW424" i="1"/>
  <c r="GW425" i="1"/>
  <c r="GW426" i="1"/>
  <c r="GW427" i="1"/>
  <c r="GW428" i="1"/>
  <c r="GW429" i="1"/>
  <c r="GW430" i="1"/>
  <c r="GW431" i="1"/>
  <c r="GW432" i="1"/>
  <c r="GW433" i="1"/>
  <c r="GW434" i="1"/>
  <c r="GW435" i="1"/>
  <c r="GW436" i="1"/>
  <c r="GW437" i="1"/>
  <c r="GW438" i="1"/>
  <c r="GW439" i="1"/>
  <c r="GW440" i="1"/>
  <c r="GW441" i="1"/>
  <c r="GW442" i="1"/>
  <c r="GW443" i="1"/>
  <c r="GW444" i="1"/>
  <c r="GW445" i="1"/>
  <c r="GW446" i="1"/>
  <c r="GW447" i="1"/>
  <c r="GW448" i="1"/>
  <c r="GW449" i="1"/>
  <c r="GW450" i="1"/>
  <c r="GW451" i="1"/>
  <c r="GW452" i="1"/>
  <c r="GW453" i="1"/>
  <c r="GW454" i="1"/>
  <c r="GW455" i="1"/>
  <c r="GW456" i="1"/>
  <c r="GW457" i="1"/>
  <c r="GW458" i="1"/>
  <c r="GW459" i="1"/>
  <c r="GW460" i="1"/>
  <c r="GW461" i="1"/>
  <c r="GW462" i="1"/>
  <c r="GW463" i="1"/>
  <c r="GW464" i="1"/>
  <c r="GW465" i="1"/>
  <c r="GW466" i="1"/>
  <c r="GW467" i="1"/>
  <c r="GW468" i="1"/>
  <c r="GW469" i="1"/>
  <c r="GW470" i="1"/>
  <c r="GW471" i="1"/>
  <c r="GW472" i="1"/>
  <c r="GW473" i="1"/>
  <c r="GW474" i="1"/>
  <c r="GW475" i="1"/>
  <c r="GW476" i="1"/>
  <c r="GW477" i="1"/>
  <c r="GW478" i="1"/>
  <c r="GW479" i="1"/>
  <c r="GW480" i="1"/>
  <c r="GW481" i="1"/>
  <c r="GW482" i="1"/>
  <c r="GW483" i="1"/>
  <c r="GW484" i="1"/>
  <c r="GW485" i="1"/>
  <c r="GW486" i="1"/>
  <c r="GW487" i="1"/>
  <c r="GW488" i="1"/>
  <c r="GW489" i="1"/>
  <c r="GW490" i="1"/>
  <c r="GW491" i="1"/>
  <c r="GW492" i="1"/>
  <c r="GW493" i="1"/>
  <c r="GW494" i="1"/>
  <c r="GW495" i="1"/>
  <c r="GW496" i="1"/>
  <c r="GW497" i="1"/>
  <c r="GW498" i="1"/>
  <c r="GW499" i="1"/>
  <c r="GW500" i="1"/>
  <c r="GW501" i="1"/>
  <c r="GW502" i="1"/>
  <c r="GW503" i="1"/>
  <c r="GW504" i="1"/>
  <c r="GW505" i="1"/>
  <c r="GW506" i="1"/>
  <c r="GW507" i="1"/>
  <c r="GW508" i="1"/>
  <c r="GW509" i="1"/>
  <c r="GW510" i="1"/>
  <c r="GW511" i="1"/>
  <c r="GW512" i="1"/>
  <c r="GW513" i="1"/>
  <c r="GW514" i="1"/>
  <c r="GW515" i="1"/>
  <c r="GW516" i="1"/>
  <c r="GW517" i="1"/>
  <c r="GW518" i="1"/>
  <c r="GW519" i="1"/>
  <c r="GW520" i="1"/>
  <c r="GW521" i="1"/>
  <c r="GW522" i="1"/>
  <c r="GW523" i="1"/>
  <c r="GW524" i="1"/>
  <c r="GW525" i="1"/>
  <c r="GW526" i="1"/>
  <c r="GW527" i="1"/>
  <c r="GW528" i="1"/>
  <c r="GW529" i="1"/>
  <c r="GW530" i="1"/>
  <c r="GW531" i="1"/>
  <c r="GW532" i="1"/>
  <c r="GW533" i="1"/>
  <c r="GW534" i="1"/>
  <c r="GW535" i="1"/>
  <c r="GW536" i="1"/>
  <c r="GW537" i="1"/>
  <c r="GW538" i="1"/>
  <c r="GW539" i="1"/>
  <c r="GW540" i="1"/>
  <c r="GW541" i="1"/>
  <c r="GW542" i="1"/>
  <c r="GW543" i="1"/>
  <c r="GW544" i="1"/>
  <c r="GW545" i="1"/>
  <c r="GW546" i="1"/>
  <c r="GW547" i="1"/>
  <c r="GW548" i="1"/>
  <c r="GW549" i="1"/>
  <c r="GW550" i="1"/>
  <c r="GW551" i="1"/>
  <c r="GW552" i="1"/>
  <c r="GW553" i="1"/>
  <c r="GW554" i="1"/>
  <c r="GW555" i="1"/>
  <c r="GW556" i="1"/>
  <c r="GW557" i="1"/>
  <c r="GW558" i="1"/>
  <c r="GW559" i="1"/>
  <c r="GW560" i="1"/>
  <c r="GW561" i="1"/>
  <c r="GW562" i="1"/>
  <c r="GW563" i="1"/>
  <c r="GW564" i="1"/>
  <c r="GW565" i="1"/>
  <c r="GW566" i="1"/>
  <c r="GW567" i="1"/>
  <c r="GW568" i="1"/>
  <c r="GW569" i="1"/>
  <c r="GW570" i="1"/>
  <c r="GW571" i="1"/>
  <c r="GW572" i="1"/>
  <c r="GW573" i="1"/>
  <c r="GW574" i="1"/>
  <c r="GW575" i="1"/>
  <c r="GW576" i="1"/>
  <c r="GW577" i="1"/>
  <c r="GW578" i="1"/>
  <c r="GW579" i="1"/>
  <c r="GW580" i="1"/>
  <c r="GW581" i="1"/>
  <c r="GW582" i="1"/>
  <c r="GW583" i="1"/>
  <c r="GW584" i="1"/>
  <c r="GW585" i="1"/>
  <c r="GW586" i="1"/>
  <c r="GW587" i="1"/>
  <c r="GW588" i="1"/>
  <c r="GW589" i="1"/>
  <c r="GW590" i="1"/>
  <c r="GW591" i="1"/>
  <c r="GW592" i="1"/>
  <c r="GW593" i="1"/>
  <c r="GW594" i="1"/>
  <c r="GW595" i="1"/>
  <c r="GW596" i="1"/>
  <c r="GW597" i="1"/>
  <c r="GW598" i="1"/>
  <c r="GW599" i="1"/>
  <c r="GW600" i="1"/>
  <c r="GW601" i="1"/>
  <c r="GW602" i="1"/>
  <c r="GW603" i="1"/>
  <c r="GW604" i="1"/>
  <c r="GW605" i="1"/>
  <c r="GW606" i="1"/>
  <c r="GW607" i="1"/>
  <c r="GW608" i="1"/>
  <c r="GW609" i="1"/>
  <c r="GW610" i="1"/>
  <c r="GW611" i="1"/>
  <c r="GW612" i="1"/>
  <c r="GW613" i="1"/>
  <c r="GW614" i="1"/>
  <c r="GW615" i="1"/>
  <c r="GW616" i="1"/>
  <c r="GW617" i="1"/>
  <c r="GW618" i="1"/>
  <c r="GW619" i="1"/>
  <c r="GW620" i="1"/>
  <c r="GW621" i="1"/>
  <c r="GW622" i="1"/>
  <c r="GW623" i="1"/>
  <c r="GW624" i="1"/>
  <c r="GW625" i="1"/>
  <c r="GW626" i="1"/>
  <c r="GW627" i="1"/>
  <c r="GW628" i="1"/>
  <c r="GW629" i="1"/>
  <c r="GW630" i="1"/>
  <c r="GW631" i="1"/>
  <c r="GW632" i="1"/>
  <c r="GW633" i="1"/>
  <c r="GW634" i="1"/>
  <c r="GW635" i="1"/>
  <c r="GW636" i="1"/>
  <c r="GW637" i="1"/>
  <c r="GW638" i="1"/>
  <c r="GW639" i="1"/>
  <c r="GW640" i="1"/>
  <c r="GW641" i="1"/>
  <c r="GW642" i="1"/>
  <c r="GW643" i="1"/>
  <c r="GW644" i="1"/>
  <c r="GW645" i="1"/>
  <c r="GW646" i="1"/>
  <c r="GW647" i="1"/>
  <c r="GW648" i="1"/>
  <c r="GW649" i="1"/>
  <c r="GW650" i="1"/>
  <c r="GW651" i="1"/>
  <c r="GW652" i="1"/>
  <c r="GW653" i="1"/>
  <c r="GW654" i="1"/>
  <c r="GW655" i="1"/>
  <c r="GW656" i="1"/>
  <c r="GW657" i="1"/>
  <c r="GW658" i="1"/>
  <c r="GW659" i="1"/>
  <c r="GW660" i="1"/>
  <c r="GW661" i="1"/>
  <c r="GW662" i="1"/>
  <c r="GW663" i="1"/>
  <c r="GW664" i="1"/>
  <c r="GW665" i="1"/>
  <c r="GW666" i="1"/>
  <c r="GW667" i="1"/>
  <c r="GW668" i="1"/>
  <c r="GW669" i="1"/>
  <c r="GW670" i="1"/>
  <c r="GW671" i="1"/>
  <c r="GW672" i="1"/>
  <c r="GW673" i="1"/>
  <c r="GW674" i="1"/>
  <c r="GW675" i="1"/>
  <c r="GW676" i="1"/>
  <c r="GW677" i="1"/>
  <c r="GW678" i="1"/>
  <c r="GW679" i="1"/>
  <c r="GW680" i="1"/>
  <c r="GW681" i="1"/>
  <c r="GW682" i="1"/>
  <c r="GW683" i="1"/>
  <c r="GW684" i="1"/>
  <c r="GW685" i="1"/>
  <c r="GW686" i="1"/>
  <c r="GW687" i="1"/>
  <c r="GW688" i="1"/>
  <c r="GW689" i="1"/>
  <c r="GW690" i="1"/>
  <c r="GW691" i="1"/>
  <c r="GW692" i="1"/>
  <c r="GW693" i="1"/>
  <c r="GW694" i="1"/>
  <c r="GW695" i="1"/>
  <c r="GW696" i="1"/>
  <c r="GW697" i="1"/>
  <c r="GW698" i="1"/>
  <c r="GW699" i="1"/>
  <c r="GW700" i="1"/>
  <c r="GW701" i="1"/>
  <c r="GW702" i="1"/>
  <c r="GW703" i="1"/>
  <c r="GW704" i="1"/>
  <c r="GW705" i="1"/>
  <c r="GW706" i="1"/>
  <c r="GW707" i="1"/>
  <c r="GW708" i="1"/>
  <c r="GW709" i="1"/>
  <c r="GW710" i="1"/>
  <c r="GW711" i="1"/>
  <c r="GW712" i="1"/>
  <c r="GW713" i="1"/>
  <c r="GW714" i="1"/>
  <c r="GW715" i="1"/>
  <c r="GW716" i="1"/>
  <c r="GW717" i="1"/>
  <c r="GW718" i="1"/>
  <c r="GW719" i="1"/>
  <c r="GW720" i="1"/>
  <c r="GW721" i="1"/>
  <c r="GW722" i="1"/>
  <c r="GW723" i="1"/>
  <c r="GW724" i="1"/>
  <c r="GW725" i="1"/>
  <c r="GW726" i="1"/>
  <c r="GW727" i="1"/>
  <c r="GW728" i="1"/>
  <c r="GW729" i="1"/>
  <c r="GW730" i="1"/>
  <c r="GW731" i="1"/>
  <c r="GW732" i="1"/>
  <c r="GW733" i="1"/>
  <c r="GW734" i="1"/>
  <c r="GW735" i="1"/>
  <c r="GW736" i="1"/>
  <c r="GW737" i="1"/>
  <c r="GW738" i="1"/>
  <c r="GW739" i="1"/>
  <c r="GW740" i="1"/>
  <c r="GW741" i="1"/>
  <c r="GW742" i="1"/>
  <c r="GW743" i="1"/>
  <c r="GW744" i="1"/>
  <c r="GW745" i="1"/>
  <c r="GW746" i="1"/>
  <c r="GW747" i="1"/>
  <c r="GW748" i="1"/>
  <c r="GW749" i="1"/>
  <c r="GW750" i="1"/>
  <c r="GW751" i="1"/>
  <c r="GW752" i="1"/>
  <c r="GW753" i="1"/>
  <c r="GW754" i="1"/>
  <c r="GW755" i="1"/>
  <c r="GW756" i="1"/>
  <c r="GW757" i="1"/>
  <c r="GW758" i="1"/>
  <c r="GW759" i="1"/>
  <c r="GW760" i="1"/>
  <c r="GW761" i="1"/>
  <c r="GW762" i="1"/>
  <c r="GW763" i="1"/>
  <c r="GW764" i="1"/>
  <c r="GW765" i="1"/>
  <c r="GW766" i="1"/>
  <c r="GW767" i="1"/>
  <c r="GW768" i="1"/>
  <c r="GW769" i="1"/>
  <c r="GW770" i="1"/>
  <c r="GW771" i="1"/>
  <c r="GW772" i="1"/>
  <c r="GW773" i="1"/>
  <c r="GW774" i="1"/>
  <c r="GW775" i="1"/>
  <c r="GW776" i="1"/>
  <c r="GW777" i="1"/>
  <c r="GW778" i="1"/>
  <c r="GW779" i="1"/>
  <c r="GW780" i="1"/>
  <c r="GW781" i="1"/>
  <c r="GW782" i="1"/>
  <c r="GW783" i="1"/>
  <c r="GW784" i="1"/>
  <c r="GW785" i="1"/>
  <c r="GW786" i="1"/>
  <c r="GW787" i="1"/>
  <c r="GW788" i="1"/>
  <c r="GW789" i="1"/>
  <c r="GW790" i="1"/>
  <c r="GW791" i="1"/>
  <c r="GW792" i="1"/>
  <c r="GW793" i="1"/>
  <c r="GW794" i="1"/>
  <c r="GW795" i="1"/>
  <c r="GW796" i="1"/>
  <c r="GW797" i="1"/>
  <c r="GW798" i="1"/>
  <c r="GW799" i="1"/>
  <c r="GW800" i="1"/>
  <c r="GW801" i="1"/>
  <c r="GW802" i="1"/>
  <c r="GW803" i="1"/>
  <c r="GW804" i="1"/>
  <c r="GW805" i="1"/>
  <c r="GW806" i="1"/>
  <c r="GW807" i="1"/>
  <c r="GW808" i="1"/>
  <c r="GW809" i="1"/>
  <c r="GW810" i="1"/>
  <c r="GW811" i="1"/>
  <c r="GW812" i="1"/>
  <c r="GW813" i="1"/>
  <c r="GW814" i="1"/>
  <c r="GW815" i="1"/>
  <c r="GW816" i="1"/>
  <c r="GW817" i="1"/>
  <c r="GW818" i="1"/>
  <c r="GW819" i="1"/>
  <c r="GW820" i="1"/>
  <c r="GW821" i="1"/>
  <c r="GW822" i="1"/>
  <c r="GW823" i="1"/>
  <c r="GW824" i="1"/>
  <c r="GW825" i="1"/>
  <c r="GW826" i="1"/>
  <c r="GW827" i="1"/>
  <c r="GW828" i="1"/>
  <c r="GW829" i="1"/>
  <c r="GW830" i="1"/>
  <c r="GW831" i="1"/>
  <c r="GW832" i="1"/>
  <c r="GW833" i="1"/>
  <c r="GW834" i="1"/>
  <c r="GW835" i="1"/>
  <c r="GW836" i="1"/>
  <c r="GW837" i="1"/>
  <c r="GW838" i="1"/>
  <c r="GW839" i="1"/>
  <c r="GW840" i="1"/>
  <c r="GW841" i="1"/>
  <c r="GW842" i="1"/>
  <c r="GW843" i="1"/>
  <c r="GW844" i="1"/>
  <c r="GW845" i="1"/>
  <c r="GW846" i="1"/>
  <c r="GW847" i="1"/>
  <c r="GW848" i="1"/>
  <c r="GW849" i="1"/>
  <c r="GW850" i="1"/>
  <c r="GW851" i="1"/>
  <c r="GW852" i="1"/>
  <c r="GW853" i="1"/>
  <c r="GW854" i="1"/>
  <c r="GW855" i="1"/>
  <c r="GW856" i="1"/>
  <c r="GW857" i="1"/>
  <c r="GW858" i="1"/>
  <c r="GW859" i="1"/>
  <c r="GW860" i="1"/>
  <c r="GW861" i="1"/>
  <c r="GW862" i="1"/>
  <c r="GW863" i="1"/>
  <c r="GW864" i="1"/>
  <c r="GW865" i="1"/>
  <c r="GW866" i="1"/>
  <c r="GW867" i="1"/>
  <c r="GW868" i="1"/>
  <c r="GW869" i="1"/>
  <c r="GW870" i="1"/>
  <c r="GW871" i="1"/>
  <c r="GW872" i="1"/>
  <c r="GW873" i="1"/>
  <c r="GW874" i="1"/>
  <c r="GW875" i="1"/>
  <c r="GW876" i="1"/>
  <c r="GW877" i="1"/>
  <c r="GW878" i="1"/>
  <c r="GW879" i="1"/>
  <c r="GW880" i="1"/>
  <c r="GW881" i="1"/>
  <c r="GW882" i="1"/>
  <c r="GW883" i="1"/>
  <c r="GW884" i="1"/>
  <c r="GW885" i="1"/>
  <c r="GW886" i="1"/>
  <c r="GW887" i="1"/>
  <c r="GW888" i="1"/>
  <c r="GW889" i="1"/>
  <c r="GW890" i="1"/>
  <c r="GW891" i="1"/>
  <c r="GW892" i="1"/>
  <c r="GW893" i="1"/>
  <c r="GW894" i="1"/>
  <c r="GW895" i="1"/>
  <c r="GW896" i="1"/>
  <c r="GW897" i="1"/>
  <c r="GW898" i="1"/>
  <c r="GW899" i="1"/>
  <c r="GW900" i="1"/>
  <c r="GW901" i="1"/>
  <c r="GW902" i="1"/>
  <c r="GW903" i="1"/>
  <c r="GW904" i="1"/>
  <c r="GW905" i="1"/>
  <c r="GW906" i="1"/>
  <c r="GW907" i="1"/>
  <c r="GW908" i="1"/>
  <c r="GW909" i="1"/>
  <c r="GW910" i="1"/>
  <c r="GW911" i="1"/>
  <c r="GW912" i="1"/>
  <c r="GW913" i="1"/>
  <c r="GW914" i="1"/>
  <c r="GW915" i="1"/>
  <c r="GW916" i="1"/>
  <c r="GW917" i="1"/>
  <c r="GW918" i="1"/>
  <c r="GW919" i="1"/>
  <c r="GW920" i="1"/>
  <c r="GW921" i="1"/>
  <c r="GW922" i="1"/>
  <c r="GW923" i="1"/>
  <c r="GW924" i="1"/>
  <c r="GW925" i="1"/>
  <c r="GW926" i="1"/>
  <c r="GW927" i="1"/>
  <c r="GW928" i="1"/>
  <c r="GW929" i="1"/>
  <c r="GW930" i="1"/>
  <c r="GW931" i="1"/>
  <c r="GW932" i="1"/>
  <c r="GW933" i="1"/>
  <c r="GW934" i="1"/>
  <c r="GW935" i="1"/>
  <c r="GW936" i="1"/>
  <c r="GW937" i="1"/>
  <c r="GW938" i="1"/>
  <c r="GW939" i="1"/>
  <c r="GW940" i="1"/>
  <c r="GW941" i="1"/>
  <c r="GW942" i="1"/>
  <c r="GW943" i="1"/>
  <c r="GW944" i="1"/>
  <c r="GW945" i="1"/>
  <c r="GW946" i="1"/>
  <c r="GW947" i="1"/>
  <c r="GW948" i="1"/>
  <c r="GW949" i="1"/>
  <c r="GW950" i="1"/>
  <c r="GW951" i="1"/>
  <c r="GW952" i="1"/>
  <c r="GW953" i="1"/>
  <c r="GW954" i="1"/>
  <c r="GW955" i="1"/>
  <c r="GW956" i="1"/>
  <c r="GW957" i="1"/>
  <c r="GW958" i="1"/>
  <c r="GW959" i="1"/>
  <c r="GW960" i="1"/>
  <c r="GW961" i="1"/>
  <c r="GW962" i="1"/>
  <c r="GW963" i="1"/>
  <c r="GW964" i="1"/>
  <c r="GW965" i="1"/>
  <c r="GW966" i="1"/>
  <c r="GW967" i="1"/>
  <c r="GW968" i="1"/>
  <c r="GW969" i="1"/>
  <c r="GW970" i="1"/>
  <c r="GW971" i="1"/>
  <c r="GW972" i="1"/>
  <c r="GW973" i="1"/>
  <c r="GW974" i="1"/>
  <c r="GW975" i="1"/>
  <c r="GW976" i="1"/>
  <c r="GW977" i="1"/>
  <c r="GW978" i="1"/>
  <c r="GW979" i="1"/>
  <c r="GW980" i="1"/>
  <c r="GW981" i="1"/>
  <c r="GW982" i="1"/>
  <c r="GW983" i="1"/>
  <c r="GW984" i="1"/>
  <c r="GW985" i="1"/>
  <c r="GW986" i="1"/>
  <c r="GW987" i="1"/>
  <c r="GW988" i="1"/>
  <c r="GW989" i="1"/>
  <c r="GW990" i="1"/>
  <c r="GW991" i="1"/>
  <c r="GW992" i="1"/>
  <c r="GW993" i="1"/>
  <c r="GW994" i="1"/>
  <c r="GW995" i="1"/>
  <c r="GW996" i="1"/>
  <c r="GW997" i="1"/>
  <c r="GW998" i="1"/>
  <c r="GW999" i="1"/>
  <c r="GW1000" i="1"/>
  <c r="GW1001" i="1"/>
  <c r="GW1002" i="1"/>
  <c r="GW1003" i="1"/>
  <c r="GW1004" i="1"/>
  <c r="GW1005" i="1"/>
  <c r="GW1006" i="1"/>
  <c r="GW1007" i="1"/>
  <c r="GW1008" i="1"/>
  <c r="GW1009" i="1"/>
  <c r="GW1010" i="1"/>
  <c r="GW1011" i="1"/>
  <c r="GW1012" i="1"/>
  <c r="GW1013" i="1"/>
  <c r="GW1014" i="1"/>
  <c r="GW1015" i="1"/>
  <c r="GW1016" i="1"/>
  <c r="GW1017" i="1"/>
  <c r="GW1018" i="1"/>
  <c r="GW1019" i="1"/>
  <c r="GW1020" i="1"/>
  <c r="GW1021" i="1"/>
  <c r="GW1022" i="1"/>
  <c r="GW1023" i="1"/>
  <c r="GW1024" i="1"/>
  <c r="GW1025" i="1"/>
  <c r="GW1026" i="1"/>
  <c r="GW1027" i="1"/>
  <c r="GW1028" i="1"/>
  <c r="GW1029" i="1"/>
  <c r="GW1030" i="1"/>
  <c r="GW1031" i="1"/>
  <c r="GW1032" i="1"/>
  <c r="GW1033" i="1"/>
  <c r="GW1034" i="1"/>
  <c r="GW1035" i="1"/>
  <c r="GW1036" i="1"/>
  <c r="GW1037" i="1"/>
  <c r="GW1038" i="1"/>
  <c r="GW1039" i="1"/>
  <c r="GW1040" i="1"/>
  <c r="GW1041" i="1"/>
  <c r="GW1042" i="1"/>
  <c r="GW1043" i="1"/>
  <c r="GW1044" i="1"/>
  <c r="GW1045" i="1"/>
  <c r="GW1046" i="1"/>
  <c r="GW1047" i="1"/>
  <c r="GW1048" i="1"/>
  <c r="GW1049" i="1"/>
  <c r="GW1050" i="1"/>
  <c r="GW4" i="1"/>
  <c r="GQ5" i="1"/>
  <c r="GQ6" i="1"/>
  <c r="GQ7" i="1"/>
  <c r="GQ8" i="1"/>
  <c r="GQ9" i="1"/>
  <c r="GQ10" i="1"/>
  <c r="GQ11" i="1"/>
  <c r="GQ12" i="1"/>
  <c r="GQ13" i="1"/>
  <c r="GQ14" i="1"/>
  <c r="GQ15" i="1"/>
  <c r="GQ16" i="1"/>
  <c r="GQ17" i="1"/>
  <c r="GQ18" i="1"/>
  <c r="GQ19" i="1"/>
  <c r="GQ20" i="1"/>
  <c r="GQ21" i="1"/>
  <c r="GQ22" i="1"/>
  <c r="GQ23" i="1"/>
  <c r="GQ24" i="1"/>
  <c r="GQ25" i="1"/>
  <c r="GQ26" i="1"/>
  <c r="GQ27" i="1"/>
  <c r="GQ28" i="1"/>
  <c r="GQ29" i="1"/>
  <c r="GQ30" i="1"/>
  <c r="GQ31" i="1"/>
  <c r="GQ32" i="1"/>
  <c r="GQ33" i="1"/>
  <c r="GQ34" i="1"/>
  <c r="GQ35" i="1"/>
  <c r="GQ36" i="1"/>
  <c r="GQ37" i="1"/>
  <c r="GQ38" i="1"/>
  <c r="GQ39" i="1"/>
  <c r="GQ40" i="1"/>
  <c r="GQ41" i="1"/>
  <c r="GQ42" i="1"/>
  <c r="GQ43" i="1"/>
  <c r="GQ44" i="1"/>
  <c r="GQ45" i="1"/>
  <c r="GQ46" i="1"/>
  <c r="GQ47" i="1"/>
  <c r="GQ48" i="1"/>
  <c r="GQ49" i="1"/>
  <c r="GQ50" i="1"/>
  <c r="GQ51" i="1"/>
  <c r="GQ52" i="1"/>
  <c r="GQ53" i="1"/>
  <c r="GQ54" i="1"/>
  <c r="GQ55" i="1"/>
  <c r="GQ56" i="1"/>
  <c r="GQ57" i="1"/>
  <c r="GQ58" i="1"/>
  <c r="GQ59" i="1"/>
  <c r="GQ60" i="1"/>
  <c r="GQ61" i="1"/>
  <c r="GQ62" i="1"/>
  <c r="GQ63" i="1"/>
  <c r="GQ64" i="1"/>
  <c r="GQ65" i="1"/>
  <c r="GQ66" i="1"/>
  <c r="GQ67" i="1"/>
  <c r="GQ68" i="1"/>
  <c r="GQ69" i="1"/>
  <c r="GQ70" i="1"/>
  <c r="GQ71" i="1"/>
  <c r="GQ72" i="1"/>
  <c r="GQ73" i="1"/>
  <c r="GQ74" i="1"/>
  <c r="GQ75" i="1"/>
  <c r="GQ76" i="1"/>
  <c r="GQ77" i="1"/>
  <c r="GQ78" i="1"/>
  <c r="GQ79" i="1"/>
  <c r="GQ80" i="1"/>
  <c r="GQ81" i="1"/>
  <c r="GQ82" i="1"/>
  <c r="GQ83" i="1"/>
  <c r="GQ84" i="1"/>
  <c r="GQ85" i="1"/>
  <c r="GQ86" i="1"/>
  <c r="GQ87" i="1"/>
  <c r="GQ88" i="1"/>
  <c r="GQ89" i="1"/>
  <c r="GQ90" i="1"/>
  <c r="GQ91" i="1"/>
  <c r="GQ92" i="1"/>
  <c r="GQ93" i="1"/>
  <c r="GQ94" i="1"/>
  <c r="GQ95" i="1"/>
  <c r="GQ96" i="1"/>
  <c r="GQ97" i="1"/>
  <c r="GQ98" i="1"/>
  <c r="GQ99" i="1"/>
  <c r="GQ100" i="1"/>
  <c r="GQ101" i="1"/>
  <c r="GQ102" i="1"/>
  <c r="GQ103" i="1"/>
  <c r="GQ104" i="1"/>
  <c r="GQ105" i="1"/>
  <c r="GQ106" i="1"/>
  <c r="GQ107" i="1"/>
  <c r="GQ108" i="1"/>
  <c r="GQ109" i="1"/>
  <c r="GQ110" i="1"/>
  <c r="GQ111" i="1"/>
  <c r="GQ112" i="1"/>
  <c r="GQ113" i="1"/>
  <c r="GQ114" i="1"/>
  <c r="GQ115" i="1"/>
  <c r="GQ116" i="1"/>
  <c r="GQ117" i="1"/>
  <c r="GQ118" i="1"/>
  <c r="GQ119" i="1"/>
  <c r="GQ120" i="1"/>
  <c r="GQ121" i="1"/>
  <c r="GQ122" i="1"/>
  <c r="GQ123" i="1"/>
  <c r="GQ124" i="1"/>
  <c r="GQ125" i="1"/>
  <c r="GQ126" i="1"/>
  <c r="GQ127" i="1"/>
  <c r="GQ128" i="1"/>
  <c r="GQ129" i="1"/>
  <c r="GQ130" i="1"/>
  <c r="GQ131" i="1"/>
  <c r="GQ132" i="1"/>
  <c r="GQ133" i="1"/>
  <c r="GQ134" i="1"/>
  <c r="GQ135" i="1"/>
  <c r="GQ136" i="1"/>
  <c r="GQ137" i="1"/>
  <c r="GQ138" i="1"/>
  <c r="GQ139" i="1"/>
  <c r="GQ140" i="1"/>
  <c r="GQ141" i="1"/>
  <c r="GQ142" i="1"/>
  <c r="GQ143" i="1"/>
  <c r="GQ144" i="1"/>
  <c r="GQ145" i="1"/>
  <c r="GQ146" i="1"/>
  <c r="GQ147" i="1"/>
  <c r="GQ148" i="1"/>
  <c r="GQ149" i="1"/>
  <c r="GQ150" i="1"/>
  <c r="GQ151" i="1"/>
  <c r="GQ152" i="1"/>
  <c r="GQ153" i="1"/>
  <c r="GQ154" i="1"/>
  <c r="GQ155" i="1"/>
  <c r="GQ156" i="1"/>
  <c r="GQ157" i="1"/>
  <c r="GQ158" i="1"/>
  <c r="GQ159" i="1"/>
  <c r="GQ160" i="1"/>
  <c r="GQ161" i="1"/>
  <c r="GQ162" i="1"/>
  <c r="GQ163" i="1"/>
  <c r="GQ164" i="1"/>
  <c r="GQ165" i="1"/>
  <c r="GQ166" i="1"/>
  <c r="GQ167" i="1"/>
  <c r="GQ168" i="1"/>
  <c r="GQ169" i="1"/>
  <c r="GQ170" i="1"/>
  <c r="GQ171" i="1"/>
  <c r="GQ172" i="1"/>
  <c r="GQ173" i="1"/>
  <c r="GQ174" i="1"/>
  <c r="GQ175" i="1"/>
  <c r="GQ176" i="1"/>
  <c r="GQ177" i="1"/>
  <c r="GQ178" i="1"/>
  <c r="GQ179" i="1"/>
  <c r="GQ180" i="1"/>
  <c r="GQ181" i="1"/>
  <c r="GQ182" i="1"/>
  <c r="GQ183" i="1"/>
  <c r="GQ184" i="1"/>
  <c r="GQ185" i="1"/>
  <c r="GQ186" i="1"/>
  <c r="GQ187" i="1"/>
  <c r="GQ188" i="1"/>
  <c r="GQ189" i="1"/>
  <c r="GQ190" i="1"/>
  <c r="GQ191" i="1"/>
  <c r="GQ192" i="1"/>
  <c r="GQ193" i="1"/>
  <c r="GQ194" i="1"/>
  <c r="GQ195" i="1"/>
  <c r="GQ196" i="1"/>
  <c r="GQ197" i="1"/>
  <c r="GQ198" i="1"/>
  <c r="GQ199" i="1"/>
  <c r="GQ200" i="1"/>
  <c r="GQ201" i="1"/>
  <c r="GQ202" i="1"/>
  <c r="GQ203" i="1"/>
  <c r="GQ204" i="1"/>
  <c r="GQ205" i="1"/>
  <c r="GQ206" i="1"/>
  <c r="GQ207" i="1"/>
  <c r="GQ208" i="1"/>
  <c r="GQ209" i="1"/>
  <c r="GQ210" i="1"/>
  <c r="GQ211" i="1"/>
  <c r="GQ212" i="1"/>
  <c r="GQ213" i="1"/>
  <c r="GQ214" i="1"/>
  <c r="GQ215" i="1"/>
  <c r="GQ216" i="1"/>
  <c r="GQ217" i="1"/>
  <c r="GQ218" i="1"/>
  <c r="GQ219" i="1"/>
  <c r="GQ220" i="1"/>
  <c r="GQ221" i="1"/>
  <c r="GQ222" i="1"/>
  <c r="GQ223" i="1"/>
  <c r="GQ224" i="1"/>
  <c r="GQ225" i="1"/>
  <c r="GQ226" i="1"/>
  <c r="GQ227" i="1"/>
  <c r="GQ228" i="1"/>
  <c r="GQ229" i="1"/>
  <c r="GQ230" i="1"/>
  <c r="GQ231" i="1"/>
  <c r="GQ232" i="1"/>
  <c r="GQ233" i="1"/>
  <c r="GQ234" i="1"/>
  <c r="GQ235" i="1"/>
  <c r="GQ236" i="1"/>
  <c r="GQ237" i="1"/>
  <c r="GQ238" i="1"/>
  <c r="GQ239" i="1"/>
  <c r="GQ240" i="1"/>
  <c r="GQ241" i="1"/>
  <c r="GQ242" i="1"/>
  <c r="GQ243" i="1"/>
  <c r="GQ244" i="1"/>
  <c r="GQ245" i="1"/>
  <c r="GQ246" i="1"/>
  <c r="GQ247" i="1"/>
  <c r="GQ248" i="1"/>
  <c r="GQ249" i="1"/>
  <c r="GQ250" i="1"/>
  <c r="GQ251" i="1"/>
  <c r="GQ252" i="1"/>
  <c r="GQ253" i="1"/>
  <c r="GQ254" i="1"/>
  <c r="GQ255" i="1"/>
  <c r="GQ256" i="1"/>
  <c r="GQ257" i="1"/>
  <c r="GQ258" i="1"/>
  <c r="GQ259" i="1"/>
  <c r="GQ260" i="1"/>
  <c r="GQ261" i="1"/>
  <c r="GQ262" i="1"/>
  <c r="GQ263" i="1"/>
  <c r="GQ264" i="1"/>
  <c r="GQ265" i="1"/>
  <c r="GQ266" i="1"/>
  <c r="GQ267" i="1"/>
  <c r="GQ268" i="1"/>
  <c r="GQ269" i="1"/>
  <c r="GQ270" i="1"/>
  <c r="GQ271" i="1"/>
  <c r="GQ272" i="1"/>
  <c r="GQ273" i="1"/>
  <c r="GQ274" i="1"/>
  <c r="GQ275" i="1"/>
  <c r="GQ276" i="1"/>
  <c r="GQ277" i="1"/>
  <c r="GQ278" i="1"/>
  <c r="GQ279" i="1"/>
  <c r="GQ280" i="1"/>
  <c r="GQ281" i="1"/>
  <c r="GQ282" i="1"/>
  <c r="GQ283" i="1"/>
  <c r="GQ284" i="1"/>
  <c r="GQ285" i="1"/>
  <c r="GQ286" i="1"/>
  <c r="GQ287" i="1"/>
  <c r="GQ288" i="1"/>
  <c r="GQ289" i="1"/>
  <c r="GQ290" i="1"/>
  <c r="GQ291" i="1"/>
  <c r="GQ292" i="1"/>
  <c r="GQ293" i="1"/>
  <c r="GQ294" i="1"/>
  <c r="GQ295" i="1"/>
  <c r="GQ296" i="1"/>
  <c r="GQ297" i="1"/>
  <c r="GQ298" i="1"/>
  <c r="GQ299" i="1"/>
  <c r="GQ300" i="1"/>
  <c r="GQ301" i="1"/>
  <c r="GQ302" i="1"/>
  <c r="GQ303" i="1"/>
  <c r="GQ304" i="1"/>
  <c r="GQ305" i="1"/>
  <c r="GQ306" i="1"/>
  <c r="GQ307" i="1"/>
  <c r="GQ308" i="1"/>
  <c r="GQ309" i="1"/>
  <c r="GQ310" i="1"/>
  <c r="GQ311" i="1"/>
  <c r="GQ312" i="1"/>
  <c r="GQ313" i="1"/>
  <c r="GQ314" i="1"/>
  <c r="GQ315" i="1"/>
  <c r="GQ316" i="1"/>
  <c r="GQ317" i="1"/>
  <c r="GQ318" i="1"/>
  <c r="GQ319" i="1"/>
  <c r="GQ320" i="1"/>
  <c r="GQ321" i="1"/>
  <c r="GQ322" i="1"/>
  <c r="GQ323" i="1"/>
  <c r="GQ324" i="1"/>
  <c r="GQ325" i="1"/>
  <c r="GQ326" i="1"/>
  <c r="GQ327" i="1"/>
  <c r="GQ328" i="1"/>
  <c r="GQ329" i="1"/>
  <c r="GQ330" i="1"/>
  <c r="GQ331" i="1"/>
  <c r="GQ332" i="1"/>
  <c r="GQ333" i="1"/>
  <c r="GQ334" i="1"/>
  <c r="GQ335" i="1"/>
  <c r="GQ336" i="1"/>
  <c r="GQ337" i="1"/>
  <c r="GQ338" i="1"/>
  <c r="GQ339" i="1"/>
  <c r="GQ340" i="1"/>
  <c r="GQ341" i="1"/>
  <c r="GQ342" i="1"/>
  <c r="GQ343" i="1"/>
  <c r="GQ344" i="1"/>
  <c r="GQ345" i="1"/>
  <c r="GQ346" i="1"/>
  <c r="GQ347" i="1"/>
  <c r="GQ348" i="1"/>
  <c r="GQ349" i="1"/>
  <c r="GQ350" i="1"/>
  <c r="GQ351" i="1"/>
  <c r="GQ352" i="1"/>
  <c r="GQ353" i="1"/>
  <c r="GQ354" i="1"/>
  <c r="GQ355" i="1"/>
  <c r="GQ356" i="1"/>
  <c r="GQ357" i="1"/>
  <c r="GQ358" i="1"/>
  <c r="GQ359" i="1"/>
  <c r="GQ360" i="1"/>
  <c r="GQ361" i="1"/>
  <c r="GQ362" i="1"/>
  <c r="GQ363" i="1"/>
  <c r="GQ364" i="1"/>
  <c r="GQ365" i="1"/>
  <c r="GQ366" i="1"/>
  <c r="GQ367" i="1"/>
  <c r="GQ368" i="1"/>
  <c r="GQ369" i="1"/>
  <c r="GQ370" i="1"/>
  <c r="GQ371" i="1"/>
  <c r="GQ372" i="1"/>
  <c r="GQ373" i="1"/>
  <c r="GQ374" i="1"/>
  <c r="GQ375" i="1"/>
  <c r="GQ376" i="1"/>
  <c r="GQ377" i="1"/>
  <c r="GQ378" i="1"/>
  <c r="GQ379" i="1"/>
  <c r="GQ380" i="1"/>
  <c r="GQ381" i="1"/>
  <c r="GQ382" i="1"/>
  <c r="GQ383" i="1"/>
  <c r="GQ384" i="1"/>
  <c r="GQ385" i="1"/>
  <c r="GQ386" i="1"/>
  <c r="GQ387" i="1"/>
  <c r="GQ388" i="1"/>
  <c r="GQ389" i="1"/>
  <c r="GQ390" i="1"/>
  <c r="GQ391" i="1"/>
  <c r="GQ392" i="1"/>
  <c r="GQ393" i="1"/>
  <c r="GQ394" i="1"/>
  <c r="GQ395" i="1"/>
  <c r="GQ396" i="1"/>
  <c r="GQ397" i="1"/>
  <c r="GQ398" i="1"/>
  <c r="GQ399" i="1"/>
  <c r="GQ400" i="1"/>
  <c r="GQ401" i="1"/>
  <c r="GQ402" i="1"/>
  <c r="GQ403" i="1"/>
  <c r="GQ404" i="1"/>
  <c r="GQ405" i="1"/>
  <c r="GQ406" i="1"/>
  <c r="GQ407" i="1"/>
  <c r="GQ408" i="1"/>
  <c r="GQ409" i="1"/>
  <c r="GQ410" i="1"/>
  <c r="GQ411" i="1"/>
  <c r="GQ412" i="1"/>
  <c r="GQ413" i="1"/>
  <c r="GQ414" i="1"/>
  <c r="GQ415" i="1"/>
  <c r="GQ416" i="1"/>
  <c r="GQ417" i="1"/>
  <c r="GQ418" i="1"/>
  <c r="GQ419" i="1"/>
  <c r="GQ420" i="1"/>
  <c r="GQ421" i="1"/>
  <c r="GQ422" i="1"/>
  <c r="GQ423" i="1"/>
  <c r="GQ424" i="1"/>
  <c r="GQ425" i="1"/>
  <c r="GQ426" i="1"/>
  <c r="GQ427" i="1"/>
  <c r="GQ428" i="1"/>
  <c r="GQ429" i="1"/>
  <c r="GQ430" i="1"/>
  <c r="GQ431" i="1"/>
  <c r="GQ432" i="1"/>
  <c r="GQ433" i="1"/>
  <c r="GQ434" i="1"/>
  <c r="GQ435" i="1"/>
  <c r="GQ436" i="1"/>
  <c r="GQ437" i="1"/>
  <c r="GQ438" i="1"/>
  <c r="GQ439" i="1"/>
  <c r="GQ440" i="1"/>
  <c r="GQ441" i="1"/>
  <c r="GQ442" i="1"/>
  <c r="GQ443" i="1"/>
  <c r="GQ444" i="1"/>
  <c r="GQ445" i="1"/>
  <c r="GQ446" i="1"/>
  <c r="GQ447" i="1"/>
  <c r="GQ448" i="1"/>
  <c r="GQ449" i="1"/>
  <c r="GQ450" i="1"/>
  <c r="GQ451" i="1"/>
  <c r="GQ452" i="1"/>
  <c r="GQ453" i="1"/>
  <c r="GQ454" i="1"/>
  <c r="GQ455" i="1"/>
  <c r="GQ456" i="1"/>
  <c r="GQ457" i="1"/>
  <c r="GQ458" i="1"/>
  <c r="GQ459" i="1"/>
  <c r="GQ460" i="1"/>
  <c r="GQ461" i="1"/>
  <c r="GQ462" i="1"/>
  <c r="GQ463" i="1"/>
  <c r="GQ464" i="1"/>
  <c r="GQ465" i="1"/>
  <c r="GQ466" i="1"/>
  <c r="GQ467" i="1"/>
  <c r="GQ468" i="1"/>
  <c r="GQ469" i="1"/>
  <c r="GQ470" i="1"/>
  <c r="GQ471" i="1"/>
  <c r="GQ472" i="1"/>
  <c r="GQ473" i="1"/>
  <c r="GQ474" i="1"/>
  <c r="GQ475" i="1"/>
  <c r="GQ476" i="1"/>
  <c r="GQ477" i="1"/>
  <c r="GQ478" i="1"/>
  <c r="GQ479" i="1"/>
  <c r="GQ480" i="1"/>
  <c r="GQ481" i="1"/>
  <c r="GQ482" i="1"/>
  <c r="GQ483" i="1"/>
  <c r="GQ484" i="1"/>
  <c r="GQ485" i="1"/>
  <c r="GQ486" i="1"/>
  <c r="GQ487" i="1"/>
  <c r="GQ488" i="1"/>
  <c r="GQ489" i="1"/>
  <c r="GQ490" i="1"/>
  <c r="GQ491" i="1"/>
  <c r="GQ492" i="1"/>
  <c r="GQ493" i="1"/>
  <c r="GQ494" i="1"/>
  <c r="GQ495" i="1"/>
  <c r="GQ496" i="1"/>
  <c r="GQ497" i="1"/>
  <c r="GQ498" i="1"/>
  <c r="GQ499" i="1"/>
  <c r="GQ500" i="1"/>
  <c r="GQ501" i="1"/>
  <c r="GQ502" i="1"/>
  <c r="GQ503" i="1"/>
  <c r="GQ504" i="1"/>
  <c r="GQ505" i="1"/>
  <c r="GQ506" i="1"/>
  <c r="GQ507" i="1"/>
  <c r="GQ508" i="1"/>
  <c r="GQ509" i="1"/>
  <c r="GQ510" i="1"/>
  <c r="GQ511" i="1"/>
  <c r="GQ512" i="1"/>
  <c r="GQ513" i="1"/>
  <c r="GQ514" i="1"/>
  <c r="GQ515" i="1"/>
  <c r="GQ516" i="1"/>
  <c r="GQ517" i="1"/>
  <c r="GQ518" i="1"/>
  <c r="GQ519" i="1"/>
  <c r="GQ520" i="1"/>
  <c r="GQ521" i="1"/>
  <c r="GQ522" i="1"/>
  <c r="GQ523" i="1"/>
  <c r="GQ524" i="1"/>
  <c r="GQ525" i="1"/>
  <c r="GQ526" i="1"/>
  <c r="GQ527" i="1"/>
  <c r="GQ528" i="1"/>
  <c r="GQ529" i="1"/>
  <c r="GQ530" i="1"/>
  <c r="GQ531" i="1"/>
  <c r="GQ532" i="1"/>
  <c r="GQ533" i="1"/>
  <c r="GQ534" i="1"/>
  <c r="GQ535" i="1"/>
  <c r="GQ536" i="1"/>
  <c r="GQ537" i="1"/>
  <c r="GQ538" i="1"/>
  <c r="GQ539" i="1"/>
  <c r="GQ540" i="1"/>
  <c r="GQ541" i="1"/>
  <c r="GQ542" i="1"/>
  <c r="GQ543" i="1"/>
  <c r="GQ544" i="1"/>
  <c r="GQ545" i="1"/>
  <c r="GQ546" i="1"/>
  <c r="GQ547" i="1"/>
  <c r="GQ548" i="1"/>
  <c r="GQ549" i="1"/>
  <c r="GQ550" i="1"/>
  <c r="GQ551" i="1"/>
  <c r="GQ552" i="1"/>
  <c r="GQ553" i="1"/>
  <c r="GQ554" i="1"/>
  <c r="GQ555" i="1"/>
  <c r="GQ556" i="1"/>
  <c r="GQ557" i="1"/>
  <c r="GQ558" i="1"/>
  <c r="GQ559" i="1"/>
  <c r="GQ560" i="1"/>
  <c r="GQ561" i="1"/>
  <c r="GQ562" i="1"/>
  <c r="GQ563" i="1"/>
  <c r="GQ564" i="1"/>
  <c r="GQ565" i="1"/>
  <c r="GQ566" i="1"/>
  <c r="GQ567" i="1"/>
  <c r="GQ568" i="1"/>
  <c r="GQ569" i="1"/>
  <c r="GQ570" i="1"/>
  <c r="GQ571" i="1"/>
  <c r="GQ572" i="1"/>
  <c r="GQ573" i="1"/>
  <c r="GQ574" i="1"/>
  <c r="GQ575" i="1"/>
  <c r="GQ576" i="1"/>
  <c r="GQ577" i="1"/>
  <c r="GQ578" i="1"/>
  <c r="GQ579" i="1"/>
  <c r="GQ580" i="1"/>
  <c r="GQ581" i="1"/>
  <c r="GQ582" i="1"/>
  <c r="GQ583" i="1"/>
  <c r="GQ584" i="1"/>
  <c r="GQ585" i="1"/>
  <c r="GQ586" i="1"/>
  <c r="GQ587" i="1"/>
  <c r="GQ588" i="1"/>
  <c r="GQ589" i="1"/>
  <c r="GQ590" i="1"/>
  <c r="GQ591" i="1"/>
  <c r="GQ592" i="1"/>
  <c r="GQ593" i="1"/>
  <c r="GQ594" i="1"/>
  <c r="GQ595" i="1"/>
  <c r="GQ596" i="1"/>
  <c r="GQ597" i="1"/>
  <c r="GQ598" i="1"/>
  <c r="GQ599" i="1"/>
  <c r="GQ600" i="1"/>
  <c r="GQ601" i="1"/>
  <c r="GQ602" i="1"/>
  <c r="GQ603" i="1"/>
  <c r="GQ604" i="1"/>
  <c r="GQ605" i="1"/>
  <c r="GQ606" i="1"/>
  <c r="GQ607" i="1"/>
  <c r="GQ608" i="1"/>
  <c r="GQ609" i="1"/>
  <c r="GQ610" i="1"/>
  <c r="GQ611" i="1"/>
  <c r="GQ612" i="1"/>
  <c r="GQ613" i="1"/>
  <c r="GQ614" i="1"/>
  <c r="GQ615" i="1"/>
  <c r="GQ616" i="1"/>
  <c r="GQ617" i="1"/>
  <c r="GQ618" i="1"/>
  <c r="GQ619" i="1"/>
  <c r="GQ620" i="1"/>
  <c r="GQ621" i="1"/>
  <c r="GQ622" i="1"/>
  <c r="GQ623" i="1"/>
  <c r="GQ624" i="1"/>
  <c r="GQ625" i="1"/>
  <c r="GQ626" i="1"/>
  <c r="GQ627" i="1"/>
  <c r="GQ628" i="1"/>
  <c r="GQ629" i="1"/>
  <c r="GQ630" i="1"/>
  <c r="GQ631" i="1"/>
  <c r="GQ632" i="1"/>
  <c r="GQ633" i="1"/>
  <c r="GQ634" i="1"/>
  <c r="GQ635" i="1"/>
  <c r="GQ636" i="1"/>
  <c r="GQ637" i="1"/>
  <c r="GQ638" i="1"/>
  <c r="GQ639" i="1"/>
  <c r="GQ640" i="1"/>
  <c r="GQ641" i="1"/>
  <c r="GQ642" i="1"/>
  <c r="GQ643" i="1"/>
  <c r="GQ644" i="1"/>
  <c r="GQ645" i="1"/>
  <c r="GQ646" i="1"/>
  <c r="GQ647" i="1"/>
  <c r="GQ648" i="1"/>
  <c r="GQ649" i="1"/>
  <c r="GQ650" i="1"/>
  <c r="GQ651" i="1"/>
  <c r="GQ652" i="1"/>
  <c r="GQ653" i="1"/>
  <c r="GQ654" i="1"/>
  <c r="GQ655" i="1"/>
  <c r="GQ656" i="1"/>
  <c r="GQ657" i="1"/>
  <c r="GQ658" i="1"/>
  <c r="GQ659" i="1"/>
  <c r="GQ660" i="1"/>
  <c r="GQ661" i="1"/>
  <c r="GQ662" i="1"/>
  <c r="GQ663" i="1"/>
  <c r="GQ664" i="1"/>
  <c r="GQ665" i="1"/>
  <c r="GQ666" i="1"/>
  <c r="GQ667" i="1"/>
  <c r="GQ668" i="1"/>
  <c r="GQ669" i="1"/>
  <c r="GQ670" i="1"/>
  <c r="GQ671" i="1"/>
  <c r="GQ672" i="1"/>
  <c r="GQ673" i="1"/>
  <c r="GQ674" i="1"/>
  <c r="GQ675" i="1"/>
  <c r="GQ676" i="1"/>
  <c r="GQ677" i="1"/>
  <c r="GQ678" i="1"/>
  <c r="GQ679" i="1"/>
  <c r="GQ680" i="1"/>
  <c r="GQ681" i="1"/>
  <c r="GQ682" i="1"/>
  <c r="GQ683" i="1"/>
  <c r="GQ684" i="1"/>
  <c r="GQ685" i="1"/>
  <c r="GQ686" i="1"/>
  <c r="GQ687" i="1"/>
  <c r="GQ688" i="1"/>
  <c r="GQ689" i="1"/>
  <c r="GQ690" i="1"/>
  <c r="GQ691" i="1"/>
  <c r="GQ692" i="1"/>
  <c r="GQ693" i="1"/>
  <c r="GQ694" i="1"/>
  <c r="GQ695" i="1"/>
  <c r="GQ696" i="1"/>
  <c r="GQ697" i="1"/>
  <c r="GQ698" i="1"/>
  <c r="GQ699" i="1"/>
  <c r="GQ700" i="1"/>
  <c r="GQ701" i="1"/>
  <c r="GQ702" i="1"/>
  <c r="GQ703" i="1"/>
  <c r="GQ704" i="1"/>
  <c r="GQ705" i="1"/>
  <c r="GQ706" i="1"/>
  <c r="GQ707" i="1"/>
  <c r="GQ708" i="1"/>
  <c r="GQ709" i="1"/>
  <c r="GQ710" i="1"/>
  <c r="GQ711" i="1"/>
  <c r="GQ712" i="1"/>
  <c r="GQ713" i="1"/>
  <c r="GQ714" i="1"/>
  <c r="GQ715" i="1"/>
  <c r="GQ716" i="1"/>
  <c r="GQ717" i="1"/>
  <c r="GQ718" i="1"/>
  <c r="GQ719" i="1"/>
  <c r="GQ720" i="1"/>
  <c r="GQ721" i="1"/>
  <c r="GQ722" i="1"/>
  <c r="GQ723" i="1"/>
  <c r="GQ724" i="1"/>
  <c r="GQ725" i="1"/>
  <c r="GQ726" i="1"/>
  <c r="GQ727" i="1"/>
  <c r="GQ728" i="1"/>
  <c r="GQ729" i="1"/>
  <c r="GQ730" i="1"/>
  <c r="GQ731" i="1"/>
  <c r="GQ732" i="1"/>
  <c r="GQ733" i="1"/>
  <c r="GQ734" i="1"/>
  <c r="GQ735" i="1"/>
  <c r="GQ736" i="1"/>
  <c r="GQ737" i="1"/>
  <c r="GQ738" i="1"/>
  <c r="GQ739" i="1"/>
  <c r="GQ740" i="1"/>
  <c r="GQ741" i="1"/>
  <c r="GQ742" i="1"/>
  <c r="GQ743" i="1"/>
  <c r="GQ744" i="1"/>
  <c r="GQ745" i="1"/>
  <c r="GQ746" i="1"/>
  <c r="GQ747" i="1"/>
  <c r="GQ748" i="1"/>
  <c r="GQ749" i="1"/>
  <c r="GQ750" i="1"/>
  <c r="GQ751" i="1"/>
  <c r="GQ752" i="1"/>
  <c r="GQ753" i="1"/>
  <c r="GQ754" i="1"/>
  <c r="GQ755" i="1"/>
  <c r="GQ756" i="1"/>
  <c r="GQ757" i="1"/>
  <c r="GQ758" i="1"/>
  <c r="GQ759" i="1"/>
  <c r="GQ760" i="1"/>
  <c r="GQ761" i="1"/>
  <c r="GQ762" i="1"/>
  <c r="GQ763" i="1"/>
  <c r="GQ764" i="1"/>
  <c r="GQ765" i="1"/>
  <c r="GQ766" i="1"/>
  <c r="GQ767" i="1"/>
  <c r="GQ768" i="1"/>
  <c r="GQ769" i="1"/>
  <c r="GQ770" i="1"/>
  <c r="GQ771" i="1"/>
  <c r="GQ772" i="1"/>
  <c r="GQ773" i="1"/>
  <c r="GQ774" i="1"/>
  <c r="GQ775" i="1"/>
  <c r="GQ776" i="1"/>
  <c r="GQ777" i="1"/>
  <c r="GQ778" i="1"/>
  <c r="GQ779" i="1"/>
  <c r="GQ780" i="1"/>
  <c r="GQ781" i="1"/>
  <c r="GQ782" i="1"/>
  <c r="GQ783" i="1"/>
  <c r="GQ784" i="1"/>
  <c r="GQ785" i="1"/>
  <c r="GQ786" i="1"/>
  <c r="GQ787" i="1"/>
  <c r="GQ788" i="1"/>
  <c r="GQ789" i="1"/>
  <c r="GQ790" i="1"/>
  <c r="GQ791" i="1"/>
  <c r="GQ792" i="1"/>
  <c r="GQ793" i="1"/>
  <c r="GQ794" i="1"/>
  <c r="GQ795" i="1"/>
  <c r="GQ796" i="1"/>
  <c r="GQ797" i="1"/>
  <c r="GQ798" i="1"/>
  <c r="GQ799" i="1"/>
  <c r="GQ800" i="1"/>
  <c r="GQ801" i="1"/>
  <c r="GQ802" i="1"/>
  <c r="GQ803" i="1"/>
  <c r="GQ804" i="1"/>
  <c r="GQ805" i="1"/>
  <c r="GQ806" i="1"/>
  <c r="GQ807" i="1"/>
  <c r="GQ808" i="1"/>
  <c r="GQ809" i="1"/>
  <c r="GQ810" i="1"/>
  <c r="GQ811" i="1"/>
  <c r="GQ812" i="1"/>
  <c r="GQ813" i="1"/>
  <c r="GQ814" i="1"/>
  <c r="GQ815" i="1"/>
  <c r="GQ816" i="1"/>
  <c r="GQ817" i="1"/>
  <c r="GQ818" i="1"/>
  <c r="GQ819" i="1"/>
  <c r="GQ820" i="1"/>
  <c r="GQ821" i="1"/>
  <c r="GQ822" i="1"/>
  <c r="GQ823" i="1"/>
  <c r="GQ824" i="1"/>
  <c r="GQ825" i="1"/>
  <c r="GQ826" i="1"/>
  <c r="GQ827" i="1"/>
  <c r="GQ828" i="1"/>
  <c r="GQ829" i="1"/>
  <c r="GQ830" i="1"/>
  <c r="GQ831" i="1"/>
  <c r="GQ832" i="1"/>
  <c r="GQ833" i="1"/>
  <c r="GQ834" i="1"/>
  <c r="GQ835" i="1"/>
  <c r="GQ836" i="1"/>
  <c r="GQ837" i="1"/>
  <c r="GQ838" i="1"/>
  <c r="GQ839" i="1"/>
  <c r="GQ840" i="1"/>
  <c r="GQ841" i="1"/>
  <c r="GQ842" i="1"/>
  <c r="GQ843" i="1"/>
  <c r="GQ844" i="1"/>
  <c r="GQ845" i="1"/>
  <c r="GQ846" i="1"/>
  <c r="GQ847" i="1"/>
  <c r="GQ848" i="1"/>
  <c r="GQ849" i="1"/>
  <c r="GQ850" i="1"/>
  <c r="GQ851" i="1"/>
  <c r="GQ852" i="1"/>
  <c r="GQ853" i="1"/>
  <c r="GQ854" i="1"/>
  <c r="GQ855" i="1"/>
  <c r="GQ856" i="1"/>
  <c r="GQ857" i="1"/>
  <c r="GQ858" i="1"/>
  <c r="GQ859" i="1"/>
  <c r="GQ860" i="1"/>
  <c r="GQ861" i="1"/>
  <c r="GQ862" i="1"/>
  <c r="GQ863" i="1"/>
  <c r="GQ864" i="1"/>
  <c r="GQ865" i="1"/>
  <c r="GQ866" i="1"/>
  <c r="GQ867" i="1"/>
  <c r="GQ868" i="1"/>
  <c r="GQ869" i="1"/>
  <c r="GQ870" i="1"/>
  <c r="GQ871" i="1"/>
  <c r="GQ872" i="1"/>
  <c r="GQ873" i="1"/>
  <c r="GQ874" i="1"/>
  <c r="GQ875" i="1"/>
  <c r="GQ876" i="1"/>
  <c r="GQ877" i="1"/>
  <c r="GQ878" i="1"/>
  <c r="GQ879" i="1"/>
  <c r="GQ880" i="1"/>
  <c r="GQ881" i="1"/>
  <c r="GQ882" i="1"/>
  <c r="GQ883" i="1"/>
  <c r="GQ884" i="1"/>
  <c r="GQ885" i="1"/>
  <c r="GQ886" i="1"/>
  <c r="GQ887" i="1"/>
  <c r="GQ888" i="1"/>
  <c r="GQ889" i="1"/>
  <c r="GQ890" i="1"/>
  <c r="GQ891" i="1"/>
  <c r="GQ892" i="1"/>
  <c r="GQ893" i="1"/>
  <c r="GQ894" i="1"/>
  <c r="GQ895" i="1"/>
  <c r="GQ896" i="1"/>
  <c r="GQ897" i="1"/>
  <c r="GQ898" i="1"/>
  <c r="GQ899" i="1"/>
  <c r="GQ900" i="1"/>
  <c r="GQ901" i="1"/>
  <c r="GQ902" i="1"/>
  <c r="GQ903" i="1"/>
  <c r="GQ904" i="1"/>
  <c r="GQ905" i="1"/>
  <c r="GQ906" i="1"/>
  <c r="GQ907" i="1"/>
  <c r="GQ908" i="1"/>
  <c r="GQ909" i="1"/>
  <c r="GQ910" i="1"/>
  <c r="GQ911" i="1"/>
  <c r="GQ912" i="1"/>
  <c r="GQ913" i="1"/>
  <c r="GQ914" i="1"/>
  <c r="GQ915" i="1"/>
  <c r="GQ916" i="1"/>
  <c r="GQ917" i="1"/>
  <c r="GQ918" i="1"/>
  <c r="GQ919" i="1"/>
  <c r="GQ920" i="1"/>
  <c r="GQ921" i="1"/>
  <c r="GQ922" i="1"/>
  <c r="GQ923" i="1"/>
  <c r="GQ924" i="1"/>
  <c r="GQ925" i="1"/>
  <c r="GQ926" i="1"/>
  <c r="GQ927" i="1"/>
  <c r="GQ928" i="1"/>
  <c r="GQ929" i="1"/>
  <c r="GQ930" i="1"/>
  <c r="GQ931" i="1"/>
  <c r="GQ932" i="1"/>
  <c r="GQ933" i="1"/>
  <c r="GQ934" i="1"/>
  <c r="GQ935" i="1"/>
  <c r="GQ936" i="1"/>
  <c r="GQ937" i="1"/>
  <c r="GQ938" i="1"/>
  <c r="GQ939" i="1"/>
  <c r="GQ940" i="1"/>
  <c r="GQ941" i="1"/>
  <c r="GQ942" i="1"/>
  <c r="GQ943" i="1"/>
  <c r="GQ944" i="1"/>
  <c r="GQ945" i="1"/>
  <c r="GQ946" i="1"/>
  <c r="GQ947" i="1"/>
  <c r="GQ948" i="1"/>
  <c r="GQ949" i="1"/>
  <c r="GQ950" i="1"/>
  <c r="GQ951" i="1"/>
  <c r="GQ952" i="1"/>
  <c r="GQ953" i="1"/>
  <c r="GQ954" i="1"/>
  <c r="GQ955" i="1"/>
  <c r="GQ956" i="1"/>
  <c r="GQ957" i="1"/>
  <c r="GQ958" i="1"/>
  <c r="GQ959" i="1"/>
  <c r="GQ960" i="1"/>
  <c r="GQ961" i="1"/>
  <c r="GQ962" i="1"/>
  <c r="GQ963" i="1"/>
  <c r="GQ964" i="1"/>
  <c r="GQ965" i="1"/>
  <c r="GQ966" i="1"/>
  <c r="GQ967" i="1"/>
  <c r="GQ968" i="1"/>
  <c r="GQ969" i="1"/>
  <c r="GQ970" i="1"/>
  <c r="GQ971" i="1"/>
  <c r="GQ972" i="1"/>
  <c r="GQ973" i="1"/>
  <c r="GQ974" i="1"/>
  <c r="GQ975" i="1"/>
  <c r="GQ976" i="1"/>
  <c r="GQ977" i="1"/>
  <c r="GQ978" i="1"/>
  <c r="GQ979" i="1"/>
  <c r="GQ980" i="1"/>
  <c r="GQ981" i="1"/>
  <c r="GQ982" i="1"/>
  <c r="GQ983" i="1"/>
  <c r="GQ984" i="1"/>
  <c r="GQ985" i="1"/>
  <c r="GQ986" i="1"/>
  <c r="GQ987" i="1"/>
  <c r="GQ988" i="1"/>
  <c r="GQ989" i="1"/>
  <c r="GQ990" i="1"/>
  <c r="GQ991" i="1"/>
  <c r="GQ992" i="1"/>
  <c r="GQ993" i="1"/>
  <c r="GQ994" i="1"/>
  <c r="GQ995" i="1"/>
  <c r="GQ996" i="1"/>
  <c r="GQ997" i="1"/>
  <c r="GQ998" i="1"/>
  <c r="GQ999" i="1"/>
  <c r="GQ1000" i="1"/>
  <c r="GQ1001" i="1"/>
  <c r="GQ1002" i="1"/>
  <c r="GQ1003" i="1"/>
  <c r="GQ1004" i="1"/>
  <c r="GQ1005" i="1"/>
  <c r="GQ1006" i="1"/>
  <c r="GQ1007" i="1"/>
  <c r="GQ1008" i="1"/>
  <c r="GQ1009" i="1"/>
  <c r="GQ1010" i="1"/>
  <c r="GQ1011" i="1"/>
  <c r="GQ1012" i="1"/>
  <c r="GQ1013" i="1"/>
  <c r="GQ1014" i="1"/>
  <c r="GQ1015" i="1"/>
  <c r="GQ1016" i="1"/>
  <c r="GQ1017" i="1"/>
  <c r="GQ1018" i="1"/>
  <c r="GQ1019" i="1"/>
  <c r="GQ1020" i="1"/>
  <c r="GQ1021" i="1"/>
  <c r="GQ1022" i="1"/>
  <c r="GQ1023" i="1"/>
  <c r="GQ1024" i="1"/>
  <c r="GQ1025" i="1"/>
  <c r="GQ1026" i="1"/>
  <c r="GQ1027" i="1"/>
  <c r="GQ1028" i="1"/>
  <c r="GQ1029" i="1"/>
  <c r="GQ1030" i="1"/>
  <c r="GQ1031" i="1"/>
  <c r="GQ1032" i="1"/>
  <c r="GQ1033" i="1"/>
  <c r="GQ1034" i="1"/>
  <c r="GQ1035" i="1"/>
  <c r="GQ1036" i="1"/>
  <c r="GQ1037" i="1"/>
  <c r="GQ1038" i="1"/>
  <c r="GQ1039" i="1"/>
  <c r="GQ1040" i="1"/>
  <c r="GQ1041" i="1"/>
  <c r="GQ1042" i="1"/>
  <c r="GQ1043" i="1"/>
  <c r="GQ1044" i="1"/>
  <c r="GQ1045" i="1"/>
  <c r="GQ1046" i="1"/>
  <c r="GQ1047" i="1"/>
  <c r="GQ1048" i="1"/>
  <c r="GQ1049" i="1"/>
  <c r="GQ1050" i="1"/>
  <c r="GQ4" i="1"/>
  <c r="GU2" i="1"/>
  <c r="GU1023" i="1"/>
  <c r="GU1024" i="1"/>
  <c r="GU1025" i="1"/>
  <c r="GU1026" i="1"/>
  <c r="GU1027" i="1"/>
  <c r="GU1028" i="1"/>
  <c r="GU1029" i="1"/>
  <c r="GU1030" i="1"/>
  <c r="GU1031" i="1"/>
  <c r="GU1032" i="1"/>
  <c r="GU1033" i="1"/>
  <c r="GU1034" i="1"/>
  <c r="GU1035" i="1"/>
  <c r="GU1036" i="1"/>
  <c r="GU1037" i="1"/>
  <c r="GU1038" i="1"/>
  <c r="GU1039" i="1"/>
  <c r="GU1040" i="1"/>
  <c r="GU1041" i="1"/>
  <c r="GU1042" i="1"/>
  <c r="GU1043" i="1"/>
  <c r="GU1044" i="1"/>
  <c r="GU1045" i="1"/>
  <c r="GU1046" i="1"/>
  <c r="GU1047" i="1"/>
  <c r="GU1048" i="1"/>
  <c r="GU1049" i="1"/>
  <c r="GU1050" i="1"/>
  <c r="GU3" i="1"/>
  <c r="GU4" i="1"/>
  <c r="GU5" i="1"/>
  <c r="GU6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53" i="1"/>
  <c r="GU54" i="1"/>
  <c r="GU55" i="1"/>
  <c r="GU56" i="1"/>
  <c r="GU57" i="1"/>
  <c r="GU58" i="1"/>
  <c r="GU59" i="1"/>
  <c r="GU60" i="1"/>
  <c r="GU61" i="1"/>
  <c r="GU62" i="1"/>
  <c r="GU63" i="1"/>
  <c r="GU64" i="1"/>
  <c r="GU65" i="1"/>
  <c r="GU66" i="1"/>
  <c r="GU67" i="1"/>
  <c r="GU68" i="1"/>
  <c r="GU69" i="1"/>
  <c r="GU70" i="1"/>
  <c r="GU71" i="1"/>
  <c r="GU72" i="1"/>
  <c r="GU73" i="1"/>
  <c r="GU74" i="1"/>
  <c r="GU75" i="1"/>
  <c r="GU76" i="1"/>
  <c r="GU77" i="1"/>
  <c r="GU78" i="1"/>
  <c r="GU79" i="1"/>
  <c r="GU80" i="1"/>
  <c r="GU81" i="1"/>
  <c r="GU82" i="1"/>
  <c r="GU83" i="1"/>
  <c r="GU84" i="1"/>
  <c r="GU85" i="1"/>
  <c r="GU86" i="1"/>
  <c r="GU87" i="1"/>
  <c r="GU88" i="1"/>
  <c r="GU89" i="1"/>
  <c r="GU90" i="1"/>
  <c r="GU91" i="1"/>
  <c r="GU92" i="1"/>
  <c r="GU93" i="1"/>
  <c r="GU94" i="1"/>
  <c r="GU95" i="1"/>
  <c r="GU96" i="1"/>
  <c r="GU97" i="1"/>
  <c r="GU98" i="1"/>
  <c r="GU99" i="1"/>
  <c r="GU100" i="1"/>
  <c r="GU101" i="1"/>
  <c r="GU102" i="1"/>
  <c r="GU103" i="1"/>
  <c r="GU104" i="1"/>
  <c r="GU105" i="1"/>
  <c r="GU106" i="1"/>
  <c r="GU107" i="1"/>
  <c r="GU108" i="1"/>
  <c r="GU109" i="1"/>
  <c r="GU110" i="1"/>
  <c r="GU111" i="1"/>
  <c r="GU112" i="1"/>
  <c r="GU113" i="1"/>
  <c r="GU114" i="1"/>
  <c r="GU115" i="1"/>
  <c r="GU116" i="1"/>
  <c r="GU117" i="1"/>
  <c r="GU118" i="1"/>
  <c r="GU119" i="1"/>
  <c r="GU120" i="1"/>
  <c r="GU121" i="1"/>
  <c r="GU122" i="1"/>
  <c r="GU123" i="1"/>
  <c r="GU124" i="1"/>
  <c r="GU125" i="1"/>
  <c r="GU126" i="1"/>
  <c r="GU127" i="1"/>
  <c r="GU128" i="1"/>
  <c r="GU129" i="1"/>
  <c r="GU130" i="1"/>
  <c r="GU131" i="1"/>
  <c r="GU132" i="1"/>
  <c r="GU133" i="1"/>
  <c r="GU134" i="1"/>
  <c r="GU135" i="1"/>
  <c r="GU136" i="1"/>
  <c r="GU137" i="1"/>
  <c r="GU138" i="1"/>
  <c r="GU139" i="1"/>
  <c r="GU140" i="1"/>
  <c r="GU141" i="1"/>
  <c r="GU142" i="1"/>
  <c r="GU143" i="1"/>
  <c r="GU144" i="1"/>
  <c r="GU145" i="1"/>
  <c r="GU146" i="1"/>
  <c r="GU147" i="1"/>
  <c r="GU148" i="1"/>
  <c r="GU149" i="1"/>
  <c r="GU150" i="1"/>
  <c r="GU151" i="1"/>
  <c r="GU152" i="1"/>
  <c r="GU153" i="1"/>
  <c r="GU154" i="1"/>
  <c r="GU155" i="1"/>
  <c r="GU156" i="1"/>
  <c r="GU157" i="1"/>
  <c r="GU158" i="1"/>
  <c r="GU159" i="1"/>
  <c r="GU160" i="1"/>
  <c r="GU161" i="1"/>
  <c r="GU162" i="1"/>
  <c r="GU163" i="1"/>
  <c r="GU164" i="1"/>
  <c r="GU165" i="1"/>
  <c r="GU166" i="1"/>
  <c r="GU167" i="1"/>
  <c r="GU168" i="1"/>
  <c r="GU169" i="1"/>
  <c r="GU170" i="1"/>
  <c r="GU171" i="1"/>
  <c r="GU172" i="1"/>
  <c r="GU173" i="1"/>
  <c r="GU174" i="1"/>
  <c r="GU175" i="1"/>
  <c r="GU176" i="1"/>
  <c r="GU177" i="1"/>
  <c r="GU178" i="1"/>
  <c r="GU179" i="1"/>
  <c r="GU180" i="1"/>
  <c r="GU181" i="1"/>
  <c r="GU182" i="1"/>
  <c r="GU183" i="1"/>
  <c r="GU184" i="1"/>
  <c r="GU185" i="1"/>
  <c r="GU186" i="1"/>
  <c r="GU187" i="1"/>
  <c r="GU188" i="1"/>
  <c r="GU189" i="1"/>
  <c r="GU190" i="1"/>
  <c r="GU191" i="1"/>
  <c r="GU192" i="1"/>
  <c r="GU193" i="1"/>
  <c r="GU194" i="1"/>
  <c r="GU195" i="1"/>
  <c r="GU196" i="1"/>
  <c r="GU197" i="1"/>
  <c r="GU198" i="1"/>
  <c r="GU199" i="1"/>
  <c r="GU200" i="1"/>
  <c r="GU201" i="1"/>
  <c r="GU202" i="1"/>
  <c r="GU203" i="1"/>
  <c r="GU204" i="1"/>
  <c r="GU205" i="1"/>
  <c r="GU206" i="1"/>
  <c r="GU207" i="1"/>
  <c r="GU208" i="1"/>
  <c r="GU209" i="1"/>
  <c r="GU210" i="1"/>
  <c r="GU211" i="1"/>
  <c r="GU212" i="1"/>
  <c r="GU213" i="1"/>
  <c r="GU214" i="1"/>
  <c r="GU215" i="1"/>
  <c r="GU216" i="1"/>
  <c r="GU217" i="1"/>
  <c r="GU218" i="1"/>
  <c r="GU219" i="1"/>
  <c r="GU220" i="1"/>
  <c r="GU221" i="1"/>
  <c r="GU222" i="1"/>
  <c r="GU223" i="1"/>
  <c r="GU224" i="1"/>
  <c r="GU225" i="1"/>
  <c r="GU226" i="1"/>
  <c r="GU227" i="1"/>
  <c r="GU228" i="1"/>
  <c r="GU229" i="1"/>
  <c r="GU230" i="1"/>
  <c r="GU231" i="1"/>
  <c r="GU232" i="1"/>
  <c r="GU233" i="1"/>
  <c r="GU234" i="1"/>
  <c r="GU235" i="1"/>
  <c r="GU236" i="1"/>
  <c r="GU237" i="1"/>
  <c r="GU238" i="1"/>
  <c r="GU239" i="1"/>
  <c r="GU240" i="1"/>
  <c r="GU241" i="1"/>
  <c r="GU242" i="1"/>
  <c r="GU243" i="1"/>
  <c r="GU244" i="1"/>
  <c r="GU245" i="1"/>
  <c r="GU246" i="1"/>
  <c r="GU247" i="1"/>
  <c r="GU248" i="1"/>
  <c r="GU249" i="1"/>
  <c r="GU250" i="1"/>
  <c r="GU251" i="1"/>
  <c r="GU252" i="1"/>
  <c r="GU253" i="1"/>
  <c r="GU254" i="1"/>
  <c r="GU255" i="1"/>
  <c r="GU256" i="1"/>
  <c r="GU257" i="1"/>
  <c r="GU258" i="1"/>
  <c r="GU259" i="1"/>
  <c r="GU260" i="1"/>
  <c r="GU261" i="1"/>
  <c r="GU262" i="1"/>
  <c r="GU263" i="1"/>
  <c r="GU264" i="1"/>
  <c r="GU265" i="1"/>
  <c r="GU266" i="1"/>
  <c r="GU267" i="1"/>
  <c r="GU268" i="1"/>
  <c r="GU269" i="1"/>
  <c r="GU270" i="1"/>
  <c r="GU271" i="1"/>
  <c r="GU272" i="1"/>
  <c r="GU273" i="1"/>
  <c r="GU274" i="1"/>
  <c r="GU275" i="1"/>
  <c r="GU276" i="1"/>
  <c r="GU277" i="1"/>
  <c r="GU278" i="1"/>
  <c r="GU279" i="1"/>
  <c r="GU280" i="1"/>
  <c r="GU281" i="1"/>
  <c r="GU282" i="1"/>
  <c r="GU283" i="1"/>
  <c r="GU284" i="1"/>
  <c r="GU285" i="1"/>
  <c r="GU286" i="1"/>
  <c r="GU287" i="1"/>
  <c r="GU288" i="1"/>
  <c r="GU289" i="1"/>
  <c r="GU290" i="1"/>
  <c r="GU291" i="1"/>
  <c r="GU292" i="1"/>
  <c r="GU293" i="1"/>
  <c r="GU294" i="1"/>
  <c r="GU295" i="1"/>
  <c r="GU296" i="1"/>
  <c r="GU297" i="1"/>
  <c r="GU298" i="1"/>
  <c r="GU299" i="1"/>
  <c r="GU300" i="1"/>
  <c r="GU301" i="1"/>
  <c r="GU302" i="1"/>
  <c r="GU303" i="1"/>
  <c r="GU304" i="1"/>
  <c r="GU305" i="1"/>
  <c r="GU306" i="1"/>
  <c r="GU307" i="1"/>
  <c r="GU308" i="1"/>
  <c r="GU309" i="1"/>
  <c r="GU310" i="1"/>
  <c r="GU311" i="1"/>
  <c r="GU312" i="1"/>
  <c r="GU313" i="1"/>
  <c r="GU314" i="1"/>
  <c r="GU315" i="1"/>
  <c r="GU316" i="1"/>
  <c r="GU317" i="1"/>
  <c r="GU318" i="1"/>
  <c r="GU319" i="1"/>
  <c r="GU320" i="1"/>
  <c r="GU321" i="1"/>
  <c r="GU322" i="1"/>
  <c r="GU323" i="1"/>
  <c r="GU324" i="1"/>
  <c r="GU325" i="1"/>
  <c r="GU326" i="1"/>
  <c r="GU327" i="1"/>
  <c r="GU328" i="1"/>
  <c r="GU329" i="1"/>
  <c r="GU330" i="1"/>
  <c r="GU331" i="1"/>
  <c r="GU332" i="1"/>
  <c r="GU333" i="1"/>
  <c r="GU334" i="1"/>
  <c r="GU335" i="1"/>
  <c r="GU336" i="1"/>
  <c r="GU337" i="1"/>
  <c r="GU338" i="1"/>
  <c r="GU339" i="1"/>
  <c r="GU340" i="1"/>
  <c r="GU341" i="1"/>
  <c r="GU342" i="1"/>
  <c r="GU343" i="1"/>
  <c r="GU344" i="1"/>
  <c r="GU345" i="1"/>
  <c r="GU346" i="1"/>
  <c r="GU347" i="1"/>
  <c r="GU348" i="1"/>
  <c r="GU349" i="1"/>
  <c r="GU350" i="1"/>
  <c r="GU351" i="1"/>
  <c r="GU352" i="1"/>
  <c r="GU353" i="1"/>
  <c r="GU354" i="1"/>
  <c r="GU355" i="1"/>
  <c r="GU356" i="1"/>
  <c r="GU357" i="1"/>
  <c r="GU358" i="1"/>
  <c r="GU359" i="1"/>
  <c r="GU360" i="1"/>
  <c r="GU361" i="1"/>
  <c r="GU362" i="1"/>
  <c r="GU363" i="1"/>
  <c r="GU364" i="1"/>
  <c r="GU365" i="1"/>
  <c r="GU366" i="1"/>
  <c r="GU367" i="1"/>
  <c r="GU368" i="1"/>
  <c r="GU369" i="1"/>
  <c r="GU370" i="1"/>
  <c r="GU371" i="1"/>
  <c r="GU372" i="1"/>
  <c r="GU373" i="1"/>
  <c r="GU374" i="1"/>
  <c r="GU375" i="1"/>
  <c r="GU376" i="1"/>
  <c r="GU377" i="1"/>
  <c r="GU378" i="1"/>
  <c r="GU379" i="1"/>
  <c r="GU380" i="1"/>
  <c r="GU381" i="1"/>
  <c r="GU382" i="1"/>
  <c r="GU383" i="1"/>
  <c r="GU384" i="1"/>
  <c r="GU385" i="1"/>
  <c r="GU386" i="1"/>
  <c r="GU387" i="1"/>
  <c r="GU388" i="1"/>
  <c r="GU389" i="1"/>
  <c r="GU390" i="1"/>
  <c r="GU391" i="1"/>
  <c r="GU392" i="1"/>
  <c r="GU393" i="1"/>
  <c r="GU394" i="1"/>
  <c r="GU395" i="1"/>
  <c r="GU396" i="1"/>
  <c r="GU397" i="1"/>
  <c r="GU398" i="1"/>
  <c r="GU399" i="1"/>
  <c r="GU400" i="1"/>
  <c r="GU401" i="1"/>
  <c r="GU402" i="1"/>
  <c r="GU403" i="1"/>
  <c r="GU404" i="1"/>
  <c r="GU405" i="1"/>
  <c r="GU406" i="1"/>
  <c r="GU407" i="1"/>
  <c r="GU408" i="1"/>
  <c r="GU409" i="1"/>
  <c r="GU410" i="1"/>
  <c r="GU411" i="1"/>
  <c r="GU412" i="1"/>
  <c r="GU413" i="1"/>
  <c r="GU414" i="1"/>
  <c r="GU415" i="1"/>
  <c r="GU416" i="1"/>
  <c r="GU417" i="1"/>
  <c r="GU418" i="1"/>
  <c r="GU419" i="1"/>
  <c r="GU420" i="1"/>
  <c r="GU421" i="1"/>
  <c r="GU422" i="1"/>
  <c r="GU423" i="1"/>
  <c r="GU424" i="1"/>
  <c r="GU425" i="1"/>
  <c r="GU426" i="1"/>
  <c r="GU427" i="1"/>
  <c r="GU428" i="1"/>
  <c r="GU429" i="1"/>
  <c r="GU430" i="1"/>
  <c r="GU431" i="1"/>
  <c r="GU432" i="1"/>
  <c r="GU433" i="1"/>
  <c r="GU434" i="1"/>
  <c r="GU435" i="1"/>
  <c r="GU436" i="1"/>
  <c r="GU437" i="1"/>
  <c r="GU438" i="1"/>
  <c r="GU439" i="1"/>
  <c r="GU440" i="1"/>
  <c r="GU441" i="1"/>
  <c r="GU442" i="1"/>
  <c r="GU443" i="1"/>
  <c r="GU444" i="1"/>
  <c r="GU445" i="1"/>
  <c r="GU446" i="1"/>
  <c r="GU447" i="1"/>
  <c r="GU448" i="1"/>
  <c r="GU449" i="1"/>
  <c r="GU450" i="1"/>
  <c r="GU451" i="1"/>
  <c r="GU452" i="1"/>
  <c r="GU453" i="1"/>
  <c r="GU454" i="1"/>
  <c r="GU455" i="1"/>
  <c r="GU456" i="1"/>
  <c r="GU457" i="1"/>
  <c r="GU458" i="1"/>
  <c r="GU459" i="1"/>
  <c r="GU460" i="1"/>
  <c r="GU461" i="1"/>
  <c r="GU462" i="1"/>
  <c r="GU463" i="1"/>
  <c r="GU464" i="1"/>
  <c r="GU465" i="1"/>
  <c r="GU466" i="1"/>
  <c r="GU467" i="1"/>
  <c r="GU468" i="1"/>
  <c r="GU469" i="1"/>
  <c r="GU470" i="1"/>
  <c r="GU471" i="1"/>
  <c r="GU472" i="1"/>
  <c r="GU473" i="1"/>
  <c r="GU474" i="1"/>
  <c r="GU475" i="1"/>
  <c r="GU476" i="1"/>
  <c r="GU477" i="1"/>
  <c r="GU478" i="1"/>
  <c r="GU479" i="1"/>
  <c r="GU480" i="1"/>
  <c r="GU481" i="1"/>
  <c r="GU482" i="1"/>
  <c r="GU483" i="1"/>
  <c r="GU484" i="1"/>
  <c r="GU485" i="1"/>
  <c r="GU486" i="1"/>
  <c r="GU487" i="1"/>
  <c r="GU488" i="1"/>
  <c r="GU489" i="1"/>
  <c r="GU490" i="1"/>
  <c r="GU491" i="1"/>
  <c r="GU492" i="1"/>
  <c r="GU493" i="1"/>
  <c r="GU494" i="1"/>
  <c r="GU495" i="1"/>
  <c r="GU496" i="1"/>
  <c r="GU497" i="1"/>
  <c r="GU498" i="1"/>
  <c r="GU499" i="1"/>
  <c r="GU500" i="1"/>
  <c r="GU501" i="1"/>
  <c r="GU502" i="1"/>
  <c r="GU503" i="1"/>
  <c r="GU504" i="1"/>
  <c r="GU505" i="1"/>
  <c r="GU506" i="1"/>
  <c r="GU507" i="1"/>
  <c r="GU508" i="1"/>
  <c r="GU509" i="1"/>
  <c r="GU510" i="1"/>
  <c r="GU511" i="1"/>
  <c r="GU512" i="1"/>
  <c r="GU513" i="1"/>
  <c r="GU514" i="1"/>
  <c r="GU515" i="1"/>
  <c r="GU516" i="1"/>
  <c r="GU517" i="1"/>
  <c r="GU518" i="1"/>
  <c r="GU519" i="1"/>
  <c r="GU520" i="1"/>
  <c r="GU521" i="1"/>
  <c r="GU522" i="1"/>
  <c r="GU523" i="1"/>
  <c r="GU524" i="1"/>
  <c r="GU525" i="1"/>
  <c r="GU526" i="1"/>
  <c r="GU527" i="1"/>
  <c r="GU528" i="1"/>
  <c r="GU529" i="1"/>
  <c r="GU530" i="1"/>
  <c r="GU531" i="1"/>
  <c r="GU532" i="1"/>
  <c r="GU533" i="1"/>
  <c r="GU534" i="1"/>
  <c r="GU535" i="1"/>
  <c r="GU536" i="1"/>
  <c r="GU537" i="1"/>
  <c r="GU538" i="1"/>
  <c r="GU539" i="1"/>
  <c r="GU540" i="1"/>
  <c r="GU541" i="1"/>
  <c r="GU542" i="1"/>
  <c r="GU543" i="1"/>
  <c r="GU544" i="1"/>
  <c r="GU545" i="1"/>
  <c r="GU546" i="1"/>
  <c r="GU547" i="1"/>
  <c r="GU548" i="1"/>
  <c r="GU549" i="1"/>
  <c r="GU550" i="1"/>
  <c r="GU551" i="1"/>
  <c r="GU552" i="1"/>
  <c r="GU553" i="1"/>
  <c r="GU554" i="1"/>
  <c r="GU555" i="1"/>
  <c r="GU556" i="1"/>
  <c r="GU557" i="1"/>
  <c r="GU558" i="1"/>
  <c r="GU559" i="1"/>
  <c r="GU560" i="1"/>
  <c r="GU561" i="1"/>
  <c r="GU562" i="1"/>
  <c r="GU563" i="1"/>
  <c r="GU564" i="1"/>
  <c r="GU565" i="1"/>
  <c r="GU566" i="1"/>
  <c r="GU567" i="1"/>
  <c r="GU568" i="1"/>
  <c r="GU569" i="1"/>
  <c r="GU570" i="1"/>
  <c r="GU571" i="1"/>
  <c r="GU572" i="1"/>
  <c r="GU573" i="1"/>
  <c r="GU574" i="1"/>
  <c r="GU575" i="1"/>
  <c r="GU576" i="1"/>
  <c r="GU577" i="1"/>
  <c r="GU578" i="1"/>
  <c r="GU579" i="1"/>
  <c r="GU580" i="1"/>
  <c r="GU581" i="1"/>
  <c r="GU582" i="1"/>
  <c r="GU583" i="1"/>
  <c r="GU584" i="1"/>
  <c r="GU585" i="1"/>
  <c r="GU586" i="1"/>
  <c r="GU587" i="1"/>
  <c r="GU588" i="1"/>
  <c r="GU589" i="1"/>
  <c r="GU590" i="1"/>
  <c r="GU591" i="1"/>
  <c r="GU592" i="1"/>
  <c r="GU593" i="1"/>
  <c r="GU594" i="1"/>
  <c r="GU595" i="1"/>
  <c r="GU596" i="1"/>
  <c r="GU597" i="1"/>
  <c r="GU598" i="1"/>
  <c r="GU599" i="1"/>
  <c r="GU600" i="1"/>
  <c r="GU601" i="1"/>
  <c r="GU602" i="1"/>
  <c r="GU603" i="1"/>
  <c r="GU604" i="1"/>
  <c r="GU605" i="1"/>
  <c r="GU606" i="1"/>
  <c r="GU607" i="1"/>
  <c r="GU608" i="1"/>
  <c r="GU609" i="1"/>
  <c r="GU610" i="1"/>
  <c r="GU611" i="1"/>
  <c r="GU612" i="1"/>
  <c r="GU613" i="1"/>
  <c r="GU614" i="1"/>
  <c r="GU615" i="1"/>
  <c r="GU616" i="1"/>
  <c r="GU617" i="1"/>
  <c r="GU618" i="1"/>
  <c r="GU619" i="1"/>
  <c r="GU620" i="1"/>
  <c r="GU621" i="1"/>
  <c r="GU622" i="1"/>
  <c r="GU623" i="1"/>
  <c r="GU624" i="1"/>
  <c r="GU625" i="1"/>
  <c r="GU626" i="1"/>
  <c r="GU627" i="1"/>
  <c r="GU628" i="1"/>
  <c r="GU629" i="1"/>
  <c r="GU630" i="1"/>
  <c r="GU631" i="1"/>
  <c r="GU632" i="1"/>
  <c r="GU633" i="1"/>
  <c r="GU634" i="1"/>
  <c r="GU635" i="1"/>
  <c r="GU636" i="1"/>
  <c r="GU637" i="1"/>
  <c r="GU638" i="1"/>
  <c r="GU639" i="1"/>
  <c r="GU640" i="1"/>
  <c r="GU641" i="1"/>
  <c r="GU642" i="1"/>
  <c r="GU643" i="1"/>
  <c r="GU644" i="1"/>
  <c r="GU645" i="1"/>
  <c r="GU646" i="1"/>
  <c r="GU647" i="1"/>
  <c r="GU648" i="1"/>
  <c r="GU649" i="1"/>
  <c r="GU650" i="1"/>
  <c r="GU651" i="1"/>
  <c r="GU652" i="1"/>
  <c r="GU653" i="1"/>
  <c r="GU654" i="1"/>
  <c r="GU655" i="1"/>
  <c r="GU656" i="1"/>
  <c r="GU657" i="1"/>
  <c r="GU658" i="1"/>
  <c r="GU659" i="1"/>
  <c r="GU660" i="1"/>
  <c r="GU661" i="1"/>
  <c r="GU662" i="1"/>
  <c r="GU663" i="1"/>
  <c r="GU664" i="1"/>
  <c r="GU665" i="1"/>
  <c r="GU666" i="1"/>
  <c r="GU667" i="1"/>
  <c r="GU668" i="1"/>
  <c r="GU669" i="1"/>
  <c r="GU670" i="1"/>
  <c r="GU671" i="1"/>
  <c r="GU672" i="1"/>
  <c r="GU673" i="1"/>
  <c r="GU674" i="1"/>
  <c r="GU675" i="1"/>
  <c r="GU676" i="1"/>
  <c r="GU677" i="1"/>
  <c r="GU678" i="1"/>
  <c r="GU679" i="1"/>
  <c r="GU680" i="1"/>
  <c r="GU681" i="1"/>
  <c r="GU682" i="1"/>
  <c r="GU683" i="1"/>
  <c r="GU684" i="1"/>
  <c r="GU685" i="1"/>
  <c r="GU686" i="1"/>
  <c r="GU687" i="1"/>
  <c r="GU688" i="1"/>
  <c r="GU689" i="1"/>
  <c r="GU690" i="1"/>
  <c r="GU691" i="1"/>
  <c r="GU692" i="1"/>
  <c r="GU693" i="1"/>
  <c r="GU694" i="1"/>
  <c r="GU695" i="1"/>
  <c r="GU696" i="1"/>
  <c r="GU697" i="1"/>
  <c r="GU698" i="1"/>
  <c r="GU699" i="1"/>
  <c r="GU700" i="1"/>
  <c r="GU701" i="1"/>
  <c r="GU702" i="1"/>
  <c r="GU703" i="1"/>
  <c r="GU704" i="1"/>
  <c r="GU705" i="1"/>
  <c r="GU706" i="1"/>
  <c r="GU707" i="1"/>
  <c r="GU708" i="1"/>
  <c r="GU709" i="1"/>
  <c r="GU710" i="1"/>
  <c r="GU711" i="1"/>
  <c r="GU712" i="1"/>
  <c r="GU713" i="1"/>
  <c r="GU714" i="1"/>
  <c r="GU715" i="1"/>
  <c r="GU716" i="1"/>
  <c r="GU717" i="1"/>
  <c r="GU718" i="1"/>
  <c r="GU719" i="1"/>
  <c r="GU720" i="1"/>
  <c r="GU721" i="1"/>
  <c r="GU722" i="1"/>
  <c r="GU723" i="1"/>
  <c r="GU724" i="1"/>
  <c r="GU725" i="1"/>
  <c r="GU726" i="1"/>
  <c r="GU727" i="1"/>
  <c r="GU728" i="1"/>
  <c r="GU729" i="1"/>
  <c r="GU730" i="1"/>
  <c r="GU731" i="1"/>
  <c r="GU732" i="1"/>
  <c r="GU733" i="1"/>
  <c r="GU734" i="1"/>
  <c r="GU735" i="1"/>
  <c r="GU736" i="1"/>
  <c r="GU737" i="1"/>
  <c r="GU738" i="1"/>
  <c r="GU739" i="1"/>
  <c r="GU740" i="1"/>
  <c r="GU741" i="1"/>
  <c r="GU742" i="1"/>
  <c r="GU743" i="1"/>
  <c r="GU744" i="1"/>
  <c r="GU745" i="1"/>
  <c r="GU746" i="1"/>
  <c r="GU747" i="1"/>
  <c r="GU748" i="1"/>
  <c r="GU749" i="1"/>
  <c r="GU750" i="1"/>
  <c r="GU751" i="1"/>
  <c r="GU752" i="1"/>
  <c r="GU753" i="1"/>
  <c r="GU754" i="1"/>
  <c r="GU755" i="1"/>
  <c r="GU756" i="1"/>
  <c r="GU757" i="1"/>
  <c r="GU758" i="1"/>
  <c r="GU759" i="1"/>
  <c r="GU760" i="1"/>
  <c r="GU761" i="1"/>
  <c r="GU762" i="1"/>
  <c r="GU763" i="1"/>
  <c r="GU764" i="1"/>
  <c r="GU765" i="1"/>
  <c r="GU766" i="1"/>
  <c r="GU767" i="1"/>
  <c r="GU768" i="1"/>
  <c r="GU769" i="1"/>
  <c r="GU770" i="1"/>
  <c r="GU771" i="1"/>
  <c r="GU772" i="1"/>
  <c r="GU773" i="1"/>
  <c r="GU774" i="1"/>
  <c r="GU775" i="1"/>
  <c r="GU776" i="1"/>
  <c r="GU777" i="1"/>
  <c r="GU778" i="1"/>
  <c r="GU779" i="1"/>
  <c r="GU780" i="1"/>
  <c r="GU781" i="1"/>
  <c r="GU782" i="1"/>
  <c r="GU783" i="1"/>
  <c r="GU784" i="1"/>
  <c r="GU785" i="1"/>
  <c r="GU786" i="1"/>
  <c r="GU787" i="1"/>
  <c r="GU788" i="1"/>
  <c r="GU789" i="1"/>
  <c r="GU790" i="1"/>
  <c r="GU791" i="1"/>
  <c r="GU792" i="1"/>
  <c r="GU793" i="1"/>
  <c r="GU794" i="1"/>
  <c r="GU795" i="1"/>
  <c r="GU796" i="1"/>
  <c r="GU797" i="1"/>
  <c r="GU798" i="1"/>
  <c r="GU799" i="1"/>
  <c r="GU800" i="1"/>
  <c r="GU801" i="1"/>
  <c r="GU802" i="1"/>
  <c r="GU803" i="1"/>
  <c r="GU804" i="1"/>
  <c r="GU805" i="1"/>
  <c r="GU806" i="1"/>
  <c r="GU807" i="1"/>
  <c r="GU808" i="1"/>
  <c r="GU809" i="1"/>
  <c r="GU810" i="1"/>
  <c r="GU811" i="1"/>
  <c r="GU812" i="1"/>
  <c r="GU813" i="1"/>
  <c r="GU814" i="1"/>
  <c r="GU815" i="1"/>
  <c r="GU816" i="1"/>
  <c r="GU817" i="1"/>
  <c r="GU818" i="1"/>
  <c r="GU819" i="1"/>
  <c r="GU820" i="1"/>
  <c r="GU821" i="1"/>
  <c r="GU822" i="1"/>
  <c r="GU823" i="1"/>
  <c r="GU824" i="1"/>
  <c r="GU825" i="1"/>
  <c r="GU826" i="1"/>
  <c r="GU827" i="1"/>
  <c r="GU828" i="1"/>
  <c r="GU829" i="1"/>
  <c r="GU830" i="1"/>
  <c r="GU831" i="1"/>
  <c r="GU832" i="1"/>
  <c r="GU833" i="1"/>
  <c r="GU834" i="1"/>
  <c r="GU835" i="1"/>
  <c r="GU836" i="1"/>
  <c r="GU837" i="1"/>
  <c r="GU838" i="1"/>
  <c r="GU839" i="1"/>
  <c r="GU840" i="1"/>
  <c r="GU841" i="1"/>
  <c r="GU842" i="1"/>
  <c r="GU843" i="1"/>
  <c r="GU844" i="1"/>
  <c r="GU845" i="1"/>
  <c r="GU846" i="1"/>
  <c r="GU847" i="1"/>
  <c r="GU848" i="1"/>
  <c r="GU849" i="1"/>
  <c r="GU850" i="1"/>
  <c r="GU851" i="1"/>
  <c r="GU852" i="1"/>
  <c r="GU853" i="1"/>
  <c r="GU854" i="1"/>
  <c r="GU855" i="1"/>
  <c r="GU856" i="1"/>
  <c r="GU857" i="1"/>
  <c r="GU858" i="1"/>
  <c r="GU859" i="1"/>
  <c r="GU860" i="1"/>
  <c r="GU861" i="1"/>
  <c r="GU862" i="1"/>
  <c r="GU863" i="1"/>
  <c r="GU864" i="1"/>
  <c r="GU865" i="1"/>
  <c r="GU866" i="1"/>
  <c r="GU867" i="1"/>
  <c r="GU868" i="1"/>
  <c r="GU869" i="1"/>
  <c r="GU870" i="1"/>
  <c r="GU871" i="1"/>
  <c r="GU872" i="1"/>
  <c r="GU873" i="1"/>
  <c r="GU874" i="1"/>
  <c r="GU875" i="1"/>
  <c r="GU876" i="1"/>
  <c r="GU877" i="1"/>
  <c r="GU878" i="1"/>
  <c r="GU879" i="1"/>
  <c r="GU880" i="1"/>
  <c r="GU881" i="1"/>
  <c r="GU882" i="1"/>
  <c r="GU883" i="1"/>
  <c r="GU884" i="1"/>
  <c r="GU885" i="1"/>
  <c r="GU886" i="1"/>
  <c r="GU887" i="1"/>
  <c r="GU888" i="1"/>
  <c r="GU889" i="1"/>
  <c r="GU890" i="1"/>
  <c r="GU891" i="1"/>
  <c r="GU892" i="1"/>
  <c r="GU893" i="1"/>
  <c r="GU894" i="1"/>
  <c r="GU895" i="1"/>
  <c r="GU896" i="1"/>
  <c r="GU897" i="1"/>
  <c r="GU898" i="1"/>
  <c r="GU899" i="1"/>
  <c r="GU900" i="1"/>
  <c r="GU901" i="1"/>
  <c r="GU902" i="1"/>
  <c r="GU903" i="1"/>
  <c r="GU904" i="1"/>
  <c r="GU905" i="1"/>
  <c r="GU906" i="1"/>
  <c r="GU907" i="1"/>
  <c r="GU908" i="1"/>
  <c r="GU909" i="1"/>
  <c r="GU910" i="1"/>
  <c r="GU911" i="1"/>
  <c r="GU912" i="1"/>
  <c r="GU913" i="1"/>
  <c r="GU914" i="1"/>
  <c r="GU915" i="1"/>
  <c r="GU916" i="1"/>
  <c r="GU917" i="1"/>
  <c r="GU918" i="1"/>
  <c r="GU919" i="1"/>
  <c r="GU920" i="1"/>
  <c r="GU921" i="1"/>
  <c r="GU922" i="1"/>
  <c r="GU923" i="1"/>
  <c r="GU924" i="1"/>
  <c r="GU925" i="1"/>
  <c r="GU926" i="1"/>
  <c r="GU927" i="1"/>
  <c r="GU928" i="1"/>
  <c r="GU929" i="1"/>
  <c r="GU930" i="1"/>
  <c r="GU931" i="1"/>
  <c r="GU932" i="1"/>
  <c r="GU933" i="1"/>
  <c r="GU934" i="1"/>
  <c r="GU935" i="1"/>
  <c r="GU936" i="1"/>
  <c r="GU937" i="1"/>
  <c r="GU938" i="1"/>
  <c r="GU939" i="1"/>
  <c r="GU940" i="1"/>
  <c r="GU941" i="1"/>
  <c r="GU942" i="1"/>
  <c r="GU943" i="1"/>
  <c r="GU944" i="1"/>
  <c r="GU945" i="1"/>
  <c r="GU946" i="1"/>
  <c r="GU947" i="1"/>
  <c r="GU948" i="1"/>
  <c r="GU949" i="1"/>
  <c r="GU950" i="1"/>
  <c r="GU951" i="1"/>
  <c r="GU952" i="1"/>
  <c r="GU953" i="1"/>
  <c r="GU954" i="1"/>
  <c r="GU955" i="1"/>
  <c r="GU956" i="1"/>
  <c r="GU957" i="1"/>
  <c r="GU958" i="1"/>
  <c r="GU959" i="1"/>
  <c r="GU960" i="1"/>
  <c r="GU961" i="1"/>
  <c r="GU962" i="1"/>
  <c r="GU963" i="1"/>
  <c r="GU964" i="1"/>
  <c r="GU965" i="1"/>
  <c r="GU966" i="1"/>
  <c r="GU967" i="1"/>
  <c r="GU968" i="1"/>
  <c r="GU969" i="1"/>
  <c r="GU970" i="1"/>
  <c r="GU971" i="1"/>
  <c r="GU972" i="1"/>
  <c r="GU973" i="1"/>
  <c r="GU974" i="1"/>
  <c r="GU975" i="1"/>
  <c r="GU976" i="1"/>
  <c r="GU977" i="1"/>
  <c r="GU978" i="1"/>
  <c r="GU979" i="1"/>
  <c r="GU980" i="1"/>
  <c r="GU981" i="1"/>
  <c r="GU982" i="1"/>
  <c r="GU983" i="1"/>
  <c r="GU984" i="1"/>
  <c r="GU985" i="1"/>
  <c r="GU986" i="1"/>
  <c r="GU987" i="1"/>
  <c r="GU988" i="1"/>
  <c r="GU989" i="1"/>
  <c r="GU990" i="1"/>
  <c r="GU991" i="1"/>
  <c r="GU992" i="1"/>
  <c r="GU993" i="1"/>
  <c r="GU994" i="1"/>
  <c r="GU995" i="1"/>
  <c r="GU996" i="1"/>
  <c r="GU997" i="1"/>
  <c r="GU998" i="1"/>
  <c r="GU999" i="1"/>
  <c r="GU1000" i="1"/>
  <c r="GU1001" i="1"/>
  <c r="GU1002" i="1"/>
  <c r="GU1003" i="1"/>
  <c r="GU1004" i="1"/>
  <c r="GU1005" i="1"/>
  <c r="GU1006" i="1"/>
  <c r="GU1007" i="1"/>
  <c r="GU1008" i="1"/>
  <c r="GU1009" i="1"/>
  <c r="GU1010" i="1"/>
  <c r="GU1011" i="1"/>
  <c r="GU1012" i="1"/>
  <c r="GU1013" i="1"/>
  <c r="GU1014" i="1"/>
  <c r="GU1015" i="1"/>
  <c r="GU1016" i="1"/>
  <c r="GU1017" i="1"/>
  <c r="GU1018" i="1"/>
  <c r="GU1019" i="1"/>
  <c r="GU1020" i="1"/>
  <c r="GU1021" i="1"/>
  <c r="GU1022" i="1"/>
  <c r="GT27" i="1"/>
  <c r="GT1049" i="1"/>
  <c r="GT987" i="1"/>
  <c r="GT988" i="1"/>
  <c r="GT989" i="1"/>
  <c r="GT990" i="1"/>
  <c r="GT991" i="1"/>
  <c r="GT992" i="1"/>
  <c r="GT993" i="1"/>
  <c r="GT994" i="1"/>
  <c r="GT995" i="1"/>
  <c r="GT996" i="1"/>
  <c r="GT997" i="1"/>
  <c r="GT998" i="1"/>
  <c r="GT999" i="1"/>
  <c r="GT1000" i="1"/>
  <c r="GT1001" i="1"/>
  <c r="GT1002" i="1"/>
  <c r="GT1003" i="1"/>
  <c r="GT1004" i="1"/>
  <c r="GT1005" i="1"/>
  <c r="GT1006" i="1"/>
  <c r="GT1007" i="1"/>
  <c r="GT1008" i="1"/>
  <c r="GT1009" i="1"/>
  <c r="GT1010" i="1"/>
  <c r="GT1011" i="1"/>
  <c r="GT1012" i="1"/>
  <c r="GT1013" i="1"/>
  <c r="GT1014" i="1"/>
  <c r="GT1015" i="1"/>
  <c r="GT1016" i="1"/>
  <c r="GT1017" i="1"/>
  <c r="GT1018" i="1"/>
  <c r="GT1019" i="1"/>
  <c r="GT1020" i="1"/>
  <c r="GT1021" i="1"/>
  <c r="GT1022" i="1"/>
  <c r="GT1023" i="1"/>
  <c r="GT1024" i="1"/>
  <c r="GT1025" i="1"/>
  <c r="GT1026" i="1"/>
  <c r="GT1027" i="1"/>
  <c r="GT1028" i="1"/>
  <c r="GT1029" i="1"/>
  <c r="GT1030" i="1"/>
  <c r="GT1031" i="1"/>
  <c r="GT1032" i="1"/>
  <c r="GT1033" i="1"/>
  <c r="GT1034" i="1"/>
  <c r="GT1035" i="1"/>
  <c r="GT1036" i="1"/>
  <c r="GT1037" i="1"/>
  <c r="GT1038" i="1"/>
  <c r="GT1039" i="1"/>
  <c r="GT1040" i="1"/>
  <c r="GT1041" i="1"/>
  <c r="GT1042" i="1"/>
  <c r="GT1043" i="1"/>
  <c r="GT1044" i="1"/>
  <c r="GT1045" i="1"/>
  <c r="GT1046" i="1"/>
  <c r="GT1047" i="1"/>
  <c r="GT1048" i="1"/>
  <c r="GT1050" i="1"/>
  <c r="GT868" i="1"/>
  <c r="GT869" i="1"/>
  <c r="GT870" i="1"/>
  <c r="GT871" i="1"/>
  <c r="GT872" i="1"/>
  <c r="GT873" i="1"/>
  <c r="GT874" i="1"/>
  <c r="GT875" i="1"/>
  <c r="GT876" i="1"/>
  <c r="GT877" i="1"/>
  <c r="GT878" i="1"/>
  <c r="GT879" i="1"/>
  <c r="GT880" i="1"/>
  <c r="GT881" i="1"/>
  <c r="GT882" i="1"/>
  <c r="GT883" i="1"/>
  <c r="GT884" i="1"/>
  <c r="GT885" i="1"/>
  <c r="GT886" i="1"/>
  <c r="GT887" i="1"/>
  <c r="GT888" i="1"/>
  <c r="GT889" i="1"/>
  <c r="GT890" i="1"/>
  <c r="GT891" i="1"/>
  <c r="GT892" i="1"/>
  <c r="GT893" i="1"/>
  <c r="GT894" i="1"/>
  <c r="GT895" i="1"/>
  <c r="GT896" i="1"/>
  <c r="GT897" i="1"/>
  <c r="GT898" i="1"/>
  <c r="GT899" i="1"/>
  <c r="GT900" i="1"/>
  <c r="GT901" i="1"/>
  <c r="GT902" i="1"/>
  <c r="GT903" i="1"/>
  <c r="GT904" i="1"/>
  <c r="GT905" i="1"/>
  <c r="GT906" i="1"/>
  <c r="GT907" i="1"/>
  <c r="GT908" i="1"/>
  <c r="GT909" i="1"/>
  <c r="GT910" i="1"/>
  <c r="GT911" i="1"/>
  <c r="GT912" i="1"/>
  <c r="GT913" i="1"/>
  <c r="GT914" i="1"/>
  <c r="GT915" i="1"/>
  <c r="GT916" i="1"/>
  <c r="GT917" i="1"/>
  <c r="GT918" i="1"/>
  <c r="GT919" i="1"/>
  <c r="GT920" i="1"/>
  <c r="GT921" i="1"/>
  <c r="GT922" i="1"/>
  <c r="GT923" i="1"/>
  <c r="GT924" i="1"/>
  <c r="GT925" i="1"/>
  <c r="GT926" i="1"/>
  <c r="GT927" i="1"/>
  <c r="GT928" i="1"/>
  <c r="GT929" i="1"/>
  <c r="GT930" i="1"/>
  <c r="GT931" i="1"/>
  <c r="GT932" i="1"/>
  <c r="GT933" i="1"/>
  <c r="GT934" i="1"/>
  <c r="GT935" i="1"/>
  <c r="GT936" i="1"/>
  <c r="GT937" i="1"/>
  <c r="GT938" i="1"/>
  <c r="GT939" i="1"/>
  <c r="GT940" i="1"/>
  <c r="GT941" i="1"/>
  <c r="GT942" i="1"/>
  <c r="GT943" i="1"/>
  <c r="GT944" i="1"/>
  <c r="GT945" i="1"/>
  <c r="GT946" i="1"/>
  <c r="GT947" i="1"/>
  <c r="GT948" i="1"/>
  <c r="GT949" i="1"/>
  <c r="GT950" i="1"/>
  <c r="GT951" i="1"/>
  <c r="GT952" i="1"/>
  <c r="GT953" i="1"/>
  <c r="GT954" i="1"/>
  <c r="GT955" i="1"/>
  <c r="GT956" i="1"/>
  <c r="GT957" i="1"/>
  <c r="GT958" i="1"/>
  <c r="GT959" i="1"/>
  <c r="GT960" i="1"/>
  <c r="GT961" i="1"/>
  <c r="GT962" i="1"/>
  <c r="GT963" i="1"/>
  <c r="GT964" i="1"/>
  <c r="GT965" i="1"/>
  <c r="GT966" i="1"/>
  <c r="GT967" i="1"/>
  <c r="GT968" i="1"/>
  <c r="GT969" i="1"/>
  <c r="GT970" i="1"/>
  <c r="GT971" i="1"/>
  <c r="GT972" i="1"/>
  <c r="GT973" i="1"/>
  <c r="GT974" i="1"/>
  <c r="GT975" i="1"/>
  <c r="GT976" i="1"/>
  <c r="GT977" i="1"/>
  <c r="GT978" i="1"/>
  <c r="GT979" i="1"/>
  <c r="GT980" i="1"/>
  <c r="GT981" i="1"/>
  <c r="GT982" i="1"/>
  <c r="GT983" i="1"/>
  <c r="GT984" i="1"/>
  <c r="GT985" i="1"/>
  <c r="GT986" i="1"/>
  <c r="GT779" i="1"/>
  <c r="GT780" i="1"/>
  <c r="GT781" i="1"/>
  <c r="GT782" i="1"/>
  <c r="GT783" i="1"/>
  <c r="GT784" i="1"/>
  <c r="GT785" i="1"/>
  <c r="GT786" i="1"/>
  <c r="GT787" i="1"/>
  <c r="GT788" i="1"/>
  <c r="GT789" i="1"/>
  <c r="GT790" i="1"/>
  <c r="GT791" i="1"/>
  <c r="GT792" i="1"/>
  <c r="GT793" i="1"/>
  <c r="GT794" i="1"/>
  <c r="GT795" i="1"/>
  <c r="GT796" i="1"/>
  <c r="GT797" i="1"/>
  <c r="GT798" i="1"/>
  <c r="GT799" i="1"/>
  <c r="GT800" i="1"/>
  <c r="GT801" i="1"/>
  <c r="GT802" i="1"/>
  <c r="GT803" i="1"/>
  <c r="GT804" i="1"/>
  <c r="GT805" i="1"/>
  <c r="GT806" i="1"/>
  <c r="GT807" i="1"/>
  <c r="GT808" i="1"/>
  <c r="GT809" i="1"/>
  <c r="GT810" i="1"/>
  <c r="GT811" i="1"/>
  <c r="GT812" i="1"/>
  <c r="GT813" i="1"/>
  <c r="GT814" i="1"/>
  <c r="GT815" i="1"/>
  <c r="GT816" i="1"/>
  <c r="GT817" i="1"/>
  <c r="GT818" i="1"/>
  <c r="GT819" i="1"/>
  <c r="GT820" i="1"/>
  <c r="GT821" i="1"/>
  <c r="GT822" i="1"/>
  <c r="GT823" i="1"/>
  <c r="GT824" i="1"/>
  <c r="GT825" i="1"/>
  <c r="GT826" i="1"/>
  <c r="GT827" i="1"/>
  <c r="GT828" i="1"/>
  <c r="GT829" i="1"/>
  <c r="GT830" i="1"/>
  <c r="GT831" i="1"/>
  <c r="GT832" i="1"/>
  <c r="GT833" i="1"/>
  <c r="GT834" i="1"/>
  <c r="GT835" i="1"/>
  <c r="GT836" i="1"/>
  <c r="GT837" i="1"/>
  <c r="GT838" i="1"/>
  <c r="GT839" i="1"/>
  <c r="GT840" i="1"/>
  <c r="GT841" i="1"/>
  <c r="GT842" i="1"/>
  <c r="GT843" i="1"/>
  <c r="GT844" i="1"/>
  <c r="GT845" i="1"/>
  <c r="GT846" i="1"/>
  <c r="GT847" i="1"/>
  <c r="GT848" i="1"/>
  <c r="GT849" i="1"/>
  <c r="GT850" i="1"/>
  <c r="GT851" i="1"/>
  <c r="GT852" i="1"/>
  <c r="GT853" i="1"/>
  <c r="GT854" i="1"/>
  <c r="GT855" i="1"/>
  <c r="GT856" i="1"/>
  <c r="GT857" i="1"/>
  <c r="GT858" i="1"/>
  <c r="GT859" i="1"/>
  <c r="GT860" i="1"/>
  <c r="GT861" i="1"/>
  <c r="GT862" i="1"/>
  <c r="GT863" i="1"/>
  <c r="GT864" i="1"/>
  <c r="GT865" i="1"/>
  <c r="GT866" i="1"/>
  <c r="GT867" i="1"/>
  <c r="GT678" i="1"/>
  <c r="GT679" i="1"/>
  <c r="GT680" i="1"/>
  <c r="GT681" i="1"/>
  <c r="GT682" i="1"/>
  <c r="GT683" i="1"/>
  <c r="GT684" i="1"/>
  <c r="GT685" i="1"/>
  <c r="GT686" i="1"/>
  <c r="GT687" i="1"/>
  <c r="GT688" i="1"/>
  <c r="GT689" i="1"/>
  <c r="GT690" i="1"/>
  <c r="GT691" i="1"/>
  <c r="GT692" i="1"/>
  <c r="GT693" i="1"/>
  <c r="GT694" i="1"/>
  <c r="GT695" i="1"/>
  <c r="GT696" i="1"/>
  <c r="GT697" i="1"/>
  <c r="GT698" i="1"/>
  <c r="GT699" i="1"/>
  <c r="GT700" i="1"/>
  <c r="GT701" i="1"/>
  <c r="GT702" i="1"/>
  <c r="GT703" i="1"/>
  <c r="GT704" i="1"/>
  <c r="GT705" i="1"/>
  <c r="GT706" i="1"/>
  <c r="GT707" i="1"/>
  <c r="GT708" i="1"/>
  <c r="GT709" i="1"/>
  <c r="GT710" i="1"/>
  <c r="GT711" i="1"/>
  <c r="GT712" i="1"/>
  <c r="GT713" i="1"/>
  <c r="GT714" i="1"/>
  <c r="GT715" i="1"/>
  <c r="GT716" i="1"/>
  <c r="GT717" i="1"/>
  <c r="GT718" i="1"/>
  <c r="GT719" i="1"/>
  <c r="GT720" i="1"/>
  <c r="GT721" i="1"/>
  <c r="GT722" i="1"/>
  <c r="GT723" i="1"/>
  <c r="GT724" i="1"/>
  <c r="GT725" i="1"/>
  <c r="GT726" i="1"/>
  <c r="GT727" i="1"/>
  <c r="GT728" i="1"/>
  <c r="GT729" i="1"/>
  <c r="GT730" i="1"/>
  <c r="GT731" i="1"/>
  <c r="GT732" i="1"/>
  <c r="GT733" i="1"/>
  <c r="GT734" i="1"/>
  <c r="GT735" i="1"/>
  <c r="GT736" i="1"/>
  <c r="GT737" i="1"/>
  <c r="GT738" i="1"/>
  <c r="GT739" i="1"/>
  <c r="GT740" i="1"/>
  <c r="GT741" i="1"/>
  <c r="GT742" i="1"/>
  <c r="GT743" i="1"/>
  <c r="GT744" i="1"/>
  <c r="GT745" i="1"/>
  <c r="GT746" i="1"/>
  <c r="GT747" i="1"/>
  <c r="GT748" i="1"/>
  <c r="GT749" i="1"/>
  <c r="GT750" i="1"/>
  <c r="GT751" i="1"/>
  <c r="GT752" i="1"/>
  <c r="GT753" i="1"/>
  <c r="GT754" i="1"/>
  <c r="GT755" i="1"/>
  <c r="GT756" i="1"/>
  <c r="GT757" i="1"/>
  <c r="GT758" i="1"/>
  <c r="GT759" i="1"/>
  <c r="GT760" i="1"/>
  <c r="GT761" i="1"/>
  <c r="GT762" i="1"/>
  <c r="GT763" i="1"/>
  <c r="GT764" i="1"/>
  <c r="GT765" i="1"/>
  <c r="GT766" i="1"/>
  <c r="GT767" i="1"/>
  <c r="GT768" i="1"/>
  <c r="GT769" i="1"/>
  <c r="GT770" i="1"/>
  <c r="GT771" i="1"/>
  <c r="GT772" i="1"/>
  <c r="GT773" i="1"/>
  <c r="GT774" i="1"/>
  <c r="GT775" i="1"/>
  <c r="GT776" i="1"/>
  <c r="GT777" i="1"/>
  <c r="GT778" i="1"/>
  <c r="GT578" i="1"/>
  <c r="GT579" i="1"/>
  <c r="GT580" i="1"/>
  <c r="GT581" i="1"/>
  <c r="GT582" i="1"/>
  <c r="GT583" i="1"/>
  <c r="GT584" i="1"/>
  <c r="GT585" i="1"/>
  <c r="GT586" i="1"/>
  <c r="GT587" i="1"/>
  <c r="GT588" i="1"/>
  <c r="GT589" i="1"/>
  <c r="GT590" i="1"/>
  <c r="GT591" i="1"/>
  <c r="GT592" i="1"/>
  <c r="GT593" i="1"/>
  <c r="GT594" i="1"/>
  <c r="GT595" i="1"/>
  <c r="GT596" i="1"/>
  <c r="GT597" i="1"/>
  <c r="GT598" i="1"/>
  <c r="GT599" i="1"/>
  <c r="GT600" i="1"/>
  <c r="GT601" i="1"/>
  <c r="GT602" i="1"/>
  <c r="GT603" i="1"/>
  <c r="GT604" i="1"/>
  <c r="GT605" i="1"/>
  <c r="GT606" i="1"/>
  <c r="GT607" i="1"/>
  <c r="GT608" i="1"/>
  <c r="GT609" i="1"/>
  <c r="GT610" i="1"/>
  <c r="GT611" i="1"/>
  <c r="GT612" i="1"/>
  <c r="GT613" i="1"/>
  <c r="GT614" i="1"/>
  <c r="GT615" i="1"/>
  <c r="GT616" i="1"/>
  <c r="GT617" i="1"/>
  <c r="GT618" i="1"/>
  <c r="GT619" i="1"/>
  <c r="GT620" i="1"/>
  <c r="GT621" i="1"/>
  <c r="GT622" i="1"/>
  <c r="GT623" i="1"/>
  <c r="GT624" i="1"/>
  <c r="GT625" i="1"/>
  <c r="GT626" i="1"/>
  <c r="GT627" i="1"/>
  <c r="GT628" i="1"/>
  <c r="GT629" i="1"/>
  <c r="GT630" i="1"/>
  <c r="GT631" i="1"/>
  <c r="GT632" i="1"/>
  <c r="GT633" i="1"/>
  <c r="GT634" i="1"/>
  <c r="GT635" i="1"/>
  <c r="GT636" i="1"/>
  <c r="GT637" i="1"/>
  <c r="GT638" i="1"/>
  <c r="GT639" i="1"/>
  <c r="GT640" i="1"/>
  <c r="GT641" i="1"/>
  <c r="GT642" i="1"/>
  <c r="GT643" i="1"/>
  <c r="GT644" i="1"/>
  <c r="GT645" i="1"/>
  <c r="GT646" i="1"/>
  <c r="GT647" i="1"/>
  <c r="GT648" i="1"/>
  <c r="GT649" i="1"/>
  <c r="GT650" i="1"/>
  <c r="GT651" i="1"/>
  <c r="GT652" i="1"/>
  <c r="GT653" i="1"/>
  <c r="GT654" i="1"/>
  <c r="GT655" i="1"/>
  <c r="GT656" i="1"/>
  <c r="GT657" i="1"/>
  <c r="GT658" i="1"/>
  <c r="GT659" i="1"/>
  <c r="GT660" i="1"/>
  <c r="GT661" i="1"/>
  <c r="GT662" i="1"/>
  <c r="GT663" i="1"/>
  <c r="GT664" i="1"/>
  <c r="GT665" i="1"/>
  <c r="GT666" i="1"/>
  <c r="GT667" i="1"/>
  <c r="GT668" i="1"/>
  <c r="GT669" i="1"/>
  <c r="GT670" i="1"/>
  <c r="GT671" i="1"/>
  <c r="GT672" i="1"/>
  <c r="GT673" i="1"/>
  <c r="GT674" i="1"/>
  <c r="GT675" i="1"/>
  <c r="GT676" i="1"/>
  <c r="GT677" i="1"/>
  <c r="GT476" i="1"/>
  <c r="GT477" i="1"/>
  <c r="GT478" i="1"/>
  <c r="GT479" i="1"/>
  <c r="GT480" i="1"/>
  <c r="GT481" i="1"/>
  <c r="GT482" i="1"/>
  <c r="GT483" i="1"/>
  <c r="GT484" i="1"/>
  <c r="GT485" i="1"/>
  <c r="GT486" i="1"/>
  <c r="GT487" i="1"/>
  <c r="GT488" i="1"/>
  <c r="GT489" i="1"/>
  <c r="GT490" i="1"/>
  <c r="GT491" i="1"/>
  <c r="GT492" i="1"/>
  <c r="GT493" i="1"/>
  <c r="GT494" i="1"/>
  <c r="GT495" i="1"/>
  <c r="GT496" i="1"/>
  <c r="GT497" i="1"/>
  <c r="GT498" i="1"/>
  <c r="GT499" i="1"/>
  <c r="GT500" i="1"/>
  <c r="GT501" i="1"/>
  <c r="GT502" i="1"/>
  <c r="GT503" i="1"/>
  <c r="GT504" i="1"/>
  <c r="GT505" i="1"/>
  <c r="GT506" i="1"/>
  <c r="GT507" i="1"/>
  <c r="GT508" i="1"/>
  <c r="GT509" i="1"/>
  <c r="GT510" i="1"/>
  <c r="GT511" i="1"/>
  <c r="GT512" i="1"/>
  <c r="GT513" i="1"/>
  <c r="GT514" i="1"/>
  <c r="GT515" i="1"/>
  <c r="GT516" i="1"/>
  <c r="GT517" i="1"/>
  <c r="GT518" i="1"/>
  <c r="GT519" i="1"/>
  <c r="GT520" i="1"/>
  <c r="GT521" i="1"/>
  <c r="GT522" i="1"/>
  <c r="GT523" i="1"/>
  <c r="GT524" i="1"/>
  <c r="GT525" i="1"/>
  <c r="GT526" i="1"/>
  <c r="GT527" i="1"/>
  <c r="GT528" i="1"/>
  <c r="GT529" i="1"/>
  <c r="GT530" i="1"/>
  <c r="GT531" i="1"/>
  <c r="GT532" i="1"/>
  <c r="GT533" i="1"/>
  <c r="GT534" i="1"/>
  <c r="GT535" i="1"/>
  <c r="GT536" i="1"/>
  <c r="GT537" i="1"/>
  <c r="GT538" i="1"/>
  <c r="GT539" i="1"/>
  <c r="GT540" i="1"/>
  <c r="GT541" i="1"/>
  <c r="GT542" i="1"/>
  <c r="GT543" i="1"/>
  <c r="GT544" i="1"/>
  <c r="GT545" i="1"/>
  <c r="GT546" i="1"/>
  <c r="GT547" i="1"/>
  <c r="GT548" i="1"/>
  <c r="GT549" i="1"/>
  <c r="GT550" i="1"/>
  <c r="GT551" i="1"/>
  <c r="GT552" i="1"/>
  <c r="GT553" i="1"/>
  <c r="GT554" i="1"/>
  <c r="GT555" i="1"/>
  <c r="GT556" i="1"/>
  <c r="GT557" i="1"/>
  <c r="GT558" i="1"/>
  <c r="GT559" i="1"/>
  <c r="GT560" i="1"/>
  <c r="GT561" i="1"/>
  <c r="GT562" i="1"/>
  <c r="GT563" i="1"/>
  <c r="GT564" i="1"/>
  <c r="GT565" i="1"/>
  <c r="GT566" i="1"/>
  <c r="GT567" i="1"/>
  <c r="GT568" i="1"/>
  <c r="GT569" i="1"/>
  <c r="GT570" i="1"/>
  <c r="GT571" i="1"/>
  <c r="GT572" i="1"/>
  <c r="GT573" i="1"/>
  <c r="GT574" i="1"/>
  <c r="GT575" i="1"/>
  <c r="GT576" i="1"/>
  <c r="GT577" i="1"/>
  <c r="GT416" i="1"/>
  <c r="GT417" i="1"/>
  <c r="GT418" i="1"/>
  <c r="GT419" i="1"/>
  <c r="GT420" i="1"/>
  <c r="GT421" i="1"/>
  <c r="GT422" i="1"/>
  <c r="GT423" i="1"/>
  <c r="GT424" i="1"/>
  <c r="GT425" i="1"/>
  <c r="GT426" i="1"/>
  <c r="GT427" i="1"/>
  <c r="GT428" i="1"/>
  <c r="GT429" i="1"/>
  <c r="GT430" i="1"/>
  <c r="GT431" i="1"/>
  <c r="GT432" i="1"/>
  <c r="GT433" i="1"/>
  <c r="GT434" i="1"/>
  <c r="GT435" i="1"/>
  <c r="GT436" i="1"/>
  <c r="GT437" i="1"/>
  <c r="GT438" i="1"/>
  <c r="GT439" i="1"/>
  <c r="GT440" i="1"/>
  <c r="GT441" i="1"/>
  <c r="GT442" i="1"/>
  <c r="GT443" i="1"/>
  <c r="GT444" i="1"/>
  <c r="GT445" i="1"/>
  <c r="GT446" i="1"/>
  <c r="GT447" i="1"/>
  <c r="GT448" i="1"/>
  <c r="GT449" i="1"/>
  <c r="GT450" i="1"/>
  <c r="GT451" i="1"/>
  <c r="GT452" i="1"/>
  <c r="GT453" i="1"/>
  <c r="GT454" i="1"/>
  <c r="GT455" i="1"/>
  <c r="GT456" i="1"/>
  <c r="GT457" i="1"/>
  <c r="GT458" i="1"/>
  <c r="GT459" i="1"/>
  <c r="GT460" i="1"/>
  <c r="GT461" i="1"/>
  <c r="GT462" i="1"/>
  <c r="GT463" i="1"/>
  <c r="GT464" i="1"/>
  <c r="GT465" i="1"/>
  <c r="GT466" i="1"/>
  <c r="GT467" i="1"/>
  <c r="GT468" i="1"/>
  <c r="GT469" i="1"/>
  <c r="GT470" i="1"/>
  <c r="GT471" i="1"/>
  <c r="GT472" i="1"/>
  <c r="GT473" i="1"/>
  <c r="GT474" i="1"/>
  <c r="GT475" i="1"/>
  <c r="GT165" i="1"/>
  <c r="GT166" i="1"/>
  <c r="GT167" i="1"/>
  <c r="GT168" i="1"/>
  <c r="GT169" i="1"/>
  <c r="GT170" i="1"/>
  <c r="GT171" i="1"/>
  <c r="GT172" i="1"/>
  <c r="GT173" i="1"/>
  <c r="GT174" i="1"/>
  <c r="GT175" i="1"/>
  <c r="GT176" i="1"/>
  <c r="GT177" i="1"/>
  <c r="GT178" i="1"/>
  <c r="GT179" i="1"/>
  <c r="GT180" i="1"/>
  <c r="GT181" i="1"/>
  <c r="GT182" i="1"/>
  <c r="GT183" i="1"/>
  <c r="GT184" i="1"/>
  <c r="GT185" i="1"/>
  <c r="GT186" i="1"/>
  <c r="GT187" i="1"/>
  <c r="GT188" i="1"/>
  <c r="GT189" i="1"/>
  <c r="GT190" i="1"/>
  <c r="GT191" i="1"/>
  <c r="GT192" i="1"/>
  <c r="GT193" i="1"/>
  <c r="GT194" i="1"/>
  <c r="GT195" i="1"/>
  <c r="GT196" i="1"/>
  <c r="GT197" i="1"/>
  <c r="GT198" i="1"/>
  <c r="GT199" i="1"/>
  <c r="GT200" i="1"/>
  <c r="GT201" i="1"/>
  <c r="GT202" i="1"/>
  <c r="GT203" i="1"/>
  <c r="GT204" i="1"/>
  <c r="GT205" i="1"/>
  <c r="GT206" i="1"/>
  <c r="GT207" i="1"/>
  <c r="GT208" i="1"/>
  <c r="GT209" i="1"/>
  <c r="GT210" i="1"/>
  <c r="GT211" i="1"/>
  <c r="GT212" i="1"/>
  <c r="GT213" i="1"/>
  <c r="GT214" i="1"/>
  <c r="GT215" i="1"/>
  <c r="GT216" i="1"/>
  <c r="GT217" i="1"/>
  <c r="GT218" i="1"/>
  <c r="GT219" i="1"/>
  <c r="GT220" i="1"/>
  <c r="GT221" i="1"/>
  <c r="GT222" i="1"/>
  <c r="GT223" i="1"/>
  <c r="GT224" i="1"/>
  <c r="GT225" i="1"/>
  <c r="GT226" i="1"/>
  <c r="GT227" i="1"/>
  <c r="GT228" i="1"/>
  <c r="GT229" i="1"/>
  <c r="GT230" i="1"/>
  <c r="GT231" i="1"/>
  <c r="GT232" i="1"/>
  <c r="GT233" i="1"/>
  <c r="GT234" i="1"/>
  <c r="GT235" i="1"/>
  <c r="GT236" i="1"/>
  <c r="GT237" i="1"/>
  <c r="GT238" i="1"/>
  <c r="GT239" i="1"/>
  <c r="GT240" i="1"/>
  <c r="GT241" i="1"/>
  <c r="GT242" i="1"/>
  <c r="GT243" i="1"/>
  <c r="GT244" i="1"/>
  <c r="GT245" i="1"/>
  <c r="GT246" i="1"/>
  <c r="GT247" i="1"/>
  <c r="GT248" i="1"/>
  <c r="GT249" i="1"/>
  <c r="GT250" i="1"/>
  <c r="GT251" i="1"/>
  <c r="GT252" i="1"/>
  <c r="GT253" i="1"/>
  <c r="GT254" i="1"/>
  <c r="GT255" i="1"/>
  <c r="GT256" i="1"/>
  <c r="GT257" i="1"/>
  <c r="GT258" i="1"/>
  <c r="GT259" i="1"/>
  <c r="GT260" i="1"/>
  <c r="GT261" i="1"/>
  <c r="GT262" i="1"/>
  <c r="GT263" i="1"/>
  <c r="GT264" i="1"/>
  <c r="GT265" i="1"/>
  <c r="GT266" i="1"/>
  <c r="GT267" i="1"/>
  <c r="GT268" i="1"/>
  <c r="GT269" i="1"/>
  <c r="GT270" i="1"/>
  <c r="GT271" i="1"/>
  <c r="GT272" i="1"/>
  <c r="GT273" i="1"/>
  <c r="GT274" i="1"/>
  <c r="GT275" i="1"/>
  <c r="GT276" i="1"/>
  <c r="GT277" i="1"/>
  <c r="GT278" i="1"/>
  <c r="GT279" i="1"/>
  <c r="GT280" i="1"/>
  <c r="GT281" i="1"/>
  <c r="GT282" i="1"/>
  <c r="GT283" i="1"/>
  <c r="GT284" i="1"/>
  <c r="GT285" i="1"/>
  <c r="GT286" i="1"/>
  <c r="GT287" i="1"/>
  <c r="GT288" i="1"/>
  <c r="GT289" i="1"/>
  <c r="GT290" i="1"/>
  <c r="GT291" i="1"/>
  <c r="GT292" i="1"/>
  <c r="GT293" i="1"/>
  <c r="GT294" i="1"/>
  <c r="GT295" i="1"/>
  <c r="GT296" i="1"/>
  <c r="GT297" i="1"/>
  <c r="GT298" i="1"/>
  <c r="GT299" i="1"/>
  <c r="GT300" i="1"/>
  <c r="GT301" i="1"/>
  <c r="GT302" i="1"/>
  <c r="GT303" i="1"/>
  <c r="GT304" i="1"/>
  <c r="GT305" i="1"/>
  <c r="GT306" i="1"/>
  <c r="GT307" i="1"/>
  <c r="GT308" i="1"/>
  <c r="GT309" i="1"/>
  <c r="GT310" i="1"/>
  <c r="GT311" i="1"/>
  <c r="GT312" i="1"/>
  <c r="GT313" i="1"/>
  <c r="GT314" i="1"/>
  <c r="GT315" i="1"/>
  <c r="GT316" i="1"/>
  <c r="GT317" i="1"/>
  <c r="GT318" i="1"/>
  <c r="GT319" i="1"/>
  <c r="GT320" i="1"/>
  <c r="GT321" i="1"/>
  <c r="GT322" i="1"/>
  <c r="GT323" i="1"/>
  <c r="GT324" i="1"/>
  <c r="GT325" i="1"/>
  <c r="GT326" i="1"/>
  <c r="GT327" i="1"/>
  <c r="GT328" i="1"/>
  <c r="GT329" i="1"/>
  <c r="GT330" i="1"/>
  <c r="GT331" i="1"/>
  <c r="GT332" i="1"/>
  <c r="GT333" i="1"/>
  <c r="GT334" i="1"/>
  <c r="GT335" i="1"/>
  <c r="GT336" i="1"/>
  <c r="GT337" i="1"/>
  <c r="GT338" i="1"/>
  <c r="GT339" i="1"/>
  <c r="GT340" i="1"/>
  <c r="GT341" i="1"/>
  <c r="GT342" i="1"/>
  <c r="GT343" i="1"/>
  <c r="GT344" i="1"/>
  <c r="GT345" i="1"/>
  <c r="GT346" i="1"/>
  <c r="GT347" i="1"/>
  <c r="GT348" i="1"/>
  <c r="GT349" i="1"/>
  <c r="GT350" i="1"/>
  <c r="GT351" i="1"/>
  <c r="GT352" i="1"/>
  <c r="GT353" i="1"/>
  <c r="GT354" i="1"/>
  <c r="GT355" i="1"/>
  <c r="GT356" i="1"/>
  <c r="GT357" i="1"/>
  <c r="GT358" i="1"/>
  <c r="GT359" i="1"/>
  <c r="GT360" i="1"/>
  <c r="GT361" i="1"/>
  <c r="GT362" i="1"/>
  <c r="GT363" i="1"/>
  <c r="GT364" i="1"/>
  <c r="GT365" i="1"/>
  <c r="GT366" i="1"/>
  <c r="GT367" i="1"/>
  <c r="GT368" i="1"/>
  <c r="GT369" i="1"/>
  <c r="GT370" i="1"/>
  <c r="GT371" i="1"/>
  <c r="GT372" i="1"/>
  <c r="GT373" i="1"/>
  <c r="GT374" i="1"/>
  <c r="GT375" i="1"/>
  <c r="GT376" i="1"/>
  <c r="GT377" i="1"/>
  <c r="GT378" i="1"/>
  <c r="GT379" i="1"/>
  <c r="GT380" i="1"/>
  <c r="GT381" i="1"/>
  <c r="GT382" i="1"/>
  <c r="GT383" i="1"/>
  <c r="GT384" i="1"/>
  <c r="GT385" i="1"/>
  <c r="GT386" i="1"/>
  <c r="GT387" i="1"/>
  <c r="GT388" i="1"/>
  <c r="GT389" i="1"/>
  <c r="GT390" i="1"/>
  <c r="GT391" i="1"/>
  <c r="GT392" i="1"/>
  <c r="GT393" i="1"/>
  <c r="GT394" i="1"/>
  <c r="GT395" i="1"/>
  <c r="GT396" i="1"/>
  <c r="GT397" i="1"/>
  <c r="GT398" i="1"/>
  <c r="GT399" i="1"/>
  <c r="GT400" i="1"/>
  <c r="GT401" i="1"/>
  <c r="GT402" i="1"/>
  <c r="GT403" i="1"/>
  <c r="GT404" i="1"/>
  <c r="GT405" i="1"/>
  <c r="GT406" i="1"/>
  <c r="GT407" i="1"/>
  <c r="GT408" i="1"/>
  <c r="GT409" i="1"/>
  <c r="GT410" i="1"/>
  <c r="GT411" i="1"/>
  <c r="GT412" i="1"/>
  <c r="GT413" i="1"/>
  <c r="GT414" i="1"/>
  <c r="GT415" i="1"/>
  <c r="GT34" i="1"/>
  <c r="GT35" i="1"/>
  <c r="GT36" i="1"/>
  <c r="GT37" i="1"/>
  <c r="GT38" i="1"/>
  <c r="GT39" i="1"/>
  <c r="GT40" i="1"/>
  <c r="GT41" i="1"/>
  <c r="GT42" i="1"/>
  <c r="GT43" i="1"/>
  <c r="GT44" i="1"/>
  <c r="GT45" i="1"/>
  <c r="GT46" i="1"/>
  <c r="GT47" i="1"/>
  <c r="GT48" i="1"/>
  <c r="GT49" i="1"/>
  <c r="GT50" i="1"/>
  <c r="GT51" i="1"/>
  <c r="GT52" i="1"/>
  <c r="GT53" i="1"/>
  <c r="GT54" i="1"/>
  <c r="GT55" i="1"/>
  <c r="GT56" i="1"/>
  <c r="GT57" i="1"/>
  <c r="GT58" i="1"/>
  <c r="GT59" i="1"/>
  <c r="GT60" i="1"/>
  <c r="GT61" i="1"/>
  <c r="GT62" i="1"/>
  <c r="GT63" i="1"/>
  <c r="GT64" i="1"/>
  <c r="GT65" i="1"/>
  <c r="GT66" i="1"/>
  <c r="GT67" i="1"/>
  <c r="GT68" i="1"/>
  <c r="GT69" i="1"/>
  <c r="GT70" i="1"/>
  <c r="GT71" i="1"/>
  <c r="GT72" i="1"/>
  <c r="GT73" i="1"/>
  <c r="GT74" i="1"/>
  <c r="GT75" i="1"/>
  <c r="GT76" i="1"/>
  <c r="GT77" i="1"/>
  <c r="GT78" i="1"/>
  <c r="GT79" i="1"/>
  <c r="GT80" i="1"/>
  <c r="GT81" i="1"/>
  <c r="GT82" i="1"/>
  <c r="GT83" i="1"/>
  <c r="GT84" i="1"/>
  <c r="GT85" i="1"/>
  <c r="GT86" i="1"/>
  <c r="GT87" i="1"/>
  <c r="GT88" i="1"/>
  <c r="GT89" i="1"/>
  <c r="GT90" i="1"/>
  <c r="GT91" i="1"/>
  <c r="GT92" i="1"/>
  <c r="GT93" i="1"/>
  <c r="GT94" i="1"/>
  <c r="GT95" i="1"/>
  <c r="GT96" i="1"/>
  <c r="GT97" i="1"/>
  <c r="GT98" i="1"/>
  <c r="GT99" i="1"/>
  <c r="GT100" i="1"/>
  <c r="GT101" i="1"/>
  <c r="GT102" i="1"/>
  <c r="GT103" i="1"/>
  <c r="GT104" i="1"/>
  <c r="GT105" i="1"/>
  <c r="GT106" i="1"/>
  <c r="GT107" i="1"/>
  <c r="GT108" i="1"/>
  <c r="GT109" i="1"/>
  <c r="GT110" i="1"/>
  <c r="GT111" i="1"/>
  <c r="GT112" i="1"/>
  <c r="GT113" i="1"/>
  <c r="GT114" i="1"/>
  <c r="GT115" i="1"/>
  <c r="GT116" i="1"/>
  <c r="GT117" i="1"/>
  <c r="GT118" i="1"/>
  <c r="GT119" i="1"/>
  <c r="GT120" i="1"/>
  <c r="GT121" i="1"/>
  <c r="GT122" i="1"/>
  <c r="GT123" i="1"/>
  <c r="GT124" i="1"/>
  <c r="GT125" i="1"/>
  <c r="GT126" i="1"/>
  <c r="GT127" i="1"/>
  <c r="GT128" i="1"/>
  <c r="GT129" i="1"/>
  <c r="GT130" i="1"/>
  <c r="GT131" i="1"/>
  <c r="GT132" i="1"/>
  <c r="GT133" i="1"/>
  <c r="GT134" i="1"/>
  <c r="GT135" i="1"/>
  <c r="GT136" i="1"/>
  <c r="GT137" i="1"/>
  <c r="GT138" i="1"/>
  <c r="GT139" i="1"/>
  <c r="GT140" i="1"/>
  <c r="GT141" i="1"/>
  <c r="GT142" i="1"/>
  <c r="GT143" i="1"/>
  <c r="GT144" i="1"/>
  <c r="GT145" i="1"/>
  <c r="GT146" i="1"/>
  <c r="GT147" i="1"/>
  <c r="GT148" i="1"/>
  <c r="GT149" i="1"/>
  <c r="GT150" i="1"/>
  <c r="GT151" i="1"/>
  <c r="GT152" i="1"/>
  <c r="GT153" i="1"/>
  <c r="GT154" i="1"/>
  <c r="GT155" i="1"/>
  <c r="GT156" i="1"/>
  <c r="GT157" i="1"/>
  <c r="GT158" i="1"/>
  <c r="GT159" i="1"/>
  <c r="GT160" i="1"/>
  <c r="GT161" i="1"/>
  <c r="GT162" i="1"/>
  <c r="GT163" i="1"/>
  <c r="GT164" i="1"/>
  <c r="GT6" i="1"/>
  <c r="GT7" i="1"/>
  <c r="GT8" i="1"/>
  <c r="GT9" i="1"/>
  <c r="GT10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28" i="1"/>
  <c r="GT29" i="1"/>
  <c r="GT30" i="1"/>
  <c r="GT31" i="1"/>
  <c r="GT32" i="1"/>
  <c r="GT33" i="1"/>
  <c r="GT3" i="1"/>
  <c r="GT4" i="1"/>
  <c r="GT5" i="1"/>
  <c r="GT2" i="1"/>
  <c r="GM5" i="1"/>
  <c r="GI4" i="1"/>
  <c r="GR118" i="1"/>
  <c r="GR119" i="1"/>
  <c r="GR120" i="1"/>
  <c r="GR121" i="1"/>
  <c r="GR122" i="1"/>
  <c r="GR123" i="1"/>
  <c r="GR124" i="1"/>
  <c r="GR125" i="1"/>
  <c r="GR126" i="1"/>
  <c r="GR127" i="1"/>
  <c r="GR128" i="1"/>
  <c r="GR129" i="1"/>
  <c r="GR130" i="1"/>
  <c r="GR131" i="1"/>
  <c r="GR132" i="1"/>
  <c r="GR133" i="1"/>
  <c r="GR134" i="1"/>
  <c r="GR135" i="1"/>
  <c r="GR136" i="1"/>
  <c r="GR137" i="1"/>
  <c r="GR138" i="1"/>
  <c r="GR139" i="1"/>
  <c r="GR140" i="1"/>
  <c r="GR141" i="1"/>
  <c r="GR142" i="1"/>
  <c r="GR143" i="1"/>
  <c r="GR144" i="1"/>
  <c r="GR145" i="1"/>
  <c r="GR146" i="1"/>
  <c r="GR147" i="1"/>
  <c r="GR148" i="1"/>
  <c r="GR149" i="1"/>
  <c r="GR150" i="1"/>
  <c r="GR151" i="1"/>
  <c r="GR152" i="1"/>
  <c r="GR153" i="1"/>
  <c r="GR154" i="1"/>
  <c r="GR155" i="1"/>
  <c r="GR156" i="1"/>
  <c r="GR157" i="1"/>
  <c r="GR158" i="1"/>
  <c r="GR159" i="1"/>
  <c r="GR160" i="1"/>
  <c r="GR161" i="1"/>
  <c r="GR162" i="1"/>
  <c r="GR163" i="1"/>
  <c r="GR164" i="1"/>
  <c r="GR165" i="1"/>
  <c r="GR166" i="1"/>
  <c r="GR167" i="1"/>
  <c r="GR168" i="1"/>
  <c r="GR169" i="1"/>
  <c r="GR170" i="1"/>
  <c r="GR171" i="1"/>
  <c r="GR172" i="1"/>
  <c r="GR173" i="1"/>
  <c r="GR174" i="1"/>
  <c r="GR175" i="1"/>
  <c r="GR176" i="1"/>
  <c r="GR177" i="1"/>
  <c r="GR178" i="1"/>
  <c r="GR179" i="1"/>
  <c r="GR180" i="1"/>
  <c r="GR181" i="1"/>
  <c r="GR182" i="1"/>
  <c r="GR183" i="1"/>
  <c r="GR184" i="1"/>
  <c r="GR185" i="1"/>
  <c r="GR186" i="1"/>
  <c r="GR187" i="1"/>
  <c r="GR188" i="1"/>
  <c r="GR189" i="1"/>
  <c r="GR190" i="1"/>
  <c r="GR191" i="1"/>
  <c r="GR192" i="1"/>
  <c r="GR193" i="1"/>
  <c r="GR194" i="1"/>
  <c r="GR195" i="1"/>
  <c r="GR196" i="1"/>
  <c r="GR197" i="1"/>
  <c r="GR198" i="1"/>
  <c r="GR199" i="1"/>
  <c r="GR200" i="1"/>
  <c r="GR201" i="1"/>
  <c r="GR202" i="1"/>
  <c r="GR203" i="1"/>
  <c r="GR204" i="1"/>
  <c r="GR205" i="1"/>
  <c r="GR206" i="1"/>
  <c r="GR207" i="1"/>
  <c r="GR208" i="1"/>
  <c r="GR209" i="1"/>
  <c r="GR210" i="1"/>
  <c r="GR211" i="1"/>
  <c r="GR212" i="1"/>
  <c r="GR213" i="1"/>
  <c r="GR214" i="1"/>
  <c r="GR215" i="1"/>
  <c r="GR216" i="1"/>
  <c r="GR217" i="1"/>
  <c r="GR218" i="1"/>
  <c r="GR219" i="1"/>
  <c r="GR220" i="1"/>
  <c r="GR221" i="1"/>
  <c r="GR222" i="1"/>
  <c r="GR223" i="1"/>
  <c r="GR224" i="1"/>
  <c r="GR225" i="1"/>
  <c r="GR226" i="1"/>
  <c r="GR227" i="1"/>
  <c r="GR228" i="1"/>
  <c r="GR229" i="1"/>
  <c r="GR230" i="1"/>
  <c r="GR231" i="1"/>
  <c r="GR232" i="1"/>
  <c r="GR233" i="1"/>
  <c r="GR234" i="1"/>
  <c r="GR235" i="1"/>
  <c r="GR236" i="1"/>
  <c r="GR237" i="1"/>
  <c r="GR238" i="1"/>
  <c r="GR239" i="1"/>
  <c r="GR240" i="1"/>
  <c r="GR241" i="1"/>
  <c r="GR242" i="1"/>
  <c r="GR243" i="1"/>
  <c r="GR244" i="1"/>
  <c r="GR245" i="1"/>
  <c r="GR246" i="1"/>
  <c r="GR247" i="1"/>
  <c r="GR248" i="1"/>
  <c r="GR249" i="1"/>
  <c r="GR250" i="1"/>
  <c r="GR251" i="1"/>
  <c r="GR252" i="1"/>
  <c r="GR253" i="1"/>
  <c r="GR254" i="1"/>
  <c r="GR255" i="1"/>
  <c r="GR256" i="1"/>
  <c r="GR257" i="1"/>
  <c r="GR258" i="1"/>
  <c r="GR259" i="1"/>
  <c r="GR260" i="1"/>
  <c r="GR261" i="1"/>
  <c r="GR262" i="1"/>
  <c r="GR263" i="1"/>
  <c r="GR264" i="1"/>
  <c r="GR265" i="1"/>
  <c r="GR266" i="1"/>
  <c r="GR267" i="1"/>
  <c r="GR268" i="1"/>
  <c r="GR269" i="1"/>
  <c r="GR270" i="1"/>
  <c r="GR271" i="1"/>
  <c r="GR272" i="1"/>
  <c r="GR273" i="1"/>
  <c r="GR274" i="1"/>
  <c r="GR275" i="1"/>
  <c r="GR276" i="1"/>
  <c r="GR277" i="1"/>
  <c r="GR278" i="1"/>
  <c r="GR279" i="1"/>
  <c r="GR280" i="1"/>
  <c r="GR281" i="1"/>
  <c r="GR282" i="1"/>
  <c r="GR283" i="1"/>
  <c r="GR284" i="1"/>
  <c r="GR285" i="1"/>
  <c r="GR286" i="1"/>
  <c r="GR287" i="1"/>
  <c r="GR288" i="1"/>
  <c r="GR289" i="1"/>
  <c r="GR290" i="1"/>
  <c r="GR291" i="1"/>
  <c r="GR292" i="1"/>
  <c r="GR293" i="1"/>
  <c r="GR294" i="1"/>
  <c r="GR295" i="1"/>
  <c r="GR296" i="1"/>
  <c r="GR297" i="1"/>
  <c r="GR298" i="1"/>
  <c r="GR299" i="1"/>
  <c r="GR300" i="1"/>
  <c r="GR301" i="1"/>
  <c r="GR302" i="1"/>
  <c r="GR303" i="1"/>
  <c r="GR304" i="1"/>
  <c r="GR305" i="1"/>
  <c r="GR306" i="1"/>
  <c r="GR307" i="1"/>
  <c r="GR308" i="1"/>
  <c r="GR309" i="1"/>
  <c r="GR310" i="1"/>
  <c r="GR311" i="1"/>
  <c r="GR312" i="1"/>
  <c r="GR313" i="1"/>
  <c r="GR314" i="1"/>
  <c r="GR315" i="1"/>
  <c r="GR316" i="1"/>
  <c r="GR317" i="1"/>
  <c r="GR318" i="1"/>
  <c r="GR319" i="1"/>
  <c r="GR320" i="1"/>
  <c r="GR321" i="1"/>
  <c r="GR322" i="1"/>
  <c r="GR323" i="1"/>
  <c r="GR324" i="1"/>
  <c r="GR325" i="1"/>
  <c r="GR326" i="1"/>
  <c r="GR327" i="1"/>
  <c r="GR328" i="1"/>
  <c r="GR329" i="1"/>
  <c r="GR330" i="1"/>
  <c r="GR331" i="1"/>
  <c r="GR332" i="1"/>
  <c r="GR333" i="1"/>
  <c r="GR334" i="1"/>
  <c r="GR335" i="1"/>
  <c r="GR336" i="1"/>
  <c r="GR337" i="1"/>
  <c r="GR338" i="1"/>
  <c r="GR339" i="1"/>
  <c r="GR340" i="1"/>
  <c r="GR341" i="1"/>
  <c r="GR342" i="1"/>
  <c r="GR343" i="1"/>
  <c r="GR344" i="1"/>
  <c r="GR345" i="1"/>
  <c r="GR346" i="1"/>
  <c r="GR347" i="1"/>
  <c r="GR348" i="1"/>
  <c r="GR349" i="1"/>
  <c r="GR350" i="1"/>
  <c r="GR351" i="1"/>
  <c r="GR352" i="1"/>
  <c r="GR353" i="1"/>
  <c r="GR354" i="1"/>
  <c r="GR355" i="1"/>
  <c r="GR356" i="1"/>
  <c r="GR357" i="1"/>
  <c r="GR358" i="1"/>
  <c r="GR359" i="1"/>
  <c r="GR360" i="1"/>
  <c r="GR361" i="1"/>
  <c r="GR362" i="1"/>
  <c r="GR363" i="1"/>
  <c r="GR364" i="1"/>
  <c r="GR365" i="1"/>
  <c r="GR366" i="1"/>
  <c r="GR367" i="1"/>
  <c r="GR368" i="1"/>
  <c r="GR369" i="1"/>
  <c r="GR370" i="1"/>
  <c r="GR371" i="1"/>
  <c r="GR372" i="1"/>
  <c r="GR373" i="1"/>
  <c r="GR374" i="1"/>
  <c r="GR375" i="1"/>
  <c r="GR376" i="1"/>
  <c r="GR377" i="1"/>
  <c r="GR378" i="1"/>
  <c r="GR379" i="1"/>
  <c r="GR380" i="1"/>
  <c r="GR381" i="1"/>
  <c r="GR382" i="1"/>
  <c r="GR383" i="1"/>
  <c r="GR384" i="1"/>
  <c r="GR385" i="1"/>
  <c r="GR386" i="1"/>
  <c r="GR387" i="1"/>
  <c r="GR388" i="1"/>
  <c r="GR389" i="1"/>
  <c r="GR390" i="1"/>
  <c r="GR391" i="1"/>
  <c r="GR392" i="1"/>
  <c r="GR393" i="1"/>
  <c r="GR394" i="1"/>
  <c r="GR395" i="1"/>
  <c r="GR396" i="1"/>
  <c r="GR397" i="1"/>
  <c r="GR398" i="1"/>
  <c r="GR399" i="1"/>
  <c r="GR400" i="1"/>
  <c r="GR401" i="1"/>
  <c r="GR402" i="1"/>
  <c r="GR403" i="1"/>
  <c r="GR404" i="1"/>
  <c r="GR405" i="1"/>
  <c r="GR406" i="1"/>
  <c r="GR407" i="1"/>
  <c r="GR408" i="1"/>
  <c r="GR409" i="1"/>
  <c r="GR410" i="1"/>
  <c r="GR411" i="1"/>
  <c r="GR412" i="1"/>
  <c r="GR413" i="1"/>
  <c r="GR414" i="1"/>
  <c r="GR415" i="1"/>
  <c r="GR416" i="1"/>
  <c r="GR417" i="1"/>
  <c r="GR418" i="1"/>
  <c r="GR419" i="1"/>
  <c r="GR420" i="1"/>
  <c r="GR421" i="1"/>
  <c r="GR422" i="1"/>
  <c r="GR423" i="1"/>
  <c r="GR424" i="1"/>
  <c r="GR425" i="1"/>
  <c r="GR426" i="1"/>
  <c r="GR427" i="1"/>
  <c r="GR428" i="1"/>
  <c r="GR429" i="1"/>
  <c r="GR430" i="1"/>
  <c r="GR431" i="1"/>
  <c r="GR432" i="1"/>
  <c r="GR433" i="1"/>
  <c r="GR434" i="1"/>
  <c r="GR435" i="1"/>
  <c r="GR436" i="1"/>
  <c r="GR437" i="1"/>
  <c r="GR438" i="1"/>
  <c r="GR439" i="1"/>
  <c r="GR440" i="1"/>
  <c r="GR441" i="1"/>
  <c r="GR442" i="1"/>
  <c r="GR443" i="1"/>
  <c r="GR444" i="1"/>
  <c r="GR445" i="1"/>
  <c r="GR446" i="1"/>
  <c r="GR447" i="1"/>
  <c r="GR448" i="1"/>
  <c r="GR449" i="1"/>
  <c r="GR450" i="1"/>
  <c r="GR451" i="1"/>
  <c r="GR452" i="1"/>
  <c r="GR453" i="1"/>
  <c r="GR454" i="1"/>
  <c r="GR455" i="1"/>
  <c r="GR456" i="1"/>
  <c r="GR457" i="1"/>
  <c r="GR458" i="1"/>
  <c r="GR459" i="1"/>
  <c r="GR460" i="1"/>
  <c r="GR461" i="1"/>
  <c r="GR462" i="1"/>
  <c r="GR463" i="1"/>
  <c r="GR464" i="1"/>
  <c r="GR465" i="1"/>
  <c r="GR466" i="1"/>
  <c r="GR467" i="1"/>
  <c r="GR468" i="1"/>
  <c r="GR469" i="1"/>
  <c r="GR470" i="1"/>
  <c r="GR471" i="1"/>
  <c r="GR472" i="1"/>
  <c r="GR473" i="1"/>
  <c r="GR474" i="1"/>
  <c r="GR475" i="1"/>
  <c r="GR476" i="1"/>
  <c r="GR477" i="1"/>
  <c r="GR478" i="1"/>
  <c r="GR479" i="1"/>
  <c r="GR480" i="1"/>
  <c r="GR481" i="1"/>
  <c r="GR482" i="1"/>
  <c r="GR483" i="1"/>
  <c r="GR484" i="1"/>
  <c r="GR485" i="1"/>
  <c r="GR486" i="1"/>
  <c r="GR487" i="1"/>
  <c r="GR488" i="1"/>
  <c r="GR489" i="1"/>
  <c r="GR490" i="1"/>
  <c r="GR491" i="1"/>
  <c r="GR492" i="1"/>
  <c r="GR493" i="1"/>
  <c r="GR494" i="1"/>
  <c r="GR495" i="1"/>
  <c r="GR496" i="1"/>
  <c r="GR497" i="1"/>
  <c r="GR498" i="1"/>
  <c r="GR499" i="1"/>
  <c r="GR500" i="1"/>
  <c r="GR501" i="1"/>
  <c r="GR502" i="1"/>
  <c r="GR503" i="1"/>
  <c r="GR504" i="1"/>
  <c r="GR505" i="1"/>
  <c r="GR506" i="1"/>
  <c r="GR507" i="1"/>
  <c r="GR508" i="1"/>
  <c r="GR509" i="1"/>
  <c r="GR510" i="1"/>
  <c r="GR511" i="1"/>
  <c r="GR512" i="1"/>
  <c r="GR513" i="1"/>
  <c r="GR514" i="1"/>
  <c r="GR515" i="1"/>
  <c r="GR516" i="1"/>
  <c r="GR517" i="1"/>
  <c r="GR518" i="1"/>
  <c r="GR519" i="1"/>
  <c r="GR520" i="1"/>
  <c r="GR521" i="1"/>
  <c r="GR522" i="1"/>
  <c r="GR523" i="1"/>
  <c r="GR524" i="1"/>
  <c r="GR525" i="1"/>
  <c r="GR526" i="1"/>
  <c r="GR527" i="1"/>
  <c r="GR528" i="1"/>
  <c r="GR529" i="1"/>
  <c r="GR530" i="1"/>
  <c r="GR531" i="1"/>
  <c r="GR532" i="1"/>
  <c r="GR533" i="1"/>
  <c r="GR534" i="1"/>
  <c r="GR535" i="1"/>
  <c r="GR536" i="1"/>
  <c r="GR537" i="1"/>
  <c r="GR538" i="1"/>
  <c r="GR539" i="1"/>
  <c r="GR540" i="1"/>
  <c r="GR541" i="1"/>
  <c r="GR542" i="1"/>
  <c r="GR543" i="1"/>
  <c r="GR544" i="1"/>
  <c r="GR545" i="1"/>
  <c r="GR546" i="1"/>
  <c r="GR547" i="1"/>
  <c r="GR548" i="1"/>
  <c r="GR549" i="1"/>
  <c r="GR550" i="1"/>
  <c r="GR551" i="1"/>
  <c r="GR552" i="1"/>
  <c r="GR553" i="1"/>
  <c r="GR554" i="1"/>
  <c r="GR555" i="1"/>
  <c r="GR556" i="1"/>
  <c r="GR557" i="1"/>
  <c r="GR558" i="1"/>
  <c r="GR559" i="1"/>
  <c r="GR560" i="1"/>
  <c r="GR561" i="1"/>
  <c r="GR562" i="1"/>
  <c r="GR563" i="1"/>
  <c r="GR564" i="1"/>
  <c r="GR565" i="1"/>
  <c r="GR566" i="1"/>
  <c r="GR567" i="1"/>
  <c r="GR568" i="1"/>
  <c r="GR569" i="1"/>
  <c r="GR570" i="1"/>
  <c r="GR571" i="1"/>
  <c r="GR572" i="1"/>
  <c r="GR573" i="1"/>
  <c r="GR574" i="1"/>
  <c r="GR575" i="1"/>
  <c r="GR576" i="1"/>
  <c r="GR577" i="1"/>
  <c r="GR578" i="1"/>
  <c r="GR579" i="1"/>
  <c r="GR580" i="1"/>
  <c r="GR581" i="1"/>
  <c r="GR582" i="1"/>
  <c r="GR583" i="1"/>
  <c r="GR584" i="1"/>
  <c r="GR585" i="1"/>
  <c r="GR586" i="1"/>
  <c r="GR587" i="1"/>
  <c r="GR588" i="1"/>
  <c r="GR589" i="1"/>
  <c r="GR590" i="1"/>
  <c r="GR591" i="1"/>
  <c r="GR592" i="1"/>
  <c r="GR593" i="1"/>
  <c r="GR594" i="1"/>
  <c r="GR595" i="1"/>
  <c r="GR596" i="1"/>
  <c r="GR597" i="1"/>
  <c r="GR598" i="1"/>
  <c r="GR599" i="1"/>
  <c r="GR600" i="1"/>
  <c r="GR601" i="1"/>
  <c r="GR602" i="1"/>
  <c r="GR603" i="1"/>
  <c r="GR604" i="1"/>
  <c r="GR605" i="1"/>
  <c r="GR606" i="1"/>
  <c r="GR607" i="1"/>
  <c r="GR608" i="1"/>
  <c r="GR609" i="1"/>
  <c r="GR610" i="1"/>
  <c r="GR611" i="1"/>
  <c r="GR612" i="1"/>
  <c r="GR613" i="1"/>
  <c r="GR614" i="1"/>
  <c r="GR615" i="1"/>
  <c r="GR616" i="1"/>
  <c r="GR617" i="1"/>
  <c r="GR618" i="1"/>
  <c r="GR619" i="1"/>
  <c r="GR620" i="1"/>
  <c r="GR621" i="1"/>
  <c r="GR622" i="1"/>
  <c r="GR623" i="1"/>
  <c r="GR624" i="1"/>
  <c r="GR625" i="1"/>
  <c r="GR626" i="1"/>
  <c r="GR627" i="1"/>
  <c r="GR628" i="1"/>
  <c r="GR629" i="1"/>
  <c r="GR630" i="1"/>
  <c r="GR631" i="1"/>
  <c r="GR632" i="1"/>
  <c r="GR633" i="1"/>
  <c r="GR634" i="1"/>
  <c r="GR635" i="1"/>
  <c r="GR636" i="1"/>
  <c r="GR637" i="1"/>
  <c r="GR638" i="1"/>
  <c r="GR639" i="1"/>
  <c r="GR640" i="1"/>
  <c r="GR641" i="1"/>
  <c r="GR642" i="1"/>
  <c r="GR643" i="1"/>
  <c r="GR644" i="1"/>
  <c r="GR645" i="1"/>
  <c r="GR646" i="1"/>
  <c r="GR647" i="1"/>
  <c r="GR648" i="1"/>
  <c r="GR649" i="1"/>
  <c r="GR650" i="1"/>
  <c r="GR651" i="1"/>
  <c r="GR652" i="1"/>
  <c r="GR653" i="1"/>
  <c r="GR654" i="1"/>
  <c r="GR655" i="1"/>
  <c r="GR656" i="1"/>
  <c r="GR657" i="1"/>
  <c r="GR658" i="1"/>
  <c r="GR659" i="1"/>
  <c r="GR660" i="1"/>
  <c r="GR661" i="1"/>
  <c r="GR662" i="1"/>
  <c r="GR663" i="1"/>
  <c r="GR664" i="1"/>
  <c r="GR665" i="1"/>
  <c r="GR666" i="1"/>
  <c r="GR667" i="1"/>
  <c r="GR668" i="1"/>
  <c r="GR669" i="1"/>
  <c r="GR670" i="1"/>
  <c r="GR671" i="1"/>
  <c r="GR672" i="1"/>
  <c r="GR673" i="1"/>
  <c r="GR674" i="1"/>
  <c r="GR675" i="1"/>
  <c r="GR676" i="1"/>
  <c r="GR677" i="1"/>
  <c r="GR678" i="1"/>
  <c r="GR679" i="1"/>
  <c r="GR680" i="1"/>
  <c r="GR681" i="1"/>
  <c r="GR682" i="1"/>
  <c r="GR683" i="1"/>
  <c r="GR684" i="1"/>
  <c r="GR685" i="1"/>
  <c r="GR686" i="1"/>
  <c r="GR687" i="1"/>
  <c r="GR688" i="1"/>
  <c r="GR689" i="1"/>
  <c r="GR690" i="1"/>
  <c r="GR691" i="1"/>
  <c r="GR692" i="1"/>
  <c r="GR693" i="1"/>
  <c r="GR694" i="1"/>
  <c r="GR695" i="1"/>
  <c r="GR696" i="1"/>
  <c r="GR697" i="1"/>
  <c r="GR698" i="1"/>
  <c r="GR699" i="1"/>
  <c r="GR700" i="1"/>
  <c r="GR701" i="1"/>
  <c r="GR702" i="1"/>
  <c r="GR703" i="1"/>
  <c r="GR704" i="1"/>
  <c r="GR705" i="1"/>
  <c r="GR706" i="1"/>
  <c r="GR707" i="1"/>
  <c r="GR708" i="1"/>
  <c r="GR709" i="1"/>
  <c r="GR710" i="1"/>
  <c r="GR711" i="1"/>
  <c r="GR712" i="1"/>
  <c r="GR713" i="1"/>
  <c r="GR714" i="1"/>
  <c r="GR715" i="1"/>
  <c r="GR716" i="1"/>
  <c r="GR717" i="1"/>
  <c r="GR718" i="1"/>
  <c r="GR719" i="1"/>
  <c r="GR720" i="1"/>
  <c r="GR721" i="1"/>
  <c r="GR722" i="1"/>
  <c r="GR723" i="1"/>
  <c r="GR724" i="1"/>
  <c r="GR725" i="1"/>
  <c r="GR726" i="1"/>
  <c r="GR727" i="1"/>
  <c r="GR728" i="1"/>
  <c r="GR729" i="1"/>
  <c r="GR730" i="1"/>
  <c r="GR731" i="1"/>
  <c r="GR732" i="1"/>
  <c r="GR733" i="1"/>
  <c r="GR734" i="1"/>
  <c r="GR735" i="1"/>
  <c r="GR736" i="1"/>
  <c r="GR737" i="1"/>
  <c r="GR738" i="1"/>
  <c r="GR739" i="1"/>
  <c r="GR740" i="1"/>
  <c r="GR741" i="1"/>
  <c r="GR742" i="1"/>
  <c r="GR743" i="1"/>
  <c r="GR744" i="1"/>
  <c r="GR745" i="1"/>
  <c r="GR746" i="1"/>
  <c r="GR747" i="1"/>
  <c r="GR748" i="1"/>
  <c r="GR749" i="1"/>
  <c r="GR750" i="1"/>
  <c r="GR751" i="1"/>
  <c r="GR752" i="1"/>
  <c r="GR753" i="1"/>
  <c r="GR754" i="1"/>
  <c r="GR755" i="1"/>
  <c r="GR756" i="1"/>
  <c r="GR757" i="1"/>
  <c r="GR758" i="1"/>
  <c r="GR759" i="1"/>
  <c r="GR760" i="1"/>
  <c r="GR761" i="1"/>
  <c r="GR762" i="1"/>
  <c r="GR763" i="1"/>
  <c r="GR764" i="1"/>
  <c r="GR765" i="1"/>
  <c r="GR766" i="1"/>
  <c r="GR767" i="1"/>
  <c r="GR768" i="1"/>
  <c r="GR769" i="1"/>
  <c r="GR770" i="1"/>
  <c r="GR771" i="1"/>
  <c r="GR772" i="1"/>
  <c r="GR773" i="1"/>
  <c r="GR774" i="1"/>
  <c r="GR775" i="1"/>
  <c r="GR776" i="1"/>
  <c r="GR777" i="1"/>
  <c r="GR778" i="1"/>
  <c r="GR779" i="1"/>
  <c r="GR780" i="1"/>
  <c r="GR781" i="1"/>
  <c r="GR782" i="1"/>
  <c r="GR783" i="1"/>
  <c r="GR784" i="1"/>
  <c r="GR785" i="1"/>
  <c r="GR786" i="1"/>
  <c r="GR787" i="1"/>
  <c r="GR788" i="1"/>
  <c r="GR789" i="1"/>
  <c r="GR790" i="1"/>
  <c r="GR791" i="1"/>
  <c r="GR792" i="1"/>
  <c r="GR793" i="1"/>
  <c r="GR794" i="1"/>
  <c r="GR795" i="1"/>
  <c r="GR796" i="1"/>
  <c r="GR797" i="1"/>
  <c r="GR798" i="1"/>
  <c r="GR799" i="1"/>
  <c r="GR800" i="1"/>
  <c r="GR801" i="1"/>
  <c r="GR802" i="1"/>
  <c r="GR803" i="1"/>
  <c r="GR804" i="1"/>
  <c r="GR805" i="1"/>
  <c r="GR806" i="1"/>
  <c r="GR807" i="1"/>
  <c r="GR808" i="1"/>
  <c r="GR809" i="1"/>
  <c r="GR810" i="1"/>
  <c r="GR811" i="1"/>
  <c r="GR812" i="1"/>
  <c r="GR813" i="1"/>
  <c r="GR814" i="1"/>
  <c r="GR815" i="1"/>
  <c r="GR816" i="1"/>
  <c r="GR817" i="1"/>
  <c r="GR818" i="1"/>
  <c r="GR819" i="1"/>
  <c r="GR820" i="1"/>
  <c r="GR821" i="1"/>
  <c r="GR822" i="1"/>
  <c r="GR823" i="1"/>
  <c r="GR824" i="1"/>
  <c r="GR825" i="1"/>
  <c r="GR826" i="1"/>
  <c r="GR827" i="1"/>
  <c r="GR828" i="1"/>
  <c r="GR829" i="1"/>
  <c r="GR830" i="1"/>
  <c r="GR831" i="1"/>
  <c r="GR832" i="1"/>
  <c r="GR833" i="1"/>
  <c r="GR834" i="1"/>
  <c r="GR835" i="1"/>
  <c r="GR836" i="1"/>
  <c r="GR837" i="1"/>
  <c r="GR838" i="1"/>
  <c r="GR839" i="1"/>
  <c r="GR840" i="1"/>
  <c r="GR841" i="1"/>
  <c r="GR842" i="1"/>
  <c r="GR843" i="1"/>
  <c r="GR844" i="1"/>
  <c r="GR845" i="1"/>
  <c r="GR846" i="1"/>
  <c r="GR847" i="1"/>
  <c r="GR848" i="1"/>
  <c r="GR849" i="1"/>
  <c r="GR850" i="1"/>
  <c r="GR851" i="1"/>
  <c r="GR852" i="1"/>
  <c r="GR853" i="1"/>
  <c r="GR854" i="1"/>
  <c r="GR855" i="1"/>
  <c r="GR856" i="1"/>
  <c r="GR857" i="1"/>
  <c r="GR858" i="1"/>
  <c r="GR859" i="1"/>
  <c r="GR860" i="1"/>
  <c r="GR861" i="1"/>
  <c r="GR862" i="1"/>
  <c r="GR863" i="1"/>
  <c r="GR864" i="1"/>
  <c r="GR865" i="1"/>
  <c r="GR866" i="1"/>
  <c r="GR867" i="1"/>
  <c r="GR868" i="1"/>
  <c r="GR869" i="1"/>
  <c r="GR870" i="1"/>
  <c r="GR871" i="1"/>
  <c r="GR872" i="1"/>
  <c r="GR873" i="1"/>
  <c r="GR874" i="1"/>
  <c r="GR875" i="1"/>
  <c r="GR876" i="1"/>
  <c r="GR877" i="1"/>
  <c r="GR878" i="1"/>
  <c r="GR879" i="1"/>
  <c r="GR880" i="1"/>
  <c r="GR881" i="1"/>
  <c r="GR882" i="1"/>
  <c r="GR883" i="1"/>
  <c r="GR884" i="1"/>
  <c r="GR885" i="1"/>
  <c r="GR886" i="1"/>
  <c r="GR887" i="1"/>
  <c r="GR888" i="1"/>
  <c r="GR889" i="1"/>
  <c r="GR890" i="1"/>
  <c r="GR891" i="1"/>
  <c r="GR892" i="1"/>
  <c r="GR893" i="1"/>
  <c r="GR894" i="1"/>
  <c r="GR895" i="1"/>
  <c r="GR896" i="1"/>
  <c r="GR897" i="1"/>
  <c r="GR898" i="1"/>
  <c r="GR899" i="1"/>
  <c r="GR900" i="1"/>
  <c r="GR901" i="1"/>
  <c r="GR902" i="1"/>
  <c r="GR903" i="1"/>
  <c r="GR904" i="1"/>
  <c r="GR905" i="1"/>
  <c r="GR906" i="1"/>
  <c r="GR907" i="1"/>
  <c r="GR908" i="1"/>
  <c r="GR909" i="1"/>
  <c r="GR910" i="1"/>
  <c r="GR911" i="1"/>
  <c r="GR912" i="1"/>
  <c r="GR913" i="1"/>
  <c r="GR914" i="1"/>
  <c r="GR915" i="1"/>
  <c r="GR916" i="1"/>
  <c r="GR917" i="1"/>
  <c r="GR918" i="1"/>
  <c r="GR919" i="1"/>
  <c r="GR920" i="1"/>
  <c r="GR921" i="1"/>
  <c r="GR922" i="1"/>
  <c r="GR923" i="1"/>
  <c r="GR924" i="1"/>
  <c r="GR925" i="1"/>
  <c r="GR926" i="1"/>
  <c r="GR927" i="1"/>
  <c r="GR928" i="1"/>
  <c r="GR929" i="1"/>
  <c r="GR930" i="1"/>
  <c r="GR931" i="1"/>
  <c r="GR932" i="1"/>
  <c r="GR933" i="1"/>
  <c r="GR934" i="1"/>
  <c r="GR935" i="1"/>
  <c r="GR936" i="1"/>
  <c r="GR937" i="1"/>
  <c r="GR938" i="1"/>
  <c r="GR939" i="1"/>
  <c r="GR940" i="1"/>
  <c r="GR941" i="1"/>
  <c r="GR942" i="1"/>
  <c r="GR943" i="1"/>
  <c r="GR944" i="1"/>
  <c r="GR945" i="1"/>
  <c r="GR946" i="1"/>
  <c r="GR947" i="1"/>
  <c r="GR948" i="1"/>
  <c r="GR949" i="1"/>
  <c r="GR950" i="1"/>
  <c r="GR951" i="1"/>
  <c r="GR952" i="1"/>
  <c r="GR953" i="1"/>
  <c r="GR954" i="1"/>
  <c r="GR955" i="1"/>
  <c r="GR956" i="1"/>
  <c r="GR957" i="1"/>
  <c r="GR958" i="1"/>
  <c r="GR959" i="1"/>
  <c r="GR960" i="1"/>
  <c r="GR961" i="1"/>
  <c r="GR962" i="1"/>
  <c r="GR963" i="1"/>
  <c r="GR964" i="1"/>
  <c r="GR965" i="1"/>
  <c r="GR966" i="1"/>
  <c r="GR967" i="1"/>
  <c r="GR968" i="1"/>
  <c r="GR969" i="1"/>
  <c r="GR970" i="1"/>
  <c r="GR971" i="1"/>
  <c r="GR972" i="1"/>
  <c r="GR973" i="1"/>
  <c r="GR974" i="1"/>
  <c r="GR975" i="1"/>
  <c r="GR976" i="1"/>
  <c r="GR977" i="1"/>
  <c r="GR978" i="1"/>
  <c r="GR979" i="1"/>
  <c r="GR980" i="1"/>
  <c r="GR981" i="1"/>
  <c r="GR982" i="1"/>
  <c r="GR983" i="1"/>
  <c r="GR984" i="1"/>
  <c r="GR985" i="1"/>
  <c r="GR986" i="1"/>
  <c r="GR987" i="1"/>
  <c r="GR988" i="1"/>
  <c r="GR989" i="1"/>
  <c r="GR990" i="1"/>
  <c r="GR991" i="1"/>
  <c r="GR992" i="1"/>
  <c r="GR993" i="1"/>
  <c r="GR994" i="1"/>
  <c r="GR995" i="1"/>
  <c r="GR996" i="1"/>
  <c r="GR997" i="1"/>
  <c r="GR998" i="1"/>
  <c r="GR999" i="1"/>
  <c r="GR1000" i="1"/>
  <c r="GR1001" i="1"/>
  <c r="GR1002" i="1"/>
  <c r="GR1003" i="1"/>
  <c r="GR1004" i="1"/>
  <c r="GR1005" i="1"/>
  <c r="GR1006" i="1"/>
  <c r="GR1007" i="1"/>
  <c r="GR1008" i="1"/>
  <c r="GR1009" i="1"/>
  <c r="GR1010" i="1"/>
  <c r="GR1011" i="1"/>
  <c r="GR1012" i="1"/>
  <c r="GR1013" i="1"/>
  <c r="GR1014" i="1"/>
  <c r="GR1015" i="1"/>
  <c r="GR1016" i="1"/>
  <c r="GR1017" i="1"/>
  <c r="GR1018" i="1"/>
  <c r="GR1019" i="1"/>
  <c r="GR1020" i="1"/>
  <c r="GR1021" i="1"/>
  <c r="GR1022" i="1"/>
  <c r="GR1023" i="1"/>
  <c r="GR1024" i="1"/>
  <c r="GR1025" i="1"/>
  <c r="GR1026" i="1"/>
  <c r="GR1027" i="1"/>
  <c r="GR1028" i="1"/>
  <c r="GR1029" i="1"/>
  <c r="GR1030" i="1"/>
  <c r="GR1031" i="1"/>
  <c r="GR1032" i="1"/>
  <c r="GR1033" i="1"/>
  <c r="GR1034" i="1"/>
  <c r="GR1035" i="1"/>
  <c r="GR1036" i="1"/>
  <c r="GR1037" i="1"/>
  <c r="GR1038" i="1"/>
  <c r="GR1039" i="1"/>
  <c r="GR1040" i="1"/>
  <c r="GR1041" i="1"/>
  <c r="GR1042" i="1"/>
  <c r="GR1043" i="1"/>
  <c r="GR1044" i="1"/>
  <c r="GR1045" i="1"/>
  <c r="GR1046" i="1"/>
  <c r="GR1047" i="1"/>
  <c r="GR1048" i="1"/>
  <c r="GR1049" i="1"/>
  <c r="GR1050" i="1"/>
  <c r="GR5" i="1"/>
  <c r="GR6" i="1"/>
  <c r="GR7" i="1"/>
  <c r="GR8" i="1"/>
  <c r="GR9" i="1"/>
  <c r="GR10" i="1"/>
  <c r="GR11" i="1"/>
  <c r="GR12" i="1"/>
  <c r="GR13" i="1"/>
  <c r="GR14" i="1"/>
  <c r="GR15" i="1"/>
  <c r="GR16" i="1"/>
  <c r="GR17" i="1"/>
  <c r="GR18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GR48" i="1"/>
  <c r="GR49" i="1"/>
  <c r="GR50" i="1"/>
  <c r="GR51" i="1"/>
  <c r="GR52" i="1"/>
  <c r="GR53" i="1"/>
  <c r="GR54" i="1"/>
  <c r="GR55" i="1"/>
  <c r="GR56" i="1"/>
  <c r="GR57" i="1"/>
  <c r="GR58" i="1"/>
  <c r="GR59" i="1"/>
  <c r="GR60" i="1"/>
  <c r="GR61" i="1"/>
  <c r="GR62" i="1"/>
  <c r="GR63" i="1"/>
  <c r="GR64" i="1"/>
  <c r="GR65" i="1"/>
  <c r="GR66" i="1"/>
  <c r="GR67" i="1"/>
  <c r="GR68" i="1"/>
  <c r="GR69" i="1"/>
  <c r="GR70" i="1"/>
  <c r="GR71" i="1"/>
  <c r="GR72" i="1"/>
  <c r="GR73" i="1"/>
  <c r="GR74" i="1"/>
  <c r="GR75" i="1"/>
  <c r="GR76" i="1"/>
  <c r="GR77" i="1"/>
  <c r="GR78" i="1"/>
  <c r="GR79" i="1"/>
  <c r="GR80" i="1"/>
  <c r="GR81" i="1"/>
  <c r="GR82" i="1"/>
  <c r="GR83" i="1"/>
  <c r="GR84" i="1"/>
  <c r="GR85" i="1"/>
  <c r="GR86" i="1"/>
  <c r="GR87" i="1"/>
  <c r="GR88" i="1"/>
  <c r="GR89" i="1"/>
  <c r="GR90" i="1"/>
  <c r="GR91" i="1"/>
  <c r="GR92" i="1"/>
  <c r="GR93" i="1"/>
  <c r="GR94" i="1"/>
  <c r="GR95" i="1"/>
  <c r="GR96" i="1"/>
  <c r="GR97" i="1"/>
  <c r="GR98" i="1"/>
  <c r="GR99" i="1"/>
  <c r="GR100" i="1"/>
  <c r="GR101" i="1"/>
  <c r="GR102" i="1"/>
  <c r="GR103" i="1"/>
  <c r="GR104" i="1"/>
  <c r="GR105" i="1"/>
  <c r="GR106" i="1"/>
  <c r="GR107" i="1"/>
  <c r="GR108" i="1"/>
  <c r="GR109" i="1"/>
  <c r="GR110" i="1"/>
  <c r="GR111" i="1"/>
  <c r="GR112" i="1"/>
  <c r="GR113" i="1"/>
  <c r="GR114" i="1"/>
  <c r="GR115" i="1"/>
  <c r="GR116" i="1"/>
  <c r="GR117" i="1"/>
  <c r="GR4" i="1"/>
  <c r="GJ11" i="1"/>
  <c r="GK11" i="1"/>
  <c r="GL11" i="1"/>
  <c r="GJ12" i="1"/>
  <c r="GK12" i="1"/>
  <c r="GL12" i="1"/>
  <c r="GJ13" i="1"/>
  <c r="GK13" i="1"/>
  <c r="GL13" i="1"/>
  <c r="GJ14" i="1"/>
  <c r="GK14" i="1"/>
  <c r="GL14" i="1"/>
  <c r="GJ18" i="1"/>
  <c r="GK18" i="1"/>
  <c r="GL18" i="1"/>
  <c r="GJ19" i="1"/>
  <c r="GK19" i="1"/>
  <c r="GL19" i="1"/>
  <c r="GJ20" i="1"/>
  <c r="GK20" i="1"/>
  <c r="GL20" i="1"/>
  <c r="GJ21" i="1"/>
  <c r="GK21" i="1"/>
  <c r="GL21" i="1"/>
  <c r="GJ25" i="1"/>
  <c r="GK25" i="1"/>
  <c r="GL25" i="1"/>
  <c r="GJ26" i="1"/>
  <c r="GK26" i="1"/>
  <c r="GL26" i="1"/>
  <c r="GJ27" i="1"/>
  <c r="GK27" i="1"/>
  <c r="GL27" i="1"/>
  <c r="GJ28" i="1"/>
  <c r="GK28" i="1"/>
  <c r="GL28" i="1"/>
  <c r="GJ32" i="1"/>
  <c r="GK32" i="1"/>
  <c r="GL32" i="1"/>
  <c r="GJ33" i="1"/>
  <c r="GK33" i="1"/>
  <c r="GL33" i="1"/>
  <c r="GJ34" i="1"/>
  <c r="GK34" i="1"/>
  <c r="GL34" i="1"/>
  <c r="GJ35" i="1"/>
  <c r="GK35" i="1"/>
  <c r="GL35" i="1"/>
  <c r="GJ39" i="1"/>
  <c r="GK39" i="1"/>
  <c r="GL39" i="1"/>
  <c r="GJ40" i="1"/>
  <c r="GK40" i="1"/>
  <c r="GL40" i="1"/>
  <c r="GJ41" i="1"/>
  <c r="GK41" i="1"/>
  <c r="GL41" i="1"/>
  <c r="GJ42" i="1"/>
  <c r="GK42" i="1"/>
  <c r="GL42" i="1"/>
  <c r="GJ46" i="1"/>
  <c r="GK46" i="1"/>
  <c r="GL46" i="1"/>
  <c r="GJ47" i="1"/>
  <c r="GK47" i="1"/>
  <c r="GL47" i="1"/>
  <c r="GJ48" i="1"/>
  <c r="GK48" i="1"/>
  <c r="GL48" i="1"/>
  <c r="GJ49" i="1"/>
  <c r="GK49" i="1"/>
  <c r="GL49" i="1"/>
  <c r="GJ53" i="1"/>
  <c r="GK53" i="1"/>
  <c r="GL53" i="1"/>
  <c r="GJ54" i="1"/>
  <c r="GK54" i="1"/>
  <c r="GL54" i="1"/>
  <c r="GJ55" i="1"/>
  <c r="GK55" i="1"/>
  <c r="GL55" i="1"/>
  <c r="GJ56" i="1"/>
  <c r="GK56" i="1"/>
  <c r="GL56" i="1"/>
  <c r="GJ60" i="1"/>
  <c r="GK60" i="1"/>
  <c r="GL60" i="1"/>
  <c r="GJ61" i="1"/>
  <c r="GK61" i="1"/>
  <c r="GL61" i="1"/>
  <c r="GJ62" i="1"/>
  <c r="GK62" i="1"/>
  <c r="GL62" i="1"/>
  <c r="GJ63" i="1"/>
  <c r="GK63" i="1"/>
  <c r="GL63" i="1"/>
  <c r="GJ67" i="1"/>
  <c r="GK67" i="1"/>
  <c r="GL67" i="1"/>
  <c r="GJ68" i="1"/>
  <c r="GK68" i="1"/>
  <c r="GL68" i="1"/>
  <c r="GJ69" i="1"/>
  <c r="GK69" i="1"/>
  <c r="GL69" i="1"/>
  <c r="GJ70" i="1"/>
  <c r="GK70" i="1"/>
  <c r="GL70" i="1"/>
  <c r="GJ74" i="1"/>
  <c r="GK74" i="1"/>
  <c r="GL74" i="1"/>
  <c r="GJ75" i="1"/>
  <c r="GK75" i="1"/>
  <c r="GL75" i="1"/>
  <c r="GJ76" i="1"/>
  <c r="GK76" i="1"/>
  <c r="GL76" i="1"/>
  <c r="GJ77" i="1"/>
  <c r="GK77" i="1"/>
  <c r="GL77" i="1"/>
  <c r="GJ81" i="1"/>
  <c r="GK81" i="1"/>
  <c r="GL81" i="1"/>
  <c r="GJ82" i="1"/>
  <c r="GK82" i="1"/>
  <c r="GL82" i="1"/>
  <c r="GJ83" i="1"/>
  <c r="GK83" i="1"/>
  <c r="GL83" i="1"/>
  <c r="GJ84" i="1"/>
  <c r="GK84" i="1"/>
  <c r="GL84" i="1"/>
  <c r="GJ88" i="1"/>
  <c r="GK88" i="1"/>
  <c r="GL88" i="1"/>
  <c r="GJ89" i="1"/>
  <c r="GK89" i="1"/>
  <c r="GL89" i="1"/>
  <c r="GJ90" i="1"/>
  <c r="GK90" i="1"/>
  <c r="GL90" i="1"/>
  <c r="GJ91" i="1"/>
  <c r="GK91" i="1"/>
  <c r="GL91" i="1"/>
  <c r="GJ95" i="1"/>
  <c r="GK95" i="1"/>
  <c r="GL95" i="1"/>
  <c r="GJ96" i="1"/>
  <c r="GK96" i="1"/>
  <c r="GL96" i="1"/>
  <c r="GJ97" i="1"/>
  <c r="GK97" i="1"/>
  <c r="GL97" i="1"/>
  <c r="GJ98" i="1"/>
  <c r="GK98" i="1"/>
  <c r="GL98" i="1"/>
  <c r="GJ102" i="1"/>
  <c r="GK102" i="1"/>
  <c r="GL102" i="1"/>
  <c r="GJ103" i="1"/>
  <c r="GK103" i="1"/>
  <c r="GL103" i="1"/>
  <c r="GJ104" i="1"/>
  <c r="GK104" i="1"/>
  <c r="GL104" i="1"/>
  <c r="GJ105" i="1"/>
  <c r="GK105" i="1"/>
  <c r="GL105" i="1"/>
  <c r="GJ109" i="1"/>
  <c r="GK109" i="1"/>
  <c r="GL109" i="1"/>
  <c r="GJ110" i="1"/>
  <c r="GK110" i="1"/>
  <c r="GL110" i="1"/>
  <c r="GJ111" i="1"/>
  <c r="GK111" i="1"/>
  <c r="GL111" i="1"/>
  <c r="GJ112" i="1"/>
  <c r="GK112" i="1"/>
  <c r="GL112" i="1"/>
  <c r="GJ116" i="1"/>
  <c r="GK116" i="1"/>
  <c r="GL116" i="1"/>
  <c r="GJ117" i="1"/>
  <c r="GK117" i="1"/>
  <c r="GL117" i="1"/>
  <c r="GJ118" i="1"/>
  <c r="GK118" i="1"/>
  <c r="GL118" i="1"/>
  <c r="GJ119" i="1"/>
  <c r="GK119" i="1"/>
  <c r="GL119" i="1"/>
  <c r="GJ123" i="1"/>
  <c r="GK123" i="1"/>
  <c r="GL123" i="1"/>
  <c r="GJ124" i="1"/>
  <c r="GK124" i="1"/>
  <c r="GL124" i="1"/>
  <c r="GJ125" i="1"/>
  <c r="GK125" i="1"/>
  <c r="GL125" i="1"/>
  <c r="GJ126" i="1"/>
  <c r="GK126" i="1"/>
  <c r="GL126" i="1"/>
  <c r="GJ130" i="1"/>
  <c r="GK130" i="1"/>
  <c r="GL130" i="1"/>
  <c r="GJ131" i="1"/>
  <c r="GK131" i="1"/>
  <c r="GL131" i="1"/>
  <c r="GJ132" i="1"/>
  <c r="GK132" i="1"/>
  <c r="GL132" i="1"/>
  <c r="GJ133" i="1"/>
  <c r="GK133" i="1"/>
  <c r="GL133" i="1"/>
  <c r="GJ137" i="1"/>
  <c r="GK137" i="1"/>
  <c r="GL137" i="1"/>
  <c r="GJ138" i="1"/>
  <c r="GK138" i="1"/>
  <c r="GL138" i="1"/>
  <c r="GJ139" i="1"/>
  <c r="GK139" i="1"/>
  <c r="GL139" i="1"/>
  <c r="GJ140" i="1"/>
  <c r="GK140" i="1"/>
  <c r="GL140" i="1"/>
  <c r="GJ144" i="1"/>
  <c r="GK144" i="1"/>
  <c r="GL144" i="1"/>
  <c r="GJ145" i="1"/>
  <c r="GK145" i="1"/>
  <c r="GL145" i="1"/>
  <c r="GJ146" i="1"/>
  <c r="GK146" i="1"/>
  <c r="GL146" i="1"/>
  <c r="GJ147" i="1"/>
  <c r="GK147" i="1"/>
  <c r="GL147" i="1"/>
  <c r="GJ151" i="1"/>
  <c r="GK151" i="1"/>
  <c r="GL151" i="1"/>
  <c r="GJ152" i="1"/>
  <c r="GK152" i="1"/>
  <c r="GL152" i="1"/>
  <c r="GJ153" i="1"/>
  <c r="GK153" i="1"/>
  <c r="GL153" i="1"/>
  <c r="GJ154" i="1"/>
  <c r="GK154" i="1"/>
  <c r="GL154" i="1"/>
  <c r="GJ158" i="1"/>
  <c r="GK158" i="1"/>
  <c r="GL158" i="1"/>
  <c r="GJ159" i="1"/>
  <c r="GK159" i="1"/>
  <c r="GL159" i="1"/>
  <c r="GJ160" i="1"/>
  <c r="GK160" i="1"/>
  <c r="GL160" i="1"/>
  <c r="GJ161" i="1"/>
  <c r="GK161" i="1"/>
  <c r="GL161" i="1"/>
  <c r="GJ165" i="1"/>
  <c r="GK165" i="1"/>
  <c r="GL165" i="1"/>
  <c r="GJ166" i="1"/>
  <c r="GK166" i="1"/>
  <c r="GL166" i="1"/>
  <c r="GJ167" i="1"/>
  <c r="GK167" i="1"/>
  <c r="GL167" i="1"/>
  <c r="GJ168" i="1"/>
  <c r="GK168" i="1"/>
  <c r="GL168" i="1"/>
  <c r="GJ172" i="1"/>
  <c r="GK172" i="1"/>
  <c r="GL172" i="1"/>
  <c r="GJ173" i="1"/>
  <c r="GK173" i="1"/>
  <c r="GL173" i="1"/>
  <c r="GJ174" i="1"/>
  <c r="GK174" i="1"/>
  <c r="GL174" i="1"/>
  <c r="GJ175" i="1"/>
  <c r="GK175" i="1"/>
  <c r="GL175" i="1"/>
  <c r="GJ179" i="1"/>
  <c r="GK179" i="1"/>
  <c r="GL179" i="1"/>
  <c r="GJ180" i="1"/>
  <c r="GK180" i="1"/>
  <c r="GL180" i="1"/>
  <c r="GJ181" i="1"/>
  <c r="GK181" i="1"/>
  <c r="GL181" i="1"/>
  <c r="GJ182" i="1"/>
  <c r="GK182" i="1"/>
  <c r="GL182" i="1"/>
  <c r="GJ186" i="1"/>
  <c r="GK186" i="1"/>
  <c r="GL186" i="1"/>
  <c r="GJ187" i="1"/>
  <c r="GK187" i="1"/>
  <c r="GL187" i="1"/>
  <c r="GJ188" i="1"/>
  <c r="GK188" i="1"/>
  <c r="GL188" i="1"/>
  <c r="GJ189" i="1"/>
  <c r="GK189" i="1"/>
  <c r="GL189" i="1"/>
  <c r="GJ193" i="1"/>
  <c r="GK193" i="1"/>
  <c r="GL193" i="1"/>
  <c r="GJ194" i="1"/>
  <c r="GK194" i="1"/>
  <c r="GL194" i="1"/>
  <c r="GJ195" i="1"/>
  <c r="GK195" i="1"/>
  <c r="GL195" i="1"/>
  <c r="GJ196" i="1"/>
  <c r="GK196" i="1"/>
  <c r="GL196" i="1"/>
  <c r="GJ200" i="1"/>
  <c r="GK200" i="1"/>
  <c r="GL200" i="1"/>
  <c r="GJ201" i="1"/>
  <c r="GK201" i="1"/>
  <c r="GL201" i="1"/>
  <c r="GJ202" i="1"/>
  <c r="GK202" i="1"/>
  <c r="GL202" i="1"/>
  <c r="GJ203" i="1"/>
  <c r="GK203" i="1"/>
  <c r="GL203" i="1"/>
  <c r="GJ207" i="1"/>
  <c r="GK207" i="1"/>
  <c r="GL207" i="1"/>
  <c r="GJ208" i="1"/>
  <c r="GK208" i="1"/>
  <c r="GL208" i="1"/>
  <c r="GJ209" i="1"/>
  <c r="GK209" i="1"/>
  <c r="GL209" i="1"/>
  <c r="GJ210" i="1"/>
  <c r="GK210" i="1"/>
  <c r="GL210" i="1"/>
  <c r="GJ214" i="1"/>
  <c r="GK214" i="1"/>
  <c r="GL214" i="1"/>
  <c r="GJ215" i="1"/>
  <c r="GK215" i="1"/>
  <c r="GL215" i="1"/>
  <c r="GJ216" i="1"/>
  <c r="GK216" i="1"/>
  <c r="GL216" i="1"/>
  <c r="GJ217" i="1"/>
  <c r="GK217" i="1"/>
  <c r="GL217" i="1"/>
  <c r="GJ221" i="1"/>
  <c r="GK221" i="1"/>
  <c r="GL221" i="1"/>
  <c r="GJ222" i="1"/>
  <c r="GK222" i="1"/>
  <c r="GL222" i="1"/>
  <c r="GJ223" i="1"/>
  <c r="GK223" i="1"/>
  <c r="GL223" i="1"/>
  <c r="GJ224" i="1"/>
  <c r="GK224" i="1"/>
  <c r="GL224" i="1"/>
  <c r="GJ228" i="1"/>
  <c r="GK228" i="1"/>
  <c r="GL228" i="1"/>
  <c r="GJ229" i="1"/>
  <c r="GK229" i="1"/>
  <c r="GL229" i="1"/>
  <c r="GJ230" i="1"/>
  <c r="GK230" i="1"/>
  <c r="GL230" i="1"/>
  <c r="GJ231" i="1"/>
  <c r="GK231" i="1"/>
  <c r="GL231" i="1"/>
  <c r="GJ235" i="1"/>
  <c r="GK235" i="1"/>
  <c r="GL235" i="1"/>
  <c r="GJ236" i="1"/>
  <c r="GK236" i="1"/>
  <c r="GL236" i="1"/>
  <c r="GJ237" i="1"/>
  <c r="GK237" i="1"/>
  <c r="GL237" i="1"/>
  <c r="GJ238" i="1"/>
  <c r="GK238" i="1"/>
  <c r="GL238" i="1"/>
  <c r="GJ242" i="1"/>
  <c r="GK242" i="1"/>
  <c r="GL242" i="1"/>
  <c r="GJ243" i="1"/>
  <c r="GK243" i="1"/>
  <c r="GL243" i="1"/>
  <c r="GJ244" i="1"/>
  <c r="GK244" i="1"/>
  <c r="GL244" i="1"/>
  <c r="GJ245" i="1"/>
  <c r="GK245" i="1"/>
  <c r="GL245" i="1"/>
  <c r="GJ249" i="1"/>
  <c r="GK249" i="1"/>
  <c r="GL249" i="1"/>
  <c r="GJ250" i="1"/>
  <c r="GK250" i="1"/>
  <c r="GL250" i="1"/>
  <c r="GJ251" i="1"/>
  <c r="GK251" i="1"/>
  <c r="GL251" i="1"/>
  <c r="GJ252" i="1"/>
  <c r="GK252" i="1"/>
  <c r="GL252" i="1"/>
  <c r="GJ256" i="1"/>
  <c r="GK256" i="1"/>
  <c r="GL256" i="1"/>
  <c r="GJ257" i="1"/>
  <c r="GK257" i="1"/>
  <c r="GL257" i="1"/>
  <c r="GJ258" i="1"/>
  <c r="GK258" i="1"/>
  <c r="GL258" i="1"/>
  <c r="GJ259" i="1"/>
  <c r="GK259" i="1"/>
  <c r="GL259" i="1"/>
  <c r="GJ263" i="1"/>
  <c r="GK263" i="1"/>
  <c r="GL263" i="1"/>
  <c r="GJ264" i="1"/>
  <c r="GK264" i="1"/>
  <c r="GL264" i="1"/>
  <c r="GJ265" i="1"/>
  <c r="GK265" i="1"/>
  <c r="GL265" i="1"/>
  <c r="GJ266" i="1"/>
  <c r="GK266" i="1"/>
  <c r="GL266" i="1"/>
  <c r="GJ270" i="1"/>
  <c r="GK270" i="1"/>
  <c r="GL270" i="1"/>
  <c r="GJ271" i="1"/>
  <c r="GK271" i="1"/>
  <c r="GL271" i="1"/>
  <c r="GJ272" i="1"/>
  <c r="GK272" i="1"/>
  <c r="GL272" i="1"/>
  <c r="GJ273" i="1"/>
  <c r="GK273" i="1"/>
  <c r="GL273" i="1"/>
  <c r="GJ277" i="1"/>
  <c r="GK277" i="1"/>
  <c r="GL277" i="1"/>
  <c r="GJ278" i="1"/>
  <c r="GK278" i="1"/>
  <c r="GL278" i="1"/>
  <c r="GJ279" i="1"/>
  <c r="GK279" i="1"/>
  <c r="GL279" i="1"/>
  <c r="GJ280" i="1"/>
  <c r="GK280" i="1"/>
  <c r="GL280" i="1"/>
  <c r="GJ284" i="1"/>
  <c r="GK284" i="1"/>
  <c r="GL284" i="1"/>
  <c r="GJ285" i="1"/>
  <c r="GK285" i="1"/>
  <c r="GL285" i="1"/>
  <c r="GJ286" i="1"/>
  <c r="GK286" i="1"/>
  <c r="GL286" i="1"/>
  <c r="GJ287" i="1"/>
  <c r="GK287" i="1"/>
  <c r="GL287" i="1"/>
  <c r="GJ291" i="1"/>
  <c r="GK291" i="1"/>
  <c r="GL291" i="1"/>
  <c r="GJ292" i="1"/>
  <c r="GK292" i="1"/>
  <c r="GL292" i="1"/>
  <c r="GJ293" i="1"/>
  <c r="GK293" i="1"/>
  <c r="GL293" i="1"/>
  <c r="GJ294" i="1"/>
  <c r="GK294" i="1"/>
  <c r="GL294" i="1"/>
  <c r="GJ298" i="1"/>
  <c r="GK298" i="1"/>
  <c r="GL298" i="1"/>
  <c r="GJ299" i="1"/>
  <c r="GK299" i="1"/>
  <c r="GL299" i="1"/>
  <c r="GJ300" i="1"/>
  <c r="GK300" i="1"/>
  <c r="GL300" i="1"/>
  <c r="GJ301" i="1"/>
  <c r="GK301" i="1"/>
  <c r="GL301" i="1"/>
  <c r="GJ305" i="1"/>
  <c r="GK305" i="1"/>
  <c r="GL305" i="1"/>
  <c r="GJ306" i="1"/>
  <c r="GK306" i="1"/>
  <c r="GL306" i="1"/>
  <c r="GJ307" i="1"/>
  <c r="GK307" i="1"/>
  <c r="GL307" i="1"/>
  <c r="GJ308" i="1"/>
  <c r="GK308" i="1"/>
  <c r="GL308" i="1"/>
  <c r="GJ312" i="1"/>
  <c r="GK312" i="1"/>
  <c r="GL312" i="1"/>
  <c r="GJ313" i="1"/>
  <c r="GK313" i="1"/>
  <c r="GL313" i="1"/>
  <c r="GJ314" i="1"/>
  <c r="GK314" i="1"/>
  <c r="GL314" i="1"/>
  <c r="GJ315" i="1"/>
  <c r="GK315" i="1"/>
  <c r="GL315" i="1"/>
  <c r="GJ319" i="1"/>
  <c r="GK319" i="1"/>
  <c r="GL319" i="1"/>
  <c r="GJ320" i="1"/>
  <c r="GK320" i="1"/>
  <c r="GL320" i="1"/>
  <c r="GJ321" i="1"/>
  <c r="GK321" i="1"/>
  <c r="GL321" i="1"/>
  <c r="GJ322" i="1"/>
  <c r="GK322" i="1"/>
  <c r="GL322" i="1"/>
  <c r="GJ326" i="1"/>
  <c r="GK326" i="1"/>
  <c r="GL326" i="1"/>
  <c r="GJ327" i="1"/>
  <c r="GK327" i="1"/>
  <c r="GL327" i="1"/>
  <c r="GJ328" i="1"/>
  <c r="GK328" i="1"/>
  <c r="GL328" i="1"/>
  <c r="GJ329" i="1"/>
  <c r="GK329" i="1"/>
  <c r="GL329" i="1"/>
  <c r="GJ333" i="1"/>
  <c r="GK333" i="1"/>
  <c r="GL333" i="1"/>
  <c r="GJ334" i="1"/>
  <c r="GK334" i="1"/>
  <c r="GL334" i="1"/>
  <c r="GJ335" i="1"/>
  <c r="GK335" i="1"/>
  <c r="GL335" i="1"/>
  <c r="GJ336" i="1"/>
  <c r="GK336" i="1"/>
  <c r="GL336" i="1"/>
  <c r="GJ340" i="1"/>
  <c r="GK340" i="1"/>
  <c r="GL340" i="1"/>
  <c r="GJ341" i="1"/>
  <c r="GK341" i="1"/>
  <c r="GL341" i="1"/>
  <c r="GJ342" i="1"/>
  <c r="GK342" i="1"/>
  <c r="GL342" i="1"/>
  <c r="GJ343" i="1"/>
  <c r="GK343" i="1"/>
  <c r="GL343" i="1"/>
  <c r="GJ347" i="1"/>
  <c r="GK347" i="1"/>
  <c r="GL347" i="1"/>
  <c r="GJ348" i="1"/>
  <c r="GK348" i="1"/>
  <c r="GL348" i="1"/>
  <c r="GJ349" i="1"/>
  <c r="GK349" i="1"/>
  <c r="GL349" i="1"/>
  <c r="GJ350" i="1"/>
  <c r="GK350" i="1"/>
  <c r="GL350" i="1"/>
  <c r="GJ354" i="1"/>
  <c r="GK354" i="1"/>
  <c r="GL354" i="1"/>
  <c r="GJ355" i="1"/>
  <c r="GK355" i="1"/>
  <c r="GL355" i="1"/>
  <c r="GJ356" i="1"/>
  <c r="GK356" i="1"/>
  <c r="GL356" i="1"/>
  <c r="GJ357" i="1"/>
  <c r="GK357" i="1"/>
  <c r="GL357" i="1"/>
  <c r="GJ361" i="1"/>
  <c r="GK361" i="1"/>
  <c r="GL361" i="1"/>
  <c r="GJ362" i="1"/>
  <c r="GK362" i="1"/>
  <c r="GL362" i="1"/>
  <c r="GJ363" i="1"/>
  <c r="GK363" i="1"/>
  <c r="GL363" i="1"/>
  <c r="GJ364" i="1"/>
  <c r="GK364" i="1"/>
  <c r="GL364" i="1"/>
  <c r="GJ368" i="1"/>
  <c r="GK368" i="1"/>
  <c r="GL368" i="1"/>
  <c r="GJ369" i="1"/>
  <c r="GK369" i="1"/>
  <c r="GL369" i="1"/>
  <c r="GJ370" i="1"/>
  <c r="GK370" i="1"/>
  <c r="GL370" i="1"/>
  <c r="GJ371" i="1"/>
  <c r="GK371" i="1"/>
  <c r="GL371" i="1"/>
  <c r="GJ375" i="1"/>
  <c r="GK375" i="1"/>
  <c r="GL375" i="1"/>
  <c r="GJ376" i="1"/>
  <c r="GK376" i="1"/>
  <c r="GL376" i="1"/>
  <c r="GJ377" i="1"/>
  <c r="GK377" i="1"/>
  <c r="GL377" i="1"/>
  <c r="GJ378" i="1"/>
  <c r="GK378" i="1"/>
  <c r="GL378" i="1"/>
  <c r="GJ382" i="1"/>
  <c r="GK382" i="1"/>
  <c r="GL382" i="1"/>
  <c r="GJ383" i="1"/>
  <c r="GK383" i="1"/>
  <c r="GL383" i="1"/>
  <c r="GJ384" i="1"/>
  <c r="GK384" i="1"/>
  <c r="GL384" i="1"/>
  <c r="GJ385" i="1"/>
  <c r="GK385" i="1"/>
  <c r="GL385" i="1"/>
  <c r="GJ389" i="1"/>
  <c r="GK389" i="1"/>
  <c r="GL389" i="1"/>
  <c r="GJ390" i="1"/>
  <c r="GK390" i="1"/>
  <c r="GL390" i="1"/>
  <c r="GJ391" i="1"/>
  <c r="GK391" i="1"/>
  <c r="GL391" i="1"/>
  <c r="GJ392" i="1"/>
  <c r="GK392" i="1"/>
  <c r="GL392" i="1"/>
  <c r="GJ396" i="1"/>
  <c r="GK396" i="1"/>
  <c r="GL396" i="1"/>
  <c r="GJ397" i="1"/>
  <c r="GK397" i="1"/>
  <c r="GL397" i="1"/>
  <c r="GJ398" i="1"/>
  <c r="GK398" i="1"/>
  <c r="GL398" i="1"/>
  <c r="GJ399" i="1"/>
  <c r="GK399" i="1"/>
  <c r="GL399" i="1"/>
  <c r="GJ403" i="1"/>
  <c r="GK403" i="1"/>
  <c r="GL403" i="1"/>
  <c r="GJ404" i="1"/>
  <c r="GK404" i="1"/>
  <c r="GL404" i="1"/>
  <c r="GJ405" i="1"/>
  <c r="GK405" i="1"/>
  <c r="GL405" i="1"/>
  <c r="GJ406" i="1"/>
  <c r="GK406" i="1"/>
  <c r="GL406" i="1"/>
  <c r="GJ410" i="1"/>
  <c r="GK410" i="1"/>
  <c r="GL410" i="1"/>
  <c r="GJ411" i="1"/>
  <c r="GK411" i="1"/>
  <c r="GL411" i="1"/>
  <c r="GJ412" i="1"/>
  <c r="GK412" i="1"/>
  <c r="GL412" i="1"/>
  <c r="GJ413" i="1"/>
  <c r="GK413" i="1"/>
  <c r="GL413" i="1"/>
  <c r="GJ417" i="1"/>
  <c r="GK417" i="1"/>
  <c r="GL417" i="1"/>
  <c r="GJ418" i="1"/>
  <c r="GK418" i="1"/>
  <c r="GL418" i="1"/>
  <c r="GJ419" i="1"/>
  <c r="GK419" i="1"/>
  <c r="GL419" i="1"/>
  <c r="GJ420" i="1"/>
  <c r="GK420" i="1"/>
  <c r="GL420" i="1"/>
  <c r="GJ424" i="1"/>
  <c r="GK424" i="1"/>
  <c r="GL424" i="1"/>
  <c r="GJ425" i="1"/>
  <c r="GK425" i="1"/>
  <c r="GL425" i="1"/>
  <c r="GJ426" i="1"/>
  <c r="GK426" i="1"/>
  <c r="GL426" i="1"/>
  <c r="GJ427" i="1"/>
  <c r="GK427" i="1"/>
  <c r="GL427" i="1"/>
  <c r="GJ431" i="1"/>
  <c r="GK431" i="1"/>
  <c r="GL431" i="1"/>
  <c r="GJ432" i="1"/>
  <c r="GK432" i="1"/>
  <c r="GL432" i="1"/>
  <c r="GJ433" i="1"/>
  <c r="GK433" i="1"/>
  <c r="GL433" i="1"/>
  <c r="GJ434" i="1"/>
  <c r="GK434" i="1"/>
  <c r="GL434" i="1"/>
  <c r="GJ438" i="1"/>
  <c r="GK438" i="1"/>
  <c r="GL438" i="1"/>
  <c r="GJ439" i="1"/>
  <c r="GK439" i="1"/>
  <c r="GL439" i="1"/>
  <c r="GJ440" i="1"/>
  <c r="GK440" i="1"/>
  <c r="GL440" i="1"/>
  <c r="GJ441" i="1"/>
  <c r="GK441" i="1"/>
  <c r="GL441" i="1"/>
  <c r="GJ445" i="1"/>
  <c r="GK445" i="1"/>
  <c r="GL445" i="1"/>
  <c r="GJ446" i="1"/>
  <c r="GK446" i="1"/>
  <c r="GL446" i="1"/>
  <c r="GJ447" i="1"/>
  <c r="GK447" i="1"/>
  <c r="GL447" i="1"/>
  <c r="GJ448" i="1"/>
  <c r="GK448" i="1"/>
  <c r="GL448" i="1"/>
  <c r="GJ452" i="1"/>
  <c r="GK452" i="1"/>
  <c r="GL452" i="1"/>
  <c r="GJ453" i="1"/>
  <c r="GK453" i="1"/>
  <c r="GL453" i="1"/>
  <c r="GJ454" i="1"/>
  <c r="GK454" i="1"/>
  <c r="GL454" i="1"/>
  <c r="GJ455" i="1"/>
  <c r="GK455" i="1"/>
  <c r="GL455" i="1"/>
  <c r="GJ459" i="1"/>
  <c r="GK459" i="1"/>
  <c r="GL459" i="1"/>
  <c r="GJ460" i="1"/>
  <c r="GK460" i="1"/>
  <c r="GL460" i="1"/>
  <c r="GJ461" i="1"/>
  <c r="GK461" i="1"/>
  <c r="GL461" i="1"/>
  <c r="GJ462" i="1"/>
  <c r="GK462" i="1"/>
  <c r="GL462" i="1"/>
  <c r="GJ466" i="1"/>
  <c r="GK466" i="1"/>
  <c r="GL466" i="1"/>
  <c r="GJ467" i="1"/>
  <c r="GK467" i="1"/>
  <c r="GL467" i="1"/>
  <c r="GJ468" i="1"/>
  <c r="GK468" i="1"/>
  <c r="GL468" i="1"/>
  <c r="GJ469" i="1"/>
  <c r="GK469" i="1"/>
  <c r="GL469" i="1"/>
  <c r="GJ473" i="1"/>
  <c r="GK473" i="1"/>
  <c r="GL473" i="1"/>
  <c r="GJ474" i="1"/>
  <c r="GK474" i="1"/>
  <c r="GL474" i="1"/>
  <c r="GJ475" i="1"/>
  <c r="GK475" i="1"/>
  <c r="GL475" i="1"/>
  <c r="GJ476" i="1"/>
  <c r="GK476" i="1"/>
  <c r="GL476" i="1"/>
  <c r="GJ480" i="1"/>
  <c r="GK480" i="1"/>
  <c r="GL480" i="1"/>
  <c r="GJ481" i="1"/>
  <c r="GK481" i="1"/>
  <c r="GL481" i="1"/>
  <c r="GJ482" i="1"/>
  <c r="GK482" i="1"/>
  <c r="GL482" i="1"/>
  <c r="GJ483" i="1"/>
  <c r="GK483" i="1"/>
  <c r="GL483" i="1"/>
  <c r="GJ487" i="1"/>
  <c r="GK487" i="1"/>
  <c r="GL487" i="1"/>
  <c r="GJ488" i="1"/>
  <c r="GK488" i="1"/>
  <c r="GL488" i="1"/>
  <c r="GJ489" i="1"/>
  <c r="GK489" i="1"/>
  <c r="GL489" i="1"/>
  <c r="GJ490" i="1"/>
  <c r="GK490" i="1"/>
  <c r="GL490" i="1"/>
  <c r="GJ494" i="1"/>
  <c r="GK494" i="1"/>
  <c r="GL494" i="1"/>
  <c r="GJ495" i="1"/>
  <c r="GK495" i="1"/>
  <c r="GL495" i="1"/>
  <c r="GJ496" i="1"/>
  <c r="GK496" i="1"/>
  <c r="GL496" i="1"/>
  <c r="GJ497" i="1"/>
  <c r="GK497" i="1"/>
  <c r="GL497" i="1"/>
  <c r="GJ501" i="1"/>
  <c r="GK501" i="1"/>
  <c r="GL501" i="1"/>
  <c r="GJ502" i="1"/>
  <c r="GK502" i="1"/>
  <c r="GL502" i="1"/>
  <c r="GJ503" i="1"/>
  <c r="GK503" i="1"/>
  <c r="GL503" i="1"/>
  <c r="GJ504" i="1"/>
  <c r="GK504" i="1"/>
  <c r="GL504" i="1"/>
  <c r="GJ508" i="1"/>
  <c r="GK508" i="1"/>
  <c r="GL508" i="1"/>
  <c r="GJ509" i="1"/>
  <c r="GK509" i="1"/>
  <c r="GL509" i="1"/>
  <c r="GJ510" i="1"/>
  <c r="GK510" i="1"/>
  <c r="GL510" i="1"/>
  <c r="GJ511" i="1"/>
  <c r="GK511" i="1"/>
  <c r="GL511" i="1"/>
  <c r="GJ515" i="1"/>
  <c r="GK515" i="1"/>
  <c r="GL515" i="1"/>
  <c r="GJ516" i="1"/>
  <c r="GK516" i="1"/>
  <c r="GL516" i="1"/>
  <c r="GJ517" i="1"/>
  <c r="GK517" i="1"/>
  <c r="GL517" i="1"/>
  <c r="GJ518" i="1"/>
  <c r="GK518" i="1"/>
  <c r="GL518" i="1"/>
  <c r="GJ522" i="1"/>
  <c r="GK522" i="1"/>
  <c r="GL522" i="1"/>
  <c r="GJ523" i="1"/>
  <c r="GK523" i="1"/>
  <c r="GL523" i="1"/>
  <c r="GJ524" i="1"/>
  <c r="GK524" i="1"/>
  <c r="GL524" i="1"/>
  <c r="GJ525" i="1"/>
  <c r="GK525" i="1"/>
  <c r="GL525" i="1"/>
  <c r="GJ529" i="1"/>
  <c r="GK529" i="1"/>
  <c r="GL529" i="1"/>
  <c r="GJ530" i="1"/>
  <c r="GK530" i="1"/>
  <c r="GL530" i="1"/>
  <c r="GJ531" i="1"/>
  <c r="GK531" i="1"/>
  <c r="GL531" i="1"/>
  <c r="GJ532" i="1"/>
  <c r="GK532" i="1"/>
  <c r="GL532" i="1"/>
  <c r="GJ536" i="1"/>
  <c r="GK536" i="1"/>
  <c r="GL536" i="1"/>
  <c r="GJ537" i="1"/>
  <c r="GK537" i="1"/>
  <c r="GL537" i="1"/>
  <c r="GJ538" i="1"/>
  <c r="GK538" i="1"/>
  <c r="GL538" i="1"/>
  <c r="GJ539" i="1"/>
  <c r="GK539" i="1"/>
  <c r="GL539" i="1"/>
  <c r="GJ543" i="1"/>
  <c r="GK543" i="1"/>
  <c r="GL543" i="1"/>
  <c r="GJ544" i="1"/>
  <c r="GK544" i="1"/>
  <c r="GL544" i="1"/>
  <c r="GJ545" i="1"/>
  <c r="GK545" i="1"/>
  <c r="GL545" i="1"/>
  <c r="GJ546" i="1"/>
  <c r="GK546" i="1"/>
  <c r="GL546" i="1"/>
  <c r="GJ550" i="1"/>
  <c r="GK550" i="1"/>
  <c r="GL550" i="1"/>
  <c r="GJ551" i="1"/>
  <c r="GK551" i="1"/>
  <c r="GL551" i="1"/>
  <c r="GJ552" i="1"/>
  <c r="GK552" i="1"/>
  <c r="GL552" i="1"/>
  <c r="GJ553" i="1"/>
  <c r="GK553" i="1"/>
  <c r="GL553" i="1"/>
  <c r="GJ557" i="1"/>
  <c r="GK557" i="1"/>
  <c r="GL557" i="1"/>
  <c r="GJ558" i="1"/>
  <c r="GK558" i="1"/>
  <c r="GL558" i="1"/>
  <c r="GJ559" i="1"/>
  <c r="GK559" i="1"/>
  <c r="GL559" i="1"/>
  <c r="GJ560" i="1"/>
  <c r="GK560" i="1"/>
  <c r="GL560" i="1"/>
  <c r="GJ564" i="1"/>
  <c r="GK564" i="1"/>
  <c r="GL564" i="1"/>
  <c r="GJ565" i="1"/>
  <c r="GK565" i="1"/>
  <c r="GL565" i="1"/>
  <c r="GJ566" i="1"/>
  <c r="GK566" i="1"/>
  <c r="GL566" i="1"/>
  <c r="GJ567" i="1"/>
  <c r="GK567" i="1"/>
  <c r="GL567" i="1"/>
  <c r="GJ571" i="1"/>
  <c r="GK571" i="1"/>
  <c r="GL571" i="1"/>
  <c r="GJ572" i="1"/>
  <c r="GK572" i="1"/>
  <c r="GL572" i="1"/>
  <c r="GJ573" i="1"/>
  <c r="GK573" i="1"/>
  <c r="GL573" i="1"/>
  <c r="GJ574" i="1"/>
  <c r="GK574" i="1"/>
  <c r="GL574" i="1"/>
  <c r="GJ578" i="1"/>
  <c r="GK578" i="1"/>
  <c r="GL578" i="1"/>
  <c r="GJ579" i="1"/>
  <c r="GK579" i="1"/>
  <c r="GL579" i="1"/>
  <c r="GJ580" i="1"/>
  <c r="GK580" i="1"/>
  <c r="GL580" i="1"/>
  <c r="GJ581" i="1"/>
  <c r="GK581" i="1"/>
  <c r="GL581" i="1"/>
  <c r="GJ585" i="1"/>
  <c r="GK585" i="1"/>
  <c r="GL585" i="1"/>
  <c r="GJ586" i="1"/>
  <c r="GK586" i="1"/>
  <c r="GL586" i="1"/>
  <c r="GJ587" i="1"/>
  <c r="GK587" i="1"/>
  <c r="GL587" i="1"/>
  <c r="GJ588" i="1"/>
  <c r="GK588" i="1"/>
  <c r="GL588" i="1"/>
  <c r="GJ592" i="1"/>
  <c r="GK592" i="1"/>
  <c r="GL592" i="1"/>
  <c r="GJ593" i="1"/>
  <c r="GK593" i="1"/>
  <c r="GL593" i="1"/>
  <c r="GJ594" i="1"/>
  <c r="GK594" i="1"/>
  <c r="GL594" i="1"/>
  <c r="GJ595" i="1"/>
  <c r="GK595" i="1"/>
  <c r="GL595" i="1"/>
  <c r="GJ599" i="1"/>
  <c r="GK599" i="1"/>
  <c r="GL599" i="1"/>
  <c r="GJ600" i="1"/>
  <c r="GK600" i="1"/>
  <c r="GL600" i="1"/>
  <c r="GJ601" i="1"/>
  <c r="GK601" i="1"/>
  <c r="GL601" i="1"/>
  <c r="GJ602" i="1"/>
  <c r="GK602" i="1"/>
  <c r="GL602" i="1"/>
  <c r="GJ606" i="1"/>
  <c r="GK606" i="1"/>
  <c r="GL606" i="1"/>
  <c r="GJ607" i="1"/>
  <c r="GK607" i="1"/>
  <c r="GL607" i="1"/>
  <c r="GJ608" i="1"/>
  <c r="GK608" i="1"/>
  <c r="GL608" i="1"/>
  <c r="GJ609" i="1"/>
  <c r="GK609" i="1"/>
  <c r="GL609" i="1"/>
  <c r="GJ613" i="1"/>
  <c r="GK613" i="1"/>
  <c r="GL613" i="1"/>
  <c r="GJ614" i="1"/>
  <c r="GK614" i="1"/>
  <c r="GL614" i="1"/>
  <c r="GJ615" i="1"/>
  <c r="GK615" i="1"/>
  <c r="GL615" i="1"/>
  <c r="GJ616" i="1"/>
  <c r="GK616" i="1"/>
  <c r="GL616" i="1"/>
  <c r="GJ620" i="1"/>
  <c r="GK620" i="1"/>
  <c r="GL620" i="1"/>
  <c r="GJ621" i="1"/>
  <c r="GK621" i="1"/>
  <c r="GL621" i="1"/>
  <c r="GJ622" i="1"/>
  <c r="GK622" i="1"/>
  <c r="GL622" i="1"/>
  <c r="GJ623" i="1"/>
  <c r="GK623" i="1"/>
  <c r="GL623" i="1"/>
  <c r="GJ627" i="1"/>
  <c r="GK627" i="1"/>
  <c r="GL627" i="1"/>
  <c r="GJ628" i="1"/>
  <c r="GK628" i="1"/>
  <c r="GL628" i="1"/>
  <c r="GJ629" i="1"/>
  <c r="GK629" i="1"/>
  <c r="GL629" i="1"/>
  <c r="GJ630" i="1"/>
  <c r="GK630" i="1"/>
  <c r="GL630" i="1"/>
  <c r="GJ634" i="1"/>
  <c r="GK634" i="1"/>
  <c r="GL634" i="1"/>
  <c r="GJ635" i="1"/>
  <c r="GK635" i="1"/>
  <c r="GL635" i="1"/>
  <c r="GJ636" i="1"/>
  <c r="GK636" i="1"/>
  <c r="GL636" i="1"/>
  <c r="GJ637" i="1"/>
  <c r="GK637" i="1"/>
  <c r="GL637" i="1"/>
  <c r="GJ641" i="1"/>
  <c r="GK641" i="1"/>
  <c r="GL641" i="1"/>
  <c r="GJ642" i="1"/>
  <c r="GK642" i="1"/>
  <c r="GL642" i="1"/>
  <c r="GJ643" i="1"/>
  <c r="GK643" i="1"/>
  <c r="GL643" i="1"/>
  <c r="GJ644" i="1"/>
  <c r="GK644" i="1"/>
  <c r="GL644" i="1"/>
  <c r="GJ648" i="1"/>
  <c r="GK648" i="1"/>
  <c r="GL648" i="1"/>
  <c r="GJ649" i="1"/>
  <c r="GK649" i="1"/>
  <c r="GL649" i="1"/>
  <c r="GJ650" i="1"/>
  <c r="GK650" i="1"/>
  <c r="GL650" i="1"/>
  <c r="GJ651" i="1"/>
  <c r="GK651" i="1"/>
  <c r="GL651" i="1"/>
  <c r="GJ655" i="1"/>
  <c r="GK655" i="1"/>
  <c r="GL655" i="1"/>
  <c r="GJ656" i="1"/>
  <c r="GK656" i="1"/>
  <c r="GL656" i="1"/>
  <c r="GJ657" i="1"/>
  <c r="GK657" i="1"/>
  <c r="GL657" i="1"/>
  <c r="GJ658" i="1"/>
  <c r="GK658" i="1"/>
  <c r="GL658" i="1"/>
  <c r="GJ662" i="1"/>
  <c r="GK662" i="1"/>
  <c r="GL662" i="1"/>
  <c r="GJ663" i="1"/>
  <c r="GK663" i="1"/>
  <c r="GL663" i="1"/>
  <c r="GJ664" i="1"/>
  <c r="GK664" i="1"/>
  <c r="GL664" i="1"/>
  <c r="GJ665" i="1"/>
  <c r="GK665" i="1"/>
  <c r="GL665" i="1"/>
  <c r="GJ669" i="1"/>
  <c r="GK669" i="1"/>
  <c r="GL669" i="1"/>
  <c r="GJ670" i="1"/>
  <c r="GK670" i="1"/>
  <c r="GL670" i="1"/>
  <c r="GJ671" i="1"/>
  <c r="GK671" i="1"/>
  <c r="GL671" i="1"/>
  <c r="GJ672" i="1"/>
  <c r="GK672" i="1"/>
  <c r="GL672" i="1"/>
  <c r="GJ676" i="1"/>
  <c r="GK676" i="1"/>
  <c r="GL676" i="1"/>
  <c r="GJ677" i="1"/>
  <c r="GK677" i="1"/>
  <c r="GL677" i="1"/>
  <c r="GJ678" i="1"/>
  <c r="GK678" i="1"/>
  <c r="GL678" i="1"/>
  <c r="GJ679" i="1"/>
  <c r="GK679" i="1"/>
  <c r="GL679" i="1"/>
  <c r="GJ683" i="1"/>
  <c r="GK683" i="1"/>
  <c r="GL683" i="1"/>
  <c r="GJ684" i="1"/>
  <c r="GK684" i="1"/>
  <c r="GL684" i="1"/>
  <c r="GJ685" i="1"/>
  <c r="GK685" i="1"/>
  <c r="GL685" i="1"/>
  <c r="GJ686" i="1"/>
  <c r="GK686" i="1"/>
  <c r="GL686" i="1"/>
  <c r="GJ690" i="1"/>
  <c r="GK690" i="1"/>
  <c r="GL690" i="1"/>
  <c r="GJ691" i="1"/>
  <c r="GK691" i="1"/>
  <c r="GL691" i="1"/>
  <c r="GJ692" i="1"/>
  <c r="GK692" i="1"/>
  <c r="GL692" i="1"/>
  <c r="GJ693" i="1"/>
  <c r="GK693" i="1"/>
  <c r="GL693" i="1"/>
  <c r="GJ697" i="1"/>
  <c r="GK697" i="1"/>
  <c r="GL697" i="1"/>
  <c r="GJ698" i="1"/>
  <c r="GK698" i="1"/>
  <c r="GL698" i="1"/>
  <c r="GJ699" i="1"/>
  <c r="GK699" i="1"/>
  <c r="GL699" i="1"/>
  <c r="GJ700" i="1"/>
  <c r="GK700" i="1"/>
  <c r="GL700" i="1"/>
  <c r="GJ704" i="1"/>
  <c r="GK704" i="1"/>
  <c r="GL704" i="1"/>
  <c r="GJ705" i="1"/>
  <c r="GK705" i="1"/>
  <c r="GL705" i="1"/>
  <c r="GJ706" i="1"/>
  <c r="GK706" i="1"/>
  <c r="GL706" i="1"/>
  <c r="GJ707" i="1"/>
  <c r="GK707" i="1"/>
  <c r="GL707" i="1"/>
  <c r="GJ711" i="1"/>
  <c r="GK711" i="1"/>
  <c r="GL711" i="1"/>
  <c r="GJ712" i="1"/>
  <c r="GK712" i="1"/>
  <c r="GL712" i="1"/>
  <c r="GJ713" i="1"/>
  <c r="GK713" i="1"/>
  <c r="GL713" i="1"/>
  <c r="GJ714" i="1"/>
  <c r="GK714" i="1"/>
  <c r="GL714" i="1"/>
  <c r="GJ718" i="1"/>
  <c r="GK718" i="1"/>
  <c r="GL718" i="1"/>
  <c r="GJ719" i="1"/>
  <c r="GK719" i="1"/>
  <c r="GL719" i="1"/>
  <c r="GJ720" i="1"/>
  <c r="GK720" i="1"/>
  <c r="GL720" i="1"/>
  <c r="GJ721" i="1"/>
  <c r="GK721" i="1"/>
  <c r="GL721" i="1"/>
  <c r="GJ725" i="1"/>
  <c r="GK725" i="1"/>
  <c r="GL725" i="1"/>
  <c r="GJ726" i="1"/>
  <c r="GK726" i="1"/>
  <c r="GL726" i="1"/>
  <c r="GJ727" i="1"/>
  <c r="GK727" i="1"/>
  <c r="GL727" i="1"/>
  <c r="GJ728" i="1"/>
  <c r="GK728" i="1"/>
  <c r="GL728" i="1"/>
  <c r="GJ732" i="1"/>
  <c r="GK732" i="1"/>
  <c r="GL732" i="1"/>
  <c r="GJ733" i="1"/>
  <c r="GK733" i="1"/>
  <c r="GL733" i="1"/>
  <c r="GJ734" i="1"/>
  <c r="GK734" i="1"/>
  <c r="GL734" i="1"/>
  <c r="GJ735" i="1"/>
  <c r="GK735" i="1"/>
  <c r="GL735" i="1"/>
  <c r="GJ739" i="1"/>
  <c r="GK739" i="1"/>
  <c r="GL739" i="1"/>
  <c r="GJ740" i="1"/>
  <c r="GK740" i="1"/>
  <c r="GL740" i="1"/>
  <c r="GJ741" i="1"/>
  <c r="GK741" i="1"/>
  <c r="GL741" i="1"/>
  <c r="GJ742" i="1"/>
  <c r="GK742" i="1"/>
  <c r="GL742" i="1"/>
  <c r="GJ746" i="1"/>
  <c r="GK746" i="1"/>
  <c r="GL746" i="1"/>
  <c r="GJ747" i="1"/>
  <c r="GK747" i="1"/>
  <c r="GL747" i="1"/>
  <c r="GJ748" i="1"/>
  <c r="GK748" i="1"/>
  <c r="GL748" i="1"/>
  <c r="GJ749" i="1"/>
  <c r="GK749" i="1"/>
  <c r="GL749" i="1"/>
  <c r="GJ753" i="1"/>
  <c r="GK753" i="1"/>
  <c r="GL753" i="1"/>
  <c r="GJ754" i="1"/>
  <c r="GK754" i="1"/>
  <c r="GL754" i="1"/>
  <c r="GJ755" i="1"/>
  <c r="GK755" i="1"/>
  <c r="GL755" i="1"/>
  <c r="GJ756" i="1"/>
  <c r="GK756" i="1"/>
  <c r="GL756" i="1"/>
  <c r="GJ760" i="1"/>
  <c r="GK760" i="1"/>
  <c r="GL760" i="1"/>
  <c r="GJ761" i="1"/>
  <c r="GK761" i="1"/>
  <c r="GL761" i="1"/>
  <c r="GJ762" i="1"/>
  <c r="GK762" i="1"/>
  <c r="GL762" i="1"/>
  <c r="GJ763" i="1"/>
  <c r="GK763" i="1"/>
  <c r="GL763" i="1"/>
  <c r="GJ767" i="1"/>
  <c r="GK767" i="1"/>
  <c r="GL767" i="1"/>
  <c r="GJ768" i="1"/>
  <c r="GK768" i="1"/>
  <c r="GL768" i="1"/>
  <c r="GJ769" i="1"/>
  <c r="GK769" i="1"/>
  <c r="GL769" i="1"/>
  <c r="GJ770" i="1"/>
  <c r="GK770" i="1"/>
  <c r="GL770" i="1"/>
  <c r="GJ774" i="1"/>
  <c r="GK774" i="1"/>
  <c r="GL774" i="1"/>
  <c r="GJ775" i="1"/>
  <c r="GK775" i="1"/>
  <c r="GL775" i="1"/>
  <c r="GJ776" i="1"/>
  <c r="GK776" i="1"/>
  <c r="GL776" i="1"/>
  <c r="GJ777" i="1"/>
  <c r="GK777" i="1"/>
  <c r="GL777" i="1"/>
  <c r="GJ781" i="1"/>
  <c r="GK781" i="1"/>
  <c r="GL781" i="1"/>
  <c r="GJ782" i="1"/>
  <c r="GK782" i="1"/>
  <c r="GL782" i="1"/>
  <c r="GJ783" i="1"/>
  <c r="GK783" i="1"/>
  <c r="GL783" i="1"/>
  <c r="GJ784" i="1"/>
  <c r="GK784" i="1"/>
  <c r="GL784" i="1"/>
  <c r="GJ788" i="1"/>
  <c r="GK788" i="1"/>
  <c r="GL788" i="1"/>
  <c r="GJ789" i="1"/>
  <c r="GK789" i="1"/>
  <c r="GL789" i="1"/>
  <c r="GJ790" i="1"/>
  <c r="GK790" i="1"/>
  <c r="GL790" i="1"/>
  <c r="GJ791" i="1"/>
  <c r="GK791" i="1"/>
  <c r="GL791" i="1"/>
  <c r="GJ795" i="1"/>
  <c r="GK795" i="1"/>
  <c r="GL795" i="1"/>
  <c r="GJ796" i="1"/>
  <c r="GK796" i="1"/>
  <c r="GL796" i="1"/>
  <c r="GJ797" i="1"/>
  <c r="GK797" i="1"/>
  <c r="GL797" i="1"/>
  <c r="GJ798" i="1"/>
  <c r="GK798" i="1"/>
  <c r="GL798" i="1"/>
  <c r="GJ802" i="1"/>
  <c r="GK802" i="1"/>
  <c r="GL802" i="1"/>
  <c r="GJ803" i="1"/>
  <c r="GK803" i="1"/>
  <c r="GL803" i="1"/>
  <c r="GJ804" i="1"/>
  <c r="GK804" i="1"/>
  <c r="GL804" i="1"/>
  <c r="GJ805" i="1"/>
  <c r="GK805" i="1"/>
  <c r="GL805" i="1"/>
  <c r="GJ809" i="1"/>
  <c r="GK809" i="1"/>
  <c r="GL809" i="1"/>
  <c r="GJ810" i="1"/>
  <c r="GK810" i="1"/>
  <c r="GL810" i="1"/>
  <c r="GJ811" i="1"/>
  <c r="GK811" i="1"/>
  <c r="GL811" i="1"/>
  <c r="GJ812" i="1"/>
  <c r="GK812" i="1"/>
  <c r="GL812" i="1"/>
  <c r="GJ816" i="1"/>
  <c r="GK816" i="1"/>
  <c r="GL816" i="1"/>
  <c r="GJ817" i="1"/>
  <c r="GK817" i="1"/>
  <c r="GL817" i="1"/>
  <c r="GJ818" i="1"/>
  <c r="GK818" i="1"/>
  <c r="GL818" i="1"/>
  <c r="GJ819" i="1"/>
  <c r="GK819" i="1"/>
  <c r="GL819" i="1"/>
  <c r="GJ823" i="1"/>
  <c r="GK823" i="1"/>
  <c r="GL823" i="1"/>
  <c r="GJ824" i="1"/>
  <c r="GK824" i="1"/>
  <c r="GL824" i="1"/>
  <c r="GJ825" i="1"/>
  <c r="GK825" i="1"/>
  <c r="GL825" i="1"/>
  <c r="GJ826" i="1"/>
  <c r="GK826" i="1"/>
  <c r="GL826" i="1"/>
  <c r="GJ830" i="1"/>
  <c r="GK830" i="1"/>
  <c r="GL830" i="1"/>
  <c r="GJ831" i="1"/>
  <c r="GK831" i="1"/>
  <c r="GL831" i="1"/>
  <c r="GJ832" i="1"/>
  <c r="GK832" i="1"/>
  <c r="GL832" i="1"/>
  <c r="GJ833" i="1"/>
  <c r="GK833" i="1"/>
  <c r="GL833" i="1"/>
  <c r="GJ837" i="1"/>
  <c r="GK837" i="1"/>
  <c r="GL837" i="1"/>
  <c r="GJ838" i="1"/>
  <c r="GK838" i="1"/>
  <c r="GL838" i="1"/>
  <c r="GJ839" i="1"/>
  <c r="GK839" i="1"/>
  <c r="GL839" i="1"/>
  <c r="GJ840" i="1"/>
  <c r="GK840" i="1"/>
  <c r="GL840" i="1"/>
  <c r="GJ844" i="1"/>
  <c r="GK844" i="1"/>
  <c r="GL844" i="1"/>
  <c r="GJ845" i="1"/>
  <c r="GK845" i="1"/>
  <c r="GL845" i="1"/>
  <c r="GJ846" i="1"/>
  <c r="GK846" i="1"/>
  <c r="GL846" i="1"/>
  <c r="GJ847" i="1"/>
  <c r="GK847" i="1"/>
  <c r="GL847" i="1"/>
  <c r="GJ851" i="1"/>
  <c r="GK851" i="1"/>
  <c r="GL851" i="1"/>
  <c r="GJ852" i="1"/>
  <c r="GK852" i="1"/>
  <c r="GL852" i="1"/>
  <c r="GJ853" i="1"/>
  <c r="GK853" i="1"/>
  <c r="GL853" i="1"/>
  <c r="GJ854" i="1"/>
  <c r="GK854" i="1"/>
  <c r="GL854" i="1"/>
  <c r="GJ858" i="1"/>
  <c r="GK858" i="1"/>
  <c r="GL858" i="1"/>
  <c r="GJ859" i="1"/>
  <c r="GK859" i="1"/>
  <c r="GL859" i="1"/>
  <c r="GJ860" i="1"/>
  <c r="GK860" i="1"/>
  <c r="GL860" i="1"/>
  <c r="GJ861" i="1"/>
  <c r="GK861" i="1"/>
  <c r="GL861" i="1"/>
  <c r="GJ865" i="1"/>
  <c r="GK865" i="1"/>
  <c r="GL865" i="1"/>
  <c r="GJ866" i="1"/>
  <c r="GK866" i="1"/>
  <c r="GL866" i="1"/>
  <c r="GJ867" i="1"/>
  <c r="GK867" i="1"/>
  <c r="GL867" i="1"/>
  <c r="GJ868" i="1"/>
  <c r="GK868" i="1"/>
  <c r="GL868" i="1"/>
  <c r="GJ872" i="1"/>
  <c r="GK872" i="1"/>
  <c r="GL872" i="1"/>
  <c r="GJ873" i="1"/>
  <c r="GK873" i="1"/>
  <c r="GL873" i="1"/>
  <c r="GJ874" i="1"/>
  <c r="GK874" i="1"/>
  <c r="GL874" i="1"/>
  <c r="GJ875" i="1"/>
  <c r="GK875" i="1"/>
  <c r="GL875" i="1"/>
  <c r="GJ879" i="1"/>
  <c r="GK879" i="1"/>
  <c r="GL879" i="1"/>
  <c r="GJ880" i="1"/>
  <c r="GK880" i="1"/>
  <c r="GL880" i="1"/>
  <c r="GJ881" i="1"/>
  <c r="GK881" i="1"/>
  <c r="GL881" i="1"/>
  <c r="GJ882" i="1"/>
  <c r="GK882" i="1"/>
  <c r="GL882" i="1"/>
  <c r="GJ886" i="1"/>
  <c r="GK886" i="1"/>
  <c r="GL886" i="1"/>
  <c r="GJ887" i="1"/>
  <c r="GK887" i="1"/>
  <c r="GL887" i="1"/>
  <c r="GJ888" i="1"/>
  <c r="GK888" i="1"/>
  <c r="GL888" i="1"/>
  <c r="GJ889" i="1"/>
  <c r="GK889" i="1"/>
  <c r="GL889" i="1"/>
  <c r="GJ893" i="1"/>
  <c r="GK893" i="1"/>
  <c r="GL893" i="1"/>
  <c r="GJ894" i="1"/>
  <c r="GK894" i="1"/>
  <c r="GL894" i="1"/>
  <c r="GJ895" i="1"/>
  <c r="GK895" i="1"/>
  <c r="GL895" i="1"/>
  <c r="GJ896" i="1"/>
  <c r="GK896" i="1"/>
  <c r="GL896" i="1"/>
  <c r="GJ900" i="1"/>
  <c r="GK900" i="1"/>
  <c r="GL900" i="1"/>
  <c r="GJ901" i="1"/>
  <c r="GK901" i="1"/>
  <c r="GL901" i="1"/>
  <c r="GJ902" i="1"/>
  <c r="GK902" i="1"/>
  <c r="GL902" i="1"/>
  <c r="GJ903" i="1"/>
  <c r="GK903" i="1"/>
  <c r="GL903" i="1"/>
  <c r="GJ907" i="1"/>
  <c r="GK907" i="1"/>
  <c r="GL907" i="1"/>
  <c r="GJ908" i="1"/>
  <c r="GK908" i="1"/>
  <c r="GL908" i="1"/>
  <c r="GJ909" i="1"/>
  <c r="GK909" i="1"/>
  <c r="GL909" i="1"/>
  <c r="GJ910" i="1"/>
  <c r="GK910" i="1"/>
  <c r="GL910" i="1"/>
  <c r="GJ914" i="1"/>
  <c r="GK914" i="1"/>
  <c r="GL914" i="1"/>
  <c r="GJ915" i="1"/>
  <c r="GK915" i="1"/>
  <c r="GL915" i="1"/>
  <c r="GJ916" i="1"/>
  <c r="GK916" i="1"/>
  <c r="GL916" i="1"/>
  <c r="GJ917" i="1"/>
  <c r="GK917" i="1"/>
  <c r="GL917" i="1"/>
  <c r="GJ921" i="1"/>
  <c r="GK921" i="1"/>
  <c r="GL921" i="1"/>
  <c r="GJ922" i="1"/>
  <c r="GK922" i="1"/>
  <c r="GL922" i="1"/>
  <c r="GJ923" i="1"/>
  <c r="GK923" i="1"/>
  <c r="GL923" i="1"/>
  <c r="GJ924" i="1"/>
  <c r="GK924" i="1"/>
  <c r="GL924" i="1"/>
  <c r="GJ928" i="1"/>
  <c r="GK928" i="1"/>
  <c r="GL928" i="1"/>
  <c r="GJ929" i="1"/>
  <c r="GK929" i="1"/>
  <c r="GL929" i="1"/>
  <c r="GJ930" i="1"/>
  <c r="GK930" i="1"/>
  <c r="GL930" i="1"/>
  <c r="GJ931" i="1"/>
  <c r="GK931" i="1"/>
  <c r="GL931" i="1"/>
  <c r="GJ935" i="1"/>
  <c r="GK935" i="1"/>
  <c r="GL935" i="1"/>
  <c r="GJ936" i="1"/>
  <c r="GK936" i="1"/>
  <c r="GL936" i="1"/>
  <c r="GJ937" i="1"/>
  <c r="GK937" i="1"/>
  <c r="GL937" i="1"/>
  <c r="GJ938" i="1"/>
  <c r="GK938" i="1"/>
  <c r="GL938" i="1"/>
  <c r="GJ942" i="1"/>
  <c r="GK942" i="1"/>
  <c r="GL942" i="1"/>
  <c r="GJ943" i="1"/>
  <c r="GK943" i="1"/>
  <c r="GL943" i="1"/>
  <c r="GJ944" i="1"/>
  <c r="GK944" i="1"/>
  <c r="GL944" i="1"/>
  <c r="GJ945" i="1"/>
  <c r="GK945" i="1"/>
  <c r="GL945" i="1"/>
  <c r="GJ949" i="1"/>
  <c r="GK949" i="1"/>
  <c r="GL949" i="1"/>
  <c r="GJ950" i="1"/>
  <c r="GK950" i="1"/>
  <c r="GL950" i="1"/>
  <c r="GJ951" i="1"/>
  <c r="GK951" i="1"/>
  <c r="GL951" i="1"/>
  <c r="GJ952" i="1"/>
  <c r="GK952" i="1"/>
  <c r="GL952" i="1"/>
  <c r="GJ956" i="1"/>
  <c r="GK956" i="1"/>
  <c r="GL956" i="1"/>
  <c r="GJ957" i="1"/>
  <c r="GK957" i="1"/>
  <c r="GL957" i="1"/>
  <c r="GJ958" i="1"/>
  <c r="GK958" i="1"/>
  <c r="GL958" i="1"/>
  <c r="GJ959" i="1"/>
  <c r="GK959" i="1"/>
  <c r="GL959" i="1"/>
  <c r="GJ963" i="1"/>
  <c r="GK963" i="1"/>
  <c r="GL963" i="1"/>
  <c r="GJ964" i="1"/>
  <c r="GK964" i="1"/>
  <c r="GL964" i="1"/>
  <c r="GJ965" i="1"/>
  <c r="GK965" i="1"/>
  <c r="GL965" i="1"/>
  <c r="GJ966" i="1"/>
  <c r="GK966" i="1"/>
  <c r="GL966" i="1"/>
  <c r="GJ970" i="1"/>
  <c r="GK970" i="1"/>
  <c r="GL970" i="1"/>
  <c r="GJ971" i="1"/>
  <c r="GK971" i="1"/>
  <c r="GL971" i="1"/>
  <c r="GJ972" i="1"/>
  <c r="GK972" i="1"/>
  <c r="GL972" i="1"/>
  <c r="GJ973" i="1"/>
  <c r="GK973" i="1"/>
  <c r="GL973" i="1"/>
  <c r="GJ977" i="1"/>
  <c r="GK977" i="1"/>
  <c r="GL977" i="1"/>
  <c r="GJ978" i="1"/>
  <c r="GK978" i="1"/>
  <c r="GL978" i="1"/>
  <c r="GJ979" i="1"/>
  <c r="GK979" i="1"/>
  <c r="GL979" i="1"/>
  <c r="GJ980" i="1"/>
  <c r="GK980" i="1"/>
  <c r="GL980" i="1"/>
  <c r="GJ984" i="1"/>
  <c r="GK984" i="1"/>
  <c r="GL984" i="1"/>
  <c r="GJ985" i="1"/>
  <c r="GK985" i="1"/>
  <c r="GL985" i="1"/>
  <c r="GJ986" i="1"/>
  <c r="GK986" i="1"/>
  <c r="GL986" i="1"/>
  <c r="GJ987" i="1"/>
  <c r="GK987" i="1"/>
  <c r="GL987" i="1"/>
  <c r="GJ991" i="1"/>
  <c r="GK991" i="1"/>
  <c r="GL991" i="1"/>
  <c r="GJ992" i="1"/>
  <c r="GK992" i="1"/>
  <c r="GL992" i="1"/>
  <c r="GJ993" i="1"/>
  <c r="GK993" i="1"/>
  <c r="GL993" i="1"/>
  <c r="GJ994" i="1"/>
  <c r="GK994" i="1"/>
  <c r="GL994" i="1"/>
  <c r="GJ998" i="1"/>
  <c r="GK998" i="1"/>
  <c r="GL998" i="1"/>
  <c r="GJ999" i="1"/>
  <c r="GK999" i="1"/>
  <c r="GL999" i="1"/>
  <c r="GJ1000" i="1"/>
  <c r="GK1000" i="1"/>
  <c r="GL1000" i="1"/>
  <c r="GJ1001" i="1"/>
  <c r="GK1001" i="1"/>
  <c r="GL1001" i="1"/>
  <c r="GJ1005" i="1"/>
  <c r="GK1005" i="1"/>
  <c r="GL1005" i="1"/>
  <c r="GJ1006" i="1"/>
  <c r="GK1006" i="1"/>
  <c r="GL1006" i="1"/>
  <c r="GJ1007" i="1"/>
  <c r="GK1007" i="1"/>
  <c r="GL1007" i="1"/>
  <c r="GJ1008" i="1"/>
  <c r="GK1008" i="1"/>
  <c r="GL1008" i="1"/>
  <c r="GJ1012" i="1"/>
  <c r="GK1012" i="1"/>
  <c r="GL1012" i="1"/>
  <c r="GJ1013" i="1"/>
  <c r="GK1013" i="1"/>
  <c r="GL1013" i="1"/>
  <c r="GJ1014" i="1"/>
  <c r="GK1014" i="1"/>
  <c r="GL1014" i="1"/>
  <c r="GJ1015" i="1"/>
  <c r="GK1015" i="1"/>
  <c r="GL1015" i="1"/>
  <c r="GJ1019" i="1"/>
  <c r="GK1019" i="1"/>
  <c r="GL1019" i="1"/>
  <c r="GJ1020" i="1"/>
  <c r="GK1020" i="1"/>
  <c r="GL1020" i="1"/>
  <c r="GJ1021" i="1"/>
  <c r="GK1021" i="1"/>
  <c r="GL1021" i="1"/>
  <c r="GJ1022" i="1"/>
  <c r="GK1022" i="1"/>
  <c r="GL1022" i="1"/>
  <c r="GJ1026" i="1"/>
  <c r="GK1026" i="1"/>
  <c r="GL1026" i="1"/>
  <c r="GJ1027" i="1"/>
  <c r="GK1027" i="1"/>
  <c r="GL1027" i="1"/>
  <c r="GJ1028" i="1"/>
  <c r="GK1028" i="1"/>
  <c r="GL1028" i="1"/>
  <c r="GJ1029" i="1"/>
  <c r="GK1029" i="1"/>
  <c r="GL1029" i="1"/>
  <c r="GJ1033" i="1"/>
  <c r="GK1033" i="1"/>
  <c r="GL1033" i="1"/>
  <c r="GJ1034" i="1"/>
  <c r="GK1034" i="1"/>
  <c r="GL1034" i="1"/>
  <c r="GJ1035" i="1"/>
  <c r="GK1035" i="1"/>
  <c r="GL1035" i="1"/>
  <c r="GJ1036" i="1"/>
  <c r="GK1036" i="1"/>
  <c r="GL1036" i="1"/>
  <c r="GJ1040" i="1"/>
  <c r="GK1040" i="1"/>
  <c r="GL1040" i="1"/>
  <c r="GJ1041" i="1"/>
  <c r="GK1041" i="1"/>
  <c r="GL1041" i="1"/>
  <c r="GJ1042" i="1"/>
  <c r="GK1042" i="1"/>
  <c r="GL1042" i="1"/>
  <c r="GJ1043" i="1"/>
  <c r="GK1043" i="1"/>
  <c r="GL1043" i="1"/>
  <c r="GJ1047" i="1"/>
  <c r="GK1047" i="1"/>
  <c r="GL1047" i="1"/>
  <c r="GJ1048" i="1"/>
  <c r="GK1048" i="1"/>
  <c r="GL1048" i="1"/>
  <c r="GJ1049" i="1"/>
  <c r="GK1049" i="1"/>
  <c r="GL1049" i="1"/>
  <c r="GJ1050" i="1"/>
  <c r="GK1050" i="1"/>
  <c r="GL1050" i="1"/>
  <c r="GJ4" i="1"/>
  <c r="GJ6" i="1"/>
  <c r="GJ7" i="1"/>
  <c r="GJ5" i="1"/>
  <c r="GK4" i="1"/>
  <c r="GL4" i="1"/>
  <c r="GL5" i="1"/>
  <c r="GL6" i="1"/>
  <c r="GL7" i="1"/>
  <c r="GK5" i="1"/>
  <c r="GK6" i="1"/>
  <c r="GK7" i="1"/>
  <c r="GM4" i="1"/>
  <c r="GI847" i="1"/>
  <c r="GM847" i="1"/>
  <c r="GO847" i="1"/>
  <c r="GP847" i="1"/>
  <c r="GI585" i="1"/>
  <c r="GM585" i="1"/>
  <c r="GO585" i="1"/>
  <c r="GP585" i="1"/>
  <c r="GI501" i="1"/>
  <c r="GM501" i="1"/>
  <c r="GO501" i="1"/>
  <c r="GP501" i="1"/>
  <c r="GI480" i="1"/>
  <c r="GM480" i="1"/>
  <c r="GO480" i="1"/>
  <c r="GP480" i="1"/>
  <c r="GI347" i="1"/>
  <c r="GM347" i="1"/>
  <c r="GO347" i="1"/>
  <c r="GP347" i="1"/>
  <c r="GI333" i="1"/>
  <c r="GM333" i="1"/>
  <c r="GO333" i="1"/>
  <c r="GP333" i="1"/>
  <c r="GI326" i="1"/>
  <c r="GM326" i="1"/>
  <c r="GO326" i="1"/>
  <c r="GP326" i="1"/>
  <c r="GI140" i="1"/>
  <c r="GM140" i="1"/>
  <c r="GO140" i="1"/>
  <c r="GP140" i="1"/>
  <c r="GI5" i="1"/>
  <c r="GO5" i="1"/>
  <c r="GP5" i="1"/>
  <c r="GI6" i="1"/>
  <c r="GM6" i="1"/>
  <c r="GO6" i="1"/>
  <c r="GP6" i="1"/>
  <c r="GI7" i="1"/>
  <c r="GM7" i="1"/>
  <c r="GO7" i="1"/>
  <c r="GP7" i="1"/>
  <c r="GI11" i="1"/>
  <c r="GM11" i="1"/>
  <c r="GO11" i="1"/>
  <c r="GP11" i="1"/>
  <c r="GI12" i="1"/>
  <c r="GM12" i="1"/>
  <c r="GO12" i="1"/>
  <c r="GP12" i="1"/>
  <c r="GI13" i="1"/>
  <c r="GM13" i="1"/>
  <c r="GO13" i="1"/>
  <c r="GP13" i="1"/>
  <c r="GI14" i="1"/>
  <c r="GM14" i="1"/>
  <c r="GO14" i="1"/>
  <c r="GP14" i="1"/>
  <c r="GI18" i="1"/>
  <c r="GM18" i="1"/>
  <c r="GO18" i="1"/>
  <c r="GP18" i="1"/>
  <c r="GI19" i="1"/>
  <c r="GM19" i="1"/>
  <c r="GO19" i="1"/>
  <c r="GP19" i="1"/>
  <c r="GI20" i="1"/>
  <c r="GM20" i="1"/>
  <c r="GO20" i="1"/>
  <c r="GP20" i="1"/>
  <c r="GI21" i="1"/>
  <c r="GM21" i="1"/>
  <c r="GO21" i="1"/>
  <c r="GP21" i="1"/>
  <c r="GI25" i="1"/>
  <c r="GM25" i="1"/>
  <c r="GO25" i="1"/>
  <c r="GP25" i="1"/>
  <c r="GI26" i="1"/>
  <c r="GM26" i="1"/>
  <c r="GO26" i="1"/>
  <c r="GP26" i="1"/>
  <c r="GI27" i="1"/>
  <c r="GM27" i="1"/>
  <c r="GO27" i="1"/>
  <c r="GP27" i="1"/>
  <c r="GI28" i="1"/>
  <c r="GM28" i="1"/>
  <c r="GO28" i="1"/>
  <c r="GP28" i="1"/>
  <c r="GI32" i="1"/>
  <c r="GM32" i="1"/>
  <c r="GO32" i="1"/>
  <c r="GP32" i="1"/>
  <c r="GI33" i="1"/>
  <c r="GM33" i="1"/>
  <c r="GO33" i="1"/>
  <c r="GP33" i="1"/>
  <c r="GI34" i="1"/>
  <c r="GM34" i="1"/>
  <c r="GO34" i="1"/>
  <c r="GP34" i="1"/>
  <c r="GI35" i="1"/>
  <c r="GM35" i="1"/>
  <c r="GO35" i="1"/>
  <c r="GP35" i="1"/>
  <c r="GI39" i="1"/>
  <c r="GM39" i="1"/>
  <c r="GO39" i="1"/>
  <c r="GP39" i="1"/>
  <c r="GI40" i="1"/>
  <c r="GM40" i="1"/>
  <c r="GO40" i="1"/>
  <c r="GP40" i="1"/>
  <c r="GI41" i="1"/>
  <c r="GM41" i="1"/>
  <c r="GO41" i="1"/>
  <c r="GP41" i="1"/>
  <c r="GI42" i="1"/>
  <c r="GM42" i="1"/>
  <c r="GO42" i="1"/>
  <c r="GP42" i="1"/>
  <c r="GI46" i="1"/>
  <c r="GM46" i="1"/>
  <c r="GO46" i="1"/>
  <c r="GP46" i="1"/>
  <c r="GI47" i="1"/>
  <c r="GM47" i="1"/>
  <c r="GO47" i="1"/>
  <c r="GP47" i="1"/>
  <c r="GI48" i="1"/>
  <c r="GM48" i="1"/>
  <c r="GO48" i="1"/>
  <c r="GP48" i="1"/>
  <c r="GI49" i="1"/>
  <c r="GM49" i="1"/>
  <c r="GO49" i="1"/>
  <c r="GP49" i="1"/>
  <c r="GI53" i="1"/>
  <c r="GM53" i="1"/>
  <c r="GO53" i="1"/>
  <c r="GP53" i="1"/>
  <c r="GI54" i="1"/>
  <c r="GM54" i="1"/>
  <c r="GO54" i="1"/>
  <c r="GP54" i="1"/>
  <c r="GI55" i="1"/>
  <c r="GM55" i="1"/>
  <c r="GO55" i="1"/>
  <c r="GP55" i="1"/>
  <c r="GI56" i="1"/>
  <c r="GM56" i="1"/>
  <c r="GO56" i="1"/>
  <c r="GP56" i="1"/>
  <c r="GI60" i="1"/>
  <c r="GM60" i="1"/>
  <c r="GO60" i="1"/>
  <c r="GP60" i="1"/>
  <c r="GI61" i="1"/>
  <c r="GM61" i="1"/>
  <c r="GO61" i="1"/>
  <c r="GP61" i="1"/>
  <c r="GI62" i="1"/>
  <c r="GM62" i="1"/>
  <c r="GO62" i="1"/>
  <c r="GP62" i="1"/>
  <c r="GI63" i="1"/>
  <c r="GM63" i="1"/>
  <c r="GO63" i="1"/>
  <c r="GP63" i="1"/>
  <c r="GI67" i="1"/>
  <c r="GM67" i="1"/>
  <c r="GO67" i="1"/>
  <c r="GP67" i="1"/>
  <c r="GI68" i="1"/>
  <c r="GM68" i="1"/>
  <c r="GO68" i="1"/>
  <c r="GP68" i="1"/>
  <c r="GI69" i="1"/>
  <c r="GM69" i="1"/>
  <c r="GO69" i="1"/>
  <c r="GP69" i="1"/>
  <c r="GI70" i="1"/>
  <c r="GM70" i="1"/>
  <c r="GO70" i="1"/>
  <c r="GP70" i="1"/>
  <c r="GI74" i="1"/>
  <c r="GM74" i="1"/>
  <c r="GO74" i="1"/>
  <c r="GP74" i="1"/>
  <c r="GI75" i="1"/>
  <c r="GM75" i="1"/>
  <c r="GO75" i="1"/>
  <c r="GP75" i="1"/>
  <c r="GI76" i="1"/>
  <c r="GM76" i="1"/>
  <c r="GO76" i="1"/>
  <c r="GP76" i="1"/>
  <c r="GI77" i="1"/>
  <c r="GM77" i="1"/>
  <c r="GO77" i="1"/>
  <c r="GP77" i="1"/>
  <c r="GI81" i="1"/>
  <c r="GM81" i="1"/>
  <c r="GO81" i="1"/>
  <c r="GP81" i="1"/>
  <c r="GI82" i="1"/>
  <c r="GM82" i="1"/>
  <c r="GO82" i="1"/>
  <c r="GP82" i="1"/>
  <c r="GI83" i="1"/>
  <c r="GM83" i="1"/>
  <c r="GO83" i="1"/>
  <c r="GP83" i="1"/>
  <c r="GI84" i="1"/>
  <c r="GM84" i="1"/>
  <c r="GO84" i="1"/>
  <c r="GP84" i="1"/>
  <c r="GI88" i="1"/>
  <c r="GM88" i="1"/>
  <c r="GO88" i="1"/>
  <c r="GP88" i="1"/>
  <c r="GI89" i="1"/>
  <c r="GM89" i="1"/>
  <c r="GO89" i="1"/>
  <c r="GP89" i="1"/>
  <c r="GI90" i="1"/>
  <c r="GM90" i="1"/>
  <c r="GO90" i="1"/>
  <c r="GP90" i="1"/>
  <c r="GI91" i="1"/>
  <c r="GM91" i="1"/>
  <c r="GO91" i="1"/>
  <c r="GP91" i="1"/>
  <c r="GI95" i="1"/>
  <c r="GM95" i="1"/>
  <c r="GO95" i="1"/>
  <c r="GP95" i="1"/>
  <c r="GI96" i="1"/>
  <c r="GM96" i="1"/>
  <c r="GO96" i="1"/>
  <c r="GP96" i="1"/>
  <c r="GI97" i="1"/>
  <c r="GM97" i="1"/>
  <c r="GO97" i="1"/>
  <c r="GP97" i="1"/>
  <c r="GI98" i="1"/>
  <c r="GM98" i="1"/>
  <c r="GO98" i="1"/>
  <c r="GP98" i="1"/>
  <c r="GI102" i="1"/>
  <c r="GM102" i="1"/>
  <c r="GO102" i="1"/>
  <c r="GP102" i="1"/>
  <c r="GI103" i="1"/>
  <c r="GM103" i="1"/>
  <c r="GO103" i="1"/>
  <c r="GP103" i="1"/>
  <c r="GI104" i="1"/>
  <c r="GM104" i="1"/>
  <c r="GO104" i="1"/>
  <c r="GP104" i="1"/>
  <c r="GI105" i="1"/>
  <c r="GM105" i="1"/>
  <c r="GO105" i="1"/>
  <c r="GP105" i="1"/>
  <c r="GI109" i="1"/>
  <c r="GM109" i="1"/>
  <c r="GO109" i="1"/>
  <c r="GP109" i="1"/>
  <c r="GI110" i="1"/>
  <c r="GM110" i="1"/>
  <c r="GO110" i="1"/>
  <c r="GP110" i="1"/>
  <c r="GI111" i="1"/>
  <c r="GM111" i="1"/>
  <c r="GO111" i="1"/>
  <c r="GP111" i="1"/>
  <c r="GI112" i="1"/>
  <c r="GM112" i="1"/>
  <c r="GO112" i="1"/>
  <c r="GP112" i="1"/>
  <c r="GI116" i="1"/>
  <c r="GM116" i="1"/>
  <c r="GO116" i="1"/>
  <c r="GP116" i="1"/>
  <c r="GI117" i="1"/>
  <c r="GM117" i="1"/>
  <c r="GO117" i="1"/>
  <c r="GP117" i="1"/>
  <c r="GI118" i="1"/>
  <c r="GM118" i="1"/>
  <c r="GO118" i="1"/>
  <c r="GP118" i="1"/>
  <c r="GI119" i="1"/>
  <c r="GM119" i="1"/>
  <c r="GO119" i="1"/>
  <c r="GP119" i="1"/>
  <c r="GI123" i="1"/>
  <c r="GM123" i="1"/>
  <c r="GO123" i="1"/>
  <c r="GP123" i="1"/>
  <c r="GI124" i="1"/>
  <c r="GM124" i="1"/>
  <c r="GO124" i="1"/>
  <c r="GP124" i="1"/>
  <c r="GI125" i="1"/>
  <c r="GM125" i="1"/>
  <c r="GO125" i="1"/>
  <c r="GP125" i="1"/>
  <c r="GI126" i="1"/>
  <c r="GM126" i="1"/>
  <c r="GO126" i="1"/>
  <c r="GP126" i="1"/>
  <c r="GI130" i="1"/>
  <c r="GM130" i="1"/>
  <c r="GO130" i="1"/>
  <c r="GP130" i="1"/>
  <c r="GI131" i="1"/>
  <c r="GM131" i="1"/>
  <c r="GO131" i="1"/>
  <c r="GP131" i="1"/>
  <c r="GI132" i="1"/>
  <c r="GM132" i="1"/>
  <c r="GO132" i="1"/>
  <c r="GP132" i="1"/>
  <c r="GI133" i="1"/>
  <c r="GM133" i="1"/>
  <c r="GO133" i="1"/>
  <c r="GP133" i="1"/>
  <c r="GI137" i="1"/>
  <c r="GM137" i="1"/>
  <c r="GO137" i="1"/>
  <c r="GP137" i="1"/>
  <c r="GI138" i="1"/>
  <c r="GM138" i="1"/>
  <c r="GO138" i="1"/>
  <c r="GP138" i="1"/>
  <c r="GI139" i="1"/>
  <c r="GM139" i="1"/>
  <c r="GO139" i="1"/>
  <c r="GP139" i="1"/>
  <c r="GI144" i="1"/>
  <c r="GM144" i="1"/>
  <c r="GO144" i="1"/>
  <c r="GP144" i="1"/>
  <c r="GI145" i="1"/>
  <c r="GM145" i="1"/>
  <c r="GO145" i="1"/>
  <c r="GP145" i="1"/>
  <c r="GI146" i="1"/>
  <c r="GM146" i="1"/>
  <c r="GO146" i="1"/>
  <c r="GP146" i="1"/>
  <c r="GI147" i="1"/>
  <c r="GM147" i="1"/>
  <c r="GO147" i="1"/>
  <c r="GP147" i="1"/>
  <c r="GI151" i="1"/>
  <c r="GM151" i="1"/>
  <c r="GO151" i="1"/>
  <c r="GP151" i="1"/>
  <c r="GI152" i="1"/>
  <c r="GM152" i="1"/>
  <c r="GO152" i="1"/>
  <c r="GP152" i="1"/>
  <c r="GI153" i="1"/>
  <c r="GM153" i="1"/>
  <c r="GO153" i="1"/>
  <c r="GP153" i="1"/>
  <c r="GI154" i="1"/>
  <c r="GM154" i="1"/>
  <c r="GO154" i="1"/>
  <c r="GP154" i="1"/>
  <c r="GI158" i="1"/>
  <c r="GM158" i="1"/>
  <c r="GO158" i="1"/>
  <c r="GP158" i="1"/>
  <c r="GI159" i="1"/>
  <c r="GM159" i="1"/>
  <c r="GO159" i="1"/>
  <c r="GP159" i="1"/>
  <c r="GI160" i="1"/>
  <c r="GM160" i="1"/>
  <c r="GO160" i="1"/>
  <c r="GP160" i="1"/>
  <c r="GI161" i="1"/>
  <c r="GM161" i="1"/>
  <c r="GO161" i="1"/>
  <c r="GP161" i="1"/>
  <c r="GI165" i="1"/>
  <c r="GM165" i="1"/>
  <c r="GO165" i="1"/>
  <c r="GP165" i="1"/>
  <c r="GI166" i="1"/>
  <c r="GM166" i="1"/>
  <c r="GO166" i="1"/>
  <c r="GP166" i="1"/>
  <c r="GI167" i="1"/>
  <c r="GM167" i="1"/>
  <c r="GO167" i="1"/>
  <c r="GP167" i="1"/>
  <c r="GI168" i="1"/>
  <c r="GM168" i="1"/>
  <c r="GO168" i="1"/>
  <c r="GP168" i="1"/>
  <c r="GI172" i="1"/>
  <c r="GM172" i="1"/>
  <c r="GO172" i="1"/>
  <c r="GP172" i="1"/>
  <c r="GI173" i="1"/>
  <c r="GM173" i="1"/>
  <c r="GO173" i="1"/>
  <c r="GP173" i="1"/>
  <c r="GI174" i="1"/>
  <c r="GM174" i="1"/>
  <c r="GO174" i="1"/>
  <c r="GP174" i="1"/>
  <c r="GI175" i="1"/>
  <c r="GM175" i="1"/>
  <c r="GO175" i="1"/>
  <c r="GP175" i="1"/>
  <c r="GI179" i="1"/>
  <c r="GM179" i="1"/>
  <c r="GO179" i="1"/>
  <c r="GP179" i="1"/>
  <c r="GI180" i="1"/>
  <c r="GM180" i="1"/>
  <c r="GO180" i="1"/>
  <c r="GP180" i="1"/>
  <c r="GI181" i="1"/>
  <c r="GM181" i="1"/>
  <c r="GO181" i="1"/>
  <c r="GP181" i="1"/>
  <c r="GI182" i="1"/>
  <c r="GM182" i="1"/>
  <c r="GO182" i="1"/>
  <c r="GP182" i="1"/>
  <c r="GI186" i="1"/>
  <c r="GM186" i="1"/>
  <c r="GO186" i="1"/>
  <c r="GP186" i="1"/>
  <c r="GI187" i="1"/>
  <c r="GM187" i="1"/>
  <c r="GO187" i="1"/>
  <c r="GP187" i="1"/>
  <c r="GI188" i="1"/>
  <c r="GM188" i="1"/>
  <c r="GO188" i="1"/>
  <c r="GP188" i="1"/>
  <c r="GI189" i="1"/>
  <c r="GM189" i="1"/>
  <c r="GO189" i="1"/>
  <c r="GP189" i="1"/>
  <c r="GI193" i="1"/>
  <c r="GM193" i="1"/>
  <c r="GO193" i="1"/>
  <c r="GP193" i="1"/>
  <c r="GI194" i="1"/>
  <c r="GM194" i="1"/>
  <c r="GO194" i="1"/>
  <c r="GP194" i="1"/>
  <c r="GI195" i="1"/>
  <c r="GM195" i="1"/>
  <c r="GO195" i="1"/>
  <c r="GP195" i="1"/>
  <c r="GI196" i="1"/>
  <c r="GM196" i="1"/>
  <c r="GO196" i="1"/>
  <c r="GP196" i="1"/>
  <c r="GI200" i="1"/>
  <c r="GM200" i="1"/>
  <c r="GO200" i="1"/>
  <c r="GP200" i="1"/>
  <c r="GI201" i="1"/>
  <c r="GM201" i="1"/>
  <c r="GO201" i="1"/>
  <c r="GP201" i="1"/>
  <c r="GI202" i="1"/>
  <c r="GM202" i="1"/>
  <c r="GO202" i="1"/>
  <c r="GP202" i="1"/>
  <c r="GI203" i="1"/>
  <c r="GM203" i="1"/>
  <c r="GO203" i="1"/>
  <c r="GP203" i="1"/>
  <c r="GI207" i="1"/>
  <c r="GM207" i="1"/>
  <c r="GO207" i="1"/>
  <c r="GP207" i="1"/>
  <c r="GI208" i="1"/>
  <c r="GM208" i="1"/>
  <c r="GO208" i="1"/>
  <c r="GP208" i="1"/>
  <c r="GI209" i="1"/>
  <c r="GM209" i="1"/>
  <c r="GO209" i="1"/>
  <c r="GP209" i="1"/>
  <c r="GI210" i="1"/>
  <c r="GM210" i="1"/>
  <c r="GO210" i="1"/>
  <c r="GP210" i="1"/>
  <c r="GI214" i="1"/>
  <c r="GM214" i="1"/>
  <c r="GO214" i="1"/>
  <c r="GP214" i="1"/>
  <c r="GI215" i="1"/>
  <c r="GM215" i="1"/>
  <c r="GO215" i="1"/>
  <c r="GP215" i="1"/>
  <c r="GI216" i="1"/>
  <c r="GM216" i="1"/>
  <c r="GO216" i="1"/>
  <c r="GP216" i="1"/>
  <c r="GI217" i="1"/>
  <c r="GM217" i="1"/>
  <c r="GO217" i="1"/>
  <c r="GP217" i="1"/>
  <c r="GI221" i="1"/>
  <c r="GM221" i="1"/>
  <c r="GO221" i="1"/>
  <c r="GP221" i="1"/>
  <c r="GI222" i="1"/>
  <c r="GM222" i="1"/>
  <c r="GO222" i="1"/>
  <c r="GP222" i="1"/>
  <c r="GI223" i="1"/>
  <c r="GM223" i="1"/>
  <c r="GO223" i="1"/>
  <c r="GP223" i="1"/>
  <c r="GI224" i="1"/>
  <c r="GM224" i="1"/>
  <c r="GO224" i="1"/>
  <c r="GP224" i="1"/>
  <c r="GI228" i="1"/>
  <c r="GM228" i="1"/>
  <c r="GO228" i="1"/>
  <c r="GP228" i="1"/>
  <c r="GI229" i="1"/>
  <c r="GM229" i="1"/>
  <c r="GO229" i="1"/>
  <c r="GP229" i="1"/>
  <c r="GI230" i="1"/>
  <c r="GM230" i="1"/>
  <c r="GO230" i="1"/>
  <c r="GP230" i="1"/>
  <c r="GI231" i="1"/>
  <c r="GM231" i="1"/>
  <c r="GO231" i="1"/>
  <c r="GP231" i="1"/>
  <c r="GI235" i="1"/>
  <c r="GM235" i="1"/>
  <c r="GO235" i="1"/>
  <c r="GP235" i="1"/>
  <c r="GI236" i="1"/>
  <c r="GM236" i="1"/>
  <c r="GO236" i="1"/>
  <c r="GP236" i="1"/>
  <c r="GI237" i="1"/>
  <c r="GM237" i="1"/>
  <c r="GO237" i="1"/>
  <c r="GP237" i="1"/>
  <c r="GI238" i="1"/>
  <c r="GM238" i="1"/>
  <c r="GO238" i="1"/>
  <c r="GP238" i="1"/>
  <c r="GI242" i="1"/>
  <c r="GM242" i="1"/>
  <c r="GO242" i="1"/>
  <c r="GP242" i="1"/>
  <c r="GI243" i="1"/>
  <c r="GM243" i="1"/>
  <c r="GO243" i="1"/>
  <c r="GP243" i="1"/>
  <c r="GI244" i="1"/>
  <c r="GM244" i="1"/>
  <c r="GO244" i="1"/>
  <c r="GP244" i="1"/>
  <c r="GI245" i="1"/>
  <c r="GM245" i="1"/>
  <c r="GO245" i="1"/>
  <c r="GP245" i="1"/>
  <c r="GI249" i="1"/>
  <c r="GM249" i="1"/>
  <c r="GO249" i="1"/>
  <c r="GP249" i="1"/>
  <c r="GI250" i="1"/>
  <c r="GM250" i="1"/>
  <c r="GO250" i="1"/>
  <c r="GP250" i="1"/>
  <c r="GI251" i="1"/>
  <c r="GM251" i="1"/>
  <c r="GO251" i="1"/>
  <c r="GP251" i="1"/>
  <c r="GI252" i="1"/>
  <c r="GM252" i="1"/>
  <c r="GO252" i="1"/>
  <c r="GP252" i="1"/>
  <c r="GI256" i="1"/>
  <c r="GM256" i="1"/>
  <c r="GO256" i="1"/>
  <c r="GP256" i="1"/>
  <c r="GI257" i="1"/>
  <c r="GM257" i="1"/>
  <c r="GO257" i="1"/>
  <c r="GP257" i="1"/>
  <c r="GI258" i="1"/>
  <c r="GM258" i="1"/>
  <c r="GO258" i="1"/>
  <c r="GP258" i="1"/>
  <c r="GI259" i="1"/>
  <c r="GM259" i="1"/>
  <c r="GO259" i="1"/>
  <c r="GP259" i="1"/>
  <c r="GI263" i="1"/>
  <c r="GM263" i="1"/>
  <c r="GO263" i="1"/>
  <c r="GP263" i="1"/>
  <c r="GI264" i="1"/>
  <c r="GM264" i="1"/>
  <c r="GO264" i="1"/>
  <c r="GP264" i="1"/>
  <c r="GI265" i="1"/>
  <c r="GM265" i="1"/>
  <c r="GO265" i="1"/>
  <c r="GP265" i="1"/>
  <c r="GI266" i="1"/>
  <c r="GM266" i="1"/>
  <c r="GO266" i="1"/>
  <c r="GP266" i="1"/>
  <c r="GI270" i="1"/>
  <c r="GM270" i="1"/>
  <c r="GO270" i="1"/>
  <c r="GP270" i="1"/>
  <c r="GI271" i="1"/>
  <c r="GM271" i="1"/>
  <c r="GO271" i="1"/>
  <c r="GP271" i="1"/>
  <c r="GI272" i="1"/>
  <c r="GM272" i="1"/>
  <c r="GO272" i="1"/>
  <c r="GP272" i="1"/>
  <c r="GI273" i="1"/>
  <c r="GM273" i="1"/>
  <c r="GO273" i="1"/>
  <c r="GP273" i="1"/>
  <c r="GI277" i="1"/>
  <c r="GM277" i="1"/>
  <c r="GO277" i="1"/>
  <c r="GP277" i="1"/>
  <c r="GI278" i="1"/>
  <c r="GM278" i="1"/>
  <c r="GO278" i="1"/>
  <c r="GP278" i="1"/>
  <c r="GI279" i="1"/>
  <c r="GM279" i="1"/>
  <c r="GO279" i="1"/>
  <c r="GP279" i="1"/>
  <c r="GI280" i="1"/>
  <c r="GM280" i="1"/>
  <c r="GO280" i="1"/>
  <c r="GP280" i="1"/>
  <c r="GI284" i="1"/>
  <c r="GM284" i="1"/>
  <c r="GO284" i="1"/>
  <c r="GP284" i="1"/>
  <c r="GI285" i="1"/>
  <c r="GM285" i="1"/>
  <c r="GO285" i="1"/>
  <c r="GP285" i="1"/>
  <c r="GI286" i="1"/>
  <c r="GM286" i="1"/>
  <c r="GO286" i="1"/>
  <c r="GP286" i="1"/>
  <c r="GI287" i="1"/>
  <c r="GM287" i="1"/>
  <c r="GO287" i="1"/>
  <c r="GP287" i="1"/>
  <c r="GI291" i="1"/>
  <c r="GM291" i="1"/>
  <c r="GO291" i="1"/>
  <c r="GP291" i="1"/>
  <c r="GI292" i="1"/>
  <c r="GM292" i="1"/>
  <c r="GO292" i="1"/>
  <c r="GP292" i="1"/>
  <c r="GI293" i="1"/>
  <c r="GM293" i="1"/>
  <c r="GO293" i="1"/>
  <c r="GP293" i="1"/>
  <c r="GI294" i="1"/>
  <c r="GM294" i="1"/>
  <c r="GO294" i="1"/>
  <c r="GP294" i="1"/>
  <c r="GI298" i="1"/>
  <c r="GM298" i="1"/>
  <c r="GO298" i="1"/>
  <c r="GP298" i="1"/>
  <c r="GI299" i="1"/>
  <c r="GM299" i="1"/>
  <c r="GO299" i="1"/>
  <c r="GP299" i="1"/>
  <c r="GI300" i="1"/>
  <c r="GM300" i="1"/>
  <c r="GO300" i="1"/>
  <c r="GP300" i="1"/>
  <c r="GI301" i="1"/>
  <c r="GM301" i="1"/>
  <c r="GO301" i="1"/>
  <c r="GP301" i="1"/>
  <c r="GI305" i="1"/>
  <c r="GM305" i="1"/>
  <c r="GO305" i="1"/>
  <c r="GP305" i="1"/>
  <c r="GI306" i="1"/>
  <c r="GM306" i="1"/>
  <c r="GO306" i="1"/>
  <c r="GP306" i="1"/>
  <c r="GI307" i="1"/>
  <c r="GM307" i="1"/>
  <c r="GO307" i="1"/>
  <c r="GP307" i="1"/>
  <c r="GI308" i="1"/>
  <c r="GM308" i="1"/>
  <c r="GO308" i="1"/>
  <c r="GP308" i="1"/>
  <c r="GI312" i="1"/>
  <c r="GM312" i="1"/>
  <c r="GO312" i="1"/>
  <c r="GP312" i="1"/>
  <c r="GI313" i="1"/>
  <c r="GM313" i="1"/>
  <c r="GO313" i="1"/>
  <c r="GP313" i="1"/>
  <c r="GI314" i="1"/>
  <c r="GM314" i="1"/>
  <c r="GO314" i="1"/>
  <c r="GP314" i="1"/>
  <c r="GI315" i="1"/>
  <c r="GM315" i="1"/>
  <c r="GO315" i="1"/>
  <c r="GP315" i="1"/>
  <c r="GI319" i="1"/>
  <c r="GM319" i="1"/>
  <c r="GO319" i="1"/>
  <c r="GP319" i="1"/>
  <c r="GI320" i="1"/>
  <c r="GM320" i="1"/>
  <c r="GO320" i="1"/>
  <c r="GP320" i="1"/>
  <c r="GI321" i="1"/>
  <c r="GM321" i="1"/>
  <c r="GO321" i="1"/>
  <c r="GP321" i="1"/>
  <c r="GI322" i="1"/>
  <c r="GM322" i="1"/>
  <c r="GO322" i="1"/>
  <c r="GP322" i="1"/>
  <c r="GI327" i="1"/>
  <c r="GM327" i="1"/>
  <c r="GO327" i="1"/>
  <c r="GP327" i="1"/>
  <c r="GI328" i="1"/>
  <c r="GM328" i="1"/>
  <c r="GO328" i="1"/>
  <c r="GP328" i="1"/>
  <c r="GI329" i="1"/>
  <c r="GM329" i="1"/>
  <c r="GO329" i="1"/>
  <c r="GP329" i="1"/>
  <c r="GI334" i="1"/>
  <c r="GM334" i="1"/>
  <c r="GO334" i="1"/>
  <c r="GP334" i="1"/>
  <c r="GI335" i="1"/>
  <c r="GM335" i="1"/>
  <c r="GO335" i="1"/>
  <c r="GP335" i="1"/>
  <c r="GI336" i="1"/>
  <c r="GM336" i="1"/>
  <c r="GO336" i="1"/>
  <c r="GP336" i="1"/>
  <c r="GI340" i="1"/>
  <c r="GM340" i="1"/>
  <c r="GO340" i="1"/>
  <c r="GP340" i="1"/>
  <c r="GI341" i="1"/>
  <c r="GM341" i="1"/>
  <c r="GO341" i="1"/>
  <c r="GP341" i="1"/>
  <c r="GI342" i="1"/>
  <c r="GM342" i="1"/>
  <c r="GO342" i="1"/>
  <c r="GP342" i="1"/>
  <c r="GI343" i="1"/>
  <c r="GM343" i="1"/>
  <c r="GO343" i="1"/>
  <c r="GP343" i="1"/>
  <c r="GI348" i="1"/>
  <c r="GM348" i="1"/>
  <c r="GO348" i="1"/>
  <c r="GP348" i="1"/>
  <c r="GI349" i="1"/>
  <c r="GM349" i="1"/>
  <c r="GO349" i="1"/>
  <c r="GP349" i="1"/>
  <c r="GI350" i="1"/>
  <c r="GM350" i="1"/>
  <c r="GO350" i="1"/>
  <c r="GP350" i="1"/>
  <c r="GI354" i="1"/>
  <c r="GM354" i="1"/>
  <c r="GO354" i="1"/>
  <c r="GP354" i="1"/>
  <c r="GI355" i="1"/>
  <c r="GM355" i="1"/>
  <c r="GO355" i="1"/>
  <c r="GP355" i="1"/>
  <c r="GI356" i="1"/>
  <c r="GM356" i="1"/>
  <c r="GO356" i="1"/>
  <c r="GP356" i="1"/>
  <c r="GI357" i="1"/>
  <c r="GM357" i="1"/>
  <c r="GO357" i="1"/>
  <c r="GP357" i="1"/>
  <c r="GI361" i="1"/>
  <c r="GM361" i="1"/>
  <c r="GO361" i="1"/>
  <c r="GP361" i="1"/>
  <c r="GI362" i="1"/>
  <c r="GM362" i="1"/>
  <c r="GO362" i="1"/>
  <c r="GP362" i="1"/>
  <c r="GI363" i="1"/>
  <c r="GM363" i="1"/>
  <c r="GO363" i="1"/>
  <c r="GP363" i="1"/>
  <c r="GI364" i="1"/>
  <c r="GM364" i="1"/>
  <c r="GO364" i="1"/>
  <c r="GP364" i="1"/>
  <c r="GI368" i="1"/>
  <c r="GM368" i="1"/>
  <c r="GO368" i="1"/>
  <c r="GP368" i="1"/>
  <c r="GI369" i="1"/>
  <c r="GM369" i="1"/>
  <c r="GO369" i="1"/>
  <c r="GP369" i="1"/>
  <c r="GI370" i="1"/>
  <c r="GM370" i="1"/>
  <c r="GO370" i="1"/>
  <c r="GP370" i="1"/>
  <c r="GI371" i="1"/>
  <c r="GM371" i="1"/>
  <c r="GO371" i="1"/>
  <c r="GP371" i="1"/>
  <c r="GI375" i="1"/>
  <c r="GM375" i="1"/>
  <c r="GO375" i="1"/>
  <c r="GP375" i="1"/>
  <c r="GI376" i="1"/>
  <c r="GM376" i="1"/>
  <c r="GO376" i="1"/>
  <c r="GP376" i="1"/>
  <c r="GI377" i="1"/>
  <c r="GM377" i="1"/>
  <c r="GO377" i="1"/>
  <c r="GP377" i="1"/>
  <c r="GI378" i="1"/>
  <c r="GM378" i="1"/>
  <c r="GO378" i="1"/>
  <c r="GP378" i="1"/>
  <c r="GI382" i="1"/>
  <c r="GM382" i="1"/>
  <c r="GO382" i="1"/>
  <c r="GP382" i="1"/>
  <c r="GI383" i="1"/>
  <c r="GM383" i="1"/>
  <c r="GO383" i="1"/>
  <c r="GP383" i="1"/>
  <c r="GI384" i="1"/>
  <c r="GM384" i="1"/>
  <c r="GO384" i="1"/>
  <c r="GP384" i="1"/>
  <c r="GI385" i="1"/>
  <c r="GM385" i="1"/>
  <c r="GO385" i="1"/>
  <c r="GP385" i="1"/>
  <c r="GI389" i="1"/>
  <c r="GM389" i="1"/>
  <c r="GO389" i="1"/>
  <c r="GP389" i="1"/>
  <c r="GI390" i="1"/>
  <c r="GM390" i="1"/>
  <c r="GO390" i="1"/>
  <c r="GP390" i="1"/>
  <c r="GI391" i="1"/>
  <c r="GM391" i="1"/>
  <c r="GO391" i="1"/>
  <c r="GP391" i="1"/>
  <c r="GI392" i="1"/>
  <c r="GM392" i="1"/>
  <c r="GO392" i="1"/>
  <c r="GP392" i="1"/>
  <c r="GI396" i="1"/>
  <c r="GM396" i="1"/>
  <c r="GO396" i="1"/>
  <c r="GP396" i="1"/>
  <c r="GI397" i="1"/>
  <c r="GM397" i="1"/>
  <c r="GO397" i="1"/>
  <c r="GP397" i="1"/>
  <c r="GI398" i="1"/>
  <c r="GM398" i="1"/>
  <c r="GO398" i="1"/>
  <c r="GP398" i="1"/>
  <c r="GI399" i="1"/>
  <c r="GM399" i="1"/>
  <c r="GO399" i="1"/>
  <c r="GP399" i="1"/>
  <c r="GI403" i="1"/>
  <c r="GM403" i="1"/>
  <c r="GO403" i="1"/>
  <c r="GP403" i="1"/>
  <c r="GI404" i="1"/>
  <c r="GM404" i="1"/>
  <c r="GO404" i="1"/>
  <c r="GP404" i="1"/>
  <c r="GI405" i="1"/>
  <c r="GM405" i="1"/>
  <c r="GO405" i="1"/>
  <c r="GP405" i="1"/>
  <c r="GI406" i="1"/>
  <c r="GM406" i="1"/>
  <c r="GO406" i="1"/>
  <c r="GP406" i="1"/>
  <c r="GI410" i="1"/>
  <c r="GM410" i="1"/>
  <c r="GO410" i="1"/>
  <c r="GP410" i="1"/>
  <c r="GI411" i="1"/>
  <c r="GM411" i="1"/>
  <c r="GO411" i="1"/>
  <c r="GP411" i="1"/>
  <c r="GI412" i="1"/>
  <c r="GM412" i="1"/>
  <c r="GO412" i="1"/>
  <c r="GP412" i="1"/>
  <c r="GI413" i="1"/>
  <c r="GM413" i="1"/>
  <c r="GO413" i="1"/>
  <c r="GP413" i="1"/>
  <c r="GI417" i="1"/>
  <c r="GM417" i="1"/>
  <c r="GO417" i="1"/>
  <c r="GP417" i="1"/>
  <c r="GI418" i="1"/>
  <c r="GM418" i="1"/>
  <c r="GO418" i="1"/>
  <c r="GP418" i="1"/>
  <c r="GI419" i="1"/>
  <c r="GM419" i="1"/>
  <c r="GO419" i="1"/>
  <c r="GP419" i="1"/>
  <c r="GI420" i="1"/>
  <c r="GM420" i="1"/>
  <c r="GO420" i="1"/>
  <c r="GP420" i="1"/>
  <c r="GI424" i="1"/>
  <c r="GM424" i="1"/>
  <c r="GO424" i="1"/>
  <c r="GP424" i="1"/>
  <c r="GI425" i="1"/>
  <c r="GM425" i="1"/>
  <c r="GO425" i="1"/>
  <c r="GP425" i="1"/>
  <c r="GI426" i="1"/>
  <c r="GM426" i="1"/>
  <c r="GO426" i="1"/>
  <c r="GP426" i="1"/>
  <c r="GI427" i="1"/>
  <c r="GM427" i="1"/>
  <c r="GO427" i="1"/>
  <c r="GP427" i="1"/>
  <c r="GI431" i="1"/>
  <c r="GM431" i="1"/>
  <c r="GO431" i="1"/>
  <c r="GP431" i="1"/>
  <c r="GI432" i="1"/>
  <c r="GM432" i="1"/>
  <c r="GO432" i="1"/>
  <c r="GP432" i="1"/>
  <c r="GI433" i="1"/>
  <c r="GM433" i="1"/>
  <c r="GO433" i="1"/>
  <c r="GP433" i="1"/>
  <c r="GI434" i="1"/>
  <c r="GM434" i="1"/>
  <c r="GO434" i="1"/>
  <c r="GP434" i="1"/>
  <c r="GI438" i="1"/>
  <c r="GM438" i="1"/>
  <c r="GO438" i="1"/>
  <c r="GP438" i="1"/>
  <c r="GI439" i="1"/>
  <c r="GM439" i="1"/>
  <c r="GO439" i="1"/>
  <c r="GP439" i="1"/>
  <c r="GI440" i="1"/>
  <c r="GM440" i="1"/>
  <c r="GO440" i="1"/>
  <c r="GP440" i="1"/>
  <c r="GI441" i="1"/>
  <c r="GM441" i="1"/>
  <c r="GO441" i="1"/>
  <c r="GP441" i="1"/>
  <c r="GI445" i="1"/>
  <c r="GM445" i="1"/>
  <c r="GO445" i="1"/>
  <c r="GP445" i="1"/>
  <c r="GI446" i="1"/>
  <c r="GM446" i="1"/>
  <c r="GO446" i="1"/>
  <c r="GP446" i="1"/>
  <c r="GI447" i="1"/>
  <c r="GM447" i="1"/>
  <c r="GO447" i="1"/>
  <c r="GP447" i="1"/>
  <c r="GI448" i="1"/>
  <c r="GM448" i="1"/>
  <c r="GO448" i="1"/>
  <c r="GP448" i="1"/>
  <c r="GI452" i="1"/>
  <c r="GM452" i="1"/>
  <c r="GO452" i="1"/>
  <c r="GP452" i="1"/>
  <c r="GI453" i="1"/>
  <c r="GM453" i="1"/>
  <c r="GO453" i="1"/>
  <c r="GP453" i="1"/>
  <c r="GI454" i="1"/>
  <c r="GM454" i="1"/>
  <c r="GO454" i="1"/>
  <c r="GP454" i="1"/>
  <c r="GI455" i="1"/>
  <c r="GM455" i="1"/>
  <c r="GO455" i="1"/>
  <c r="GP455" i="1"/>
  <c r="GI459" i="1"/>
  <c r="GM459" i="1"/>
  <c r="GO459" i="1"/>
  <c r="GP459" i="1"/>
  <c r="GI460" i="1"/>
  <c r="GM460" i="1"/>
  <c r="GO460" i="1"/>
  <c r="GP460" i="1"/>
  <c r="GI461" i="1"/>
  <c r="GM461" i="1"/>
  <c r="GO461" i="1"/>
  <c r="GP461" i="1"/>
  <c r="GI462" i="1"/>
  <c r="GM462" i="1"/>
  <c r="GO462" i="1"/>
  <c r="GP462" i="1"/>
  <c r="GI466" i="1"/>
  <c r="GM466" i="1"/>
  <c r="GO466" i="1"/>
  <c r="GP466" i="1"/>
  <c r="GI467" i="1"/>
  <c r="GM467" i="1"/>
  <c r="GO467" i="1"/>
  <c r="GP467" i="1"/>
  <c r="GI468" i="1"/>
  <c r="GM468" i="1"/>
  <c r="GO468" i="1"/>
  <c r="GP468" i="1"/>
  <c r="GI469" i="1"/>
  <c r="GM469" i="1"/>
  <c r="GO469" i="1"/>
  <c r="GP469" i="1"/>
  <c r="GI473" i="1"/>
  <c r="GM473" i="1"/>
  <c r="GO473" i="1"/>
  <c r="GP473" i="1"/>
  <c r="GI474" i="1"/>
  <c r="GM474" i="1"/>
  <c r="GO474" i="1"/>
  <c r="GP474" i="1"/>
  <c r="GI475" i="1"/>
  <c r="GM475" i="1"/>
  <c r="GO475" i="1"/>
  <c r="GP475" i="1"/>
  <c r="GI476" i="1"/>
  <c r="GM476" i="1"/>
  <c r="GO476" i="1"/>
  <c r="GP476" i="1"/>
  <c r="GI481" i="1"/>
  <c r="GM481" i="1"/>
  <c r="GO481" i="1"/>
  <c r="GP481" i="1"/>
  <c r="GI482" i="1"/>
  <c r="GM482" i="1"/>
  <c r="GO482" i="1"/>
  <c r="GP482" i="1"/>
  <c r="GI483" i="1"/>
  <c r="GM483" i="1"/>
  <c r="GO483" i="1"/>
  <c r="GP483" i="1"/>
  <c r="GI487" i="1"/>
  <c r="GM487" i="1"/>
  <c r="GO487" i="1"/>
  <c r="GP487" i="1"/>
  <c r="GI488" i="1"/>
  <c r="GM488" i="1"/>
  <c r="GO488" i="1"/>
  <c r="GP488" i="1"/>
  <c r="GI489" i="1"/>
  <c r="GM489" i="1"/>
  <c r="GO489" i="1"/>
  <c r="GP489" i="1"/>
  <c r="GI490" i="1"/>
  <c r="GM490" i="1"/>
  <c r="GO490" i="1"/>
  <c r="GP490" i="1"/>
  <c r="GI494" i="1"/>
  <c r="GM494" i="1"/>
  <c r="GO494" i="1"/>
  <c r="GP494" i="1"/>
  <c r="GI495" i="1"/>
  <c r="GM495" i="1"/>
  <c r="GO495" i="1"/>
  <c r="GP495" i="1"/>
  <c r="GI496" i="1"/>
  <c r="GM496" i="1"/>
  <c r="GO496" i="1"/>
  <c r="GP496" i="1"/>
  <c r="GI497" i="1"/>
  <c r="GM497" i="1"/>
  <c r="GO497" i="1"/>
  <c r="GP497" i="1"/>
  <c r="GI502" i="1"/>
  <c r="GM502" i="1"/>
  <c r="GO502" i="1"/>
  <c r="GP502" i="1"/>
  <c r="GI503" i="1"/>
  <c r="GM503" i="1"/>
  <c r="GO503" i="1"/>
  <c r="GP503" i="1"/>
  <c r="GI504" i="1"/>
  <c r="GM504" i="1"/>
  <c r="GO504" i="1"/>
  <c r="GP504" i="1"/>
  <c r="GI508" i="1"/>
  <c r="GM508" i="1"/>
  <c r="GO508" i="1"/>
  <c r="GP508" i="1"/>
  <c r="GI509" i="1"/>
  <c r="GM509" i="1"/>
  <c r="GO509" i="1"/>
  <c r="GP509" i="1"/>
  <c r="GI510" i="1"/>
  <c r="GM510" i="1"/>
  <c r="GO510" i="1"/>
  <c r="GP510" i="1"/>
  <c r="GI511" i="1"/>
  <c r="GM511" i="1"/>
  <c r="GO511" i="1"/>
  <c r="GP511" i="1"/>
  <c r="GI515" i="1"/>
  <c r="GM515" i="1"/>
  <c r="GO515" i="1"/>
  <c r="GP515" i="1"/>
  <c r="GI516" i="1"/>
  <c r="GM516" i="1"/>
  <c r="GO516" i="1"/>
  <c r="GP516" i="1"/>
  <c r="GI517" i="1"/>
  <c r="GM517" i="1"/>
  <c r="GO517" i="1"/>
  <c r="GP517" i="1"/>
  <c r="GI518" i="1"/>
  <c r="GM518" i="1"/>
  <c r="GO518" i="1"/>
  <c r="GP518" i="1"/>
  <c r="GI522" i="1"/>
  <c r="GM522" i="1"/>
  <c r="GO522" i="1"/>
  <c r="GP522" i="1"/>
  <c r="GI523" i="1"/>
  <c r="GM523" i="1"/>
  <c r="GO523" i="1"/>
  <c r="GP523" i="1"/>
  <c r="GI524" i="1"/>
  <c r="GM524" i="1"/>
  <c r="GO524" i="1"/>
  <c r="GP524" i="1"/>
  <c r="GI525" i="1"/>
  <c r="GM525" i="1"/>
  <c r="GO525" i="1"/>
  <c r="GP525" i="1"/>
  <c r="GI529" i="1"/>
  <c r="GM529" i="1"/>
  <c r="GO529" i="1"/>
  <c r="GP529" i="1"/>
  <c r="GI530" i="1"/>
  <c r="GM530" i="1"/>
  <c r="GO530" i="1"/>
  <c r="GP530" i="1"/>
  <c r="GI531" i="1"/>
  <c r="GM531" i="1"/>
  <c r="GO531" i="1"/>
  <c r="GP531" i="1"/>
  <c r="GI532" i="1"/>
  <c r="GM532" i="1"/>
  <c r="GO532" i="1"/>
  <c r="GP532" i="1"/>
  <c r="GI536" i="1"/>
  <c r="GM536" i="1"/>
  <c r="GO536" i="1"/>
  <c r="GP536" i="1"/>
  <c r="GI537" i="1"/>
  <c r="GM537" i="1"/>
  <c r="GO537" i="1"/>
  <c r="GP537" i="1"/>
  <c r="GI538" i="1"/>
  <c r="GM538" i="1"/>
  <c r="GO538" i="1"/>
  <c r="GP538" i="1"/>
  <c r="GI539" i="1"/>
  <c r="GM539" i="1"/>
  <c r="GO539" i="1"/>
  <c r="GP539" i="1"/>
  <c r="GI543" i="1"/>
  <c r="GM543" i="1"/>
  <c r="GO543" i="1"/>
  <c r="GP543" i="1"/>
  <c r="GI544" i="1"/>
  <c r="GM544" i="1"/>
  <c r="GO544" i="1"/>
  <c r="GP544" i="1"/>
  <c r="GI545" i="1"/>
  <c r="GM545" i="1"/>
  <c r="GO545" i="1"/>
  <c r="GP545" i="1"/>
  <c r="GI546" i="1"/>
  <c r="GM546" i="1"/>
  <c r="GO546" i="1"/>
  <c r="GP546" i="1"/>
  <c r="GI550" i="1"/>
  <c r="GM550" i="1"/>
  <c r="GO550" i="1"/>
  <c r="GP550" i="1"/>
  <c r="GI551" i="1"/>
  <c r="GM551" i="1"/>
  <c r="GO551" i="1"/>
  <c r="GP551" i="1"/>
  <c r="GI552" i="1"/>
  <c r="GM552" i="1"/>
  <c r="GO552" i="1"/>
  <c r="GP552" i="1"/>
  <c r="GI553" i="1"/>
  <c r="GM553" i="1"/>
  <c r="GO553" i="1"/>
  <c r="GP553" i="1"/>
  <c r="GI557" i="1"/>
  <c r="GM557" i="1"/>
  <c r="GO557" i="1"/>
  <c r="GP557" i="1"/>
  <c r="GI558" i="1"/>
  <c r="GM558" i="1"/>
  <c r="GO558" i="1"/>
  <c r="GP558" i="1"/>
  <c r="GI559" i="1"/>
  <c r="GM559" i="1"/>
  <c r="GO559" i="1"/>
  <c r="GP559" i="1"/>
  <c r="GI560" i="1"/>
  <c r="GM560" i="1"/>
  <c r="GO560" i="1"/>
  <c r="GP560" i="1"/>
  <c r="GI564" i="1"/>
  <c r="GM564" i="1"/>
  <c r="GO564" i="1"/>
  <c r="GP564" i="1"/>
  <c r="GI565" i="1"/>
  <c r="GM565" i="1"/>
  <c r="GO565" i="1"/>
  <c r="GP565" i="1"/>
  <c r="GI566" i="1"/>
  <c r="GM566" i="1"/>
  <c r="GO566" i="1"/>
  <c r="GP566" i="1"/>
  <c r="GI567" i="1"/>
  <c r="GM567" i="1"/>
  <c r="GO567" i="1"/>
  <c r="GP567" i="1"/>
  <c r="GI571" i="1"/>
  <c r="GM571" i="1"/>
  <c r="GO571" i="1"/>
  <c r="GP571" i="1"/>
  <c r="GI572" i="1"/>
  <c r="GM572" i="1"/>
  <c r="GO572" i="1"/>
  <c r="GP572" i="1"/>
  <c r="GI573" i="1"/>
  <c r="GM573" i="1"/>
  <c r="GO573" i="1"/>
  <c r="GP573" i="1"/>
  <c r="GI574" i="1"/>
  <c r="GM574" i="1"/>
  <c r="GO574" i="1"/>
  <c r="GP574" i="1"/>
  <c r="GI578" i="1"/>
  <c r="GM578" i="1"/>
  <c r="GO578" i="1"/>
  <c r="GP578" i="1"/>
  <c r="GI579" i="1"/>
  <c r="GM579" i="1"/>
  <c r="GO579" i="1"/>
  <c r="GP579" i="1"/>
  <c r="GI580" i="1"/>
  <c r="GM580" i="1"/>
  <c r="GO580" i="1"/>
  <c r="GP580" i="1"/>
  <c r="GI581" i="1"/>
  <c r="GM581" i="1"/>
  <c r="GO581" i="1"/>
  <c r="GP581" i="1"/>
  <c r="GI586" i="1"/>
  <c r="GM586" i="1"/>
  <c r="GO586" i="1"/>
  <c r="GP586" i="1"/>
  <c r="GI587" i="1"/>
  <c r="GM587" i="1"/>
  <c r="GO587" i="1"/>
  <c r="GP587" i="1"/>
  <c r="GI588" i="1"/>
  <c r="GM588" i="1"/>
  <c r="GO588" i="1"/>
  <c r="GP588" i="1"/>
  <c r="GI592" i="1"/>
  <c r="GM592" i="1"/>
  <c r="GO592" i="1"/>
  <c r="GP592" i="1"/>
  <c r="GI593" i="1"/>
  <c r="GM593" i="1"/>
  <c r="GO593" i="1"/>
  <c r="GP593" i="1"/>
  <c r="GI594" i="1"/>
  <c r="GM594" i="1"/>
  <c r="GO594" i="1"/>
  <c r="GP594" i="1"/>
  <c r="GI595" i="1"/>
  <c r="GM595" i="1"/>
  <c r="GO595" i="1"/>
  <c r="GP595" i="1"/>
  <c r="GI599" i="1"/>
  <c r="GM599" i="1"/>
  <c r="GO599" i="1"/>
  <c r="GP599" i="1"/>
  <c r="GI600" i="1"/>
  <c r="GM600" i="1"/>
  <c r="GO600" i="1"/>
  <c r="GP600" i="1"/>
  <c r="GI601" i="1"/>
  <c r="GM601" i="1"/>
  <c r="GO601" i="1"/>
  <c r="GP601" i="1"/>
  <c r="GI602" i="1"/>
  <c r="GM602" i="1"/>
  <c r="GO602" i="1"/>
  <c r="GP602" i="1"/>
  <c r="GI606" i="1"/>
  <c r="GM606" i="1"/>
  <c r="GO606" i="1"/>
  <c r="GP606" i="1"/>
  <c r="GI607" i="1"/>
  <c r="GM607" i="1"/>
  <c r="GO607" i="1"/>
  <c r="GP607" i="1"/>
  <c r="GI608" i="1"/>
  <c r="GM608" i="1"/>
  <c r="GO608" i="1"/>
  <c r="GP608" i="1"/>
  <c r="GI609" i="1"/>
  <c r="GM609" i="1"/>
  <c r="GO609" i="1"/>
  <c r="GP609" i="1"/>
  <c r="GI613" i="1"/>
  <c r="GM613" i="1"/>
  <c r="GO613" i="1"/>
  <c r="GP613" i="1"/>
  <c r="GI614" i="1"/>
  <c r="GM614" i="1"/>
  <c r="GO614" i="1"/>
  <c r="GP614" i="1"/>
  <c r="GI615" i="1"/>
  <c r="GM615" i="1"/>
  <c r="GO615" i="1"/>
  <c r="GP615" i="1"/>
  <c r="GI616" i="1"/>
  <c r="GM616" i="1"/>
  <c r="GO616" i="1"/>
  <c r="GP616" i="1"/>
  <c r="GI620" i="1"/>
  <c r="GM620" i="1"/>
  <c r="GO620" i="1"/>
  <c r="GP620" i="1"/>
  <c r="GI621" i="1"/>
  <c r="GM621" i="1"/>
  <c r="GO621" i="1"/>
  <c r="GP621" i="1"/>
  <c r="GI622" i="1"/>
  <c r="GM622" i="1"/>
  <c r="GO622" i="1"/>
  <c r="GP622" i="1"/>
  <c r="GI623" i="1"/>
  <c r="GM623" i="1"/>
  <c r="GO623" i="1"/>
  <c r="GP623" i="1"/>
  <c r="GI627" i="1"/>
  <c r="GM627" i="1"/>
  <c r="GO627" i="1"/>
  <c r="GP627" i="1"/>
  <c r="GI628" i="1"/>
  <c r="GM628" i="1"/>
  <c r="GO628" i="1"/>
  <c r="GP628" i="1"/>
  <c r="GI629" i="1"/>
  <c r="GM629" i="1"/>
  <c r="GO629" i="1"/>
  <c r="GP629" i="1"/>
  <c r="GI630" i="1"/>
  <c r="GM630" i="1"/>
  <c r="GO630" i="1"/>
  <c r="GP630" i="1"/>
  <c r="GI634" i="1"/>
  <c r="GM634" i="1"/>
  <c r="GO634" i="1"/>
  <c r="GP634" i="1"/>
  <c r="GI635" i="1"/>
  <c r="GM635" i="1"/>
  <c r="GO635" i="1"/>
  <c r="GP635" i="1"/>
  <c r="GI636" i="1"/>
  <c r="GM636" i="1"/>
  <c r="GO636" i="1"/>
  <c r="GP636" i="1"/>
  <c r="GI637" i="1"/>
  <c r="GM637" i="1"/>
  <c r="GO637" i="1"/>
  <c r="GP637" i="1"/>
  <c r="GI641" i="1"/>
  <c r="GM641" i="1"/>
  <c r="GO641" i="1"/>
  <c r="GP641" i="1"/>
  <c r="GI642" i="1"/>
  <c r="GM642" i="1"/>
  <c r="GO642" i="1"/>
  <c r="GP642" i="1"/>
  <c r="GI643" i="1"/>
  <c r="GM643" i="1"/>
  <c r="GO643" i="1"/>
  <c r="GP643" i="1"/>
  <c r="GI644" i="1"/>
  <c r="GM644" i="1"/>
  <c r="GO644" i="1"/>
  <c r="GP644" i="1"/>
  <c r="GI648" i="1"/>
  <c r="GM648" i="1"/>
  <c r="GO648" i="1"/>
  <c r="GP648" i="1"/>
  <c r="GI649" i="1"/>
  <c r="GM649" i="1"/>
  <c r="GO649" i="1"/>
  <c r="GP649" i="1"/>
  <c r="GI650" i="1"/>
  <c r="GM650" i="1"/>
  <c r="GO650" i="1"/>
  <c r="GP650" i="1"/>
  <c r="GI651" i="1"/>
  <c r="GM651" i="1"/>
  <c r="GO651" i="1"/>
  <c r="GP651" i="1"/>
  <c r="GI655" i="1"/>
  <c r="GM655" i="1"/>
  <c r="GO655" i="1"/>
  <c r="GP655" i="1"/>
  <c r="GI656" i="1"/>
  <c r="GM656" i="1"/>
  <c r="GO656" i="1"/>
  <c r="GP656" i="1"/>
  <c r="GI657" i="1"/>
  <c r="GM657" i="1"/>
  <c r="GO657" i="1"/>
  <c r="GP657" i="1"/>
  <c r="GI658" i="1"/>
  <c r="GM658" i="1"/>
  <c r="GO658" i="1"/>
  <c r="GP658" i="1"/>
  <c r="GI662" i="1"/>
  <c r="GM662" i="1"/>
  <c r="GO662" i="1"/>
  <c r="GP662" i="1"/>
  <c r="GI663" i="1"/>
  <c r="GM663" i="1"/>
  <c r="GO663" i="1"/>
  <c r="GP663" i="1"/>
  <c r="GI664" i="1"/>
  <c r="GM664" i="1"/>
  <c r="GO664" i="1"/>
  <c r="GP664" i="1"/>
  <c r="GI665" i="1"/>
  <c r="GM665" i="1"/>
  <c r="GO665" i="1"/>
  <c r="GP665" i="1"/>
  <c r="GI669" i="1"/>
  <c r="GM669" i="1"/>
  <c r="GO669" i="1"/>
  <c r="GP669" i="1"/>
  <c r="GI670" i="1"/>
  <c r="GM670" i="1"/>
  <c r="GO670" i="1"/>
  <c r="GP670" i="1"/>
  <c r="GI671" i="1"/>
  <c r="GM671" i="1"/>
  <c r="GO671" i="1"/>
  <c r="GP671" i="1"/>
  <c r="GI672" i="1"/>
  <c r="GM672" i="1"/>
  <c r="GO672" i="1"/>
  <c r="GP672" i="1"/>
  <c r="GI676" i="1"/>
  <c r="GM676" i="1"/>
  <c r="GO676" i="1"/>
  <c r="GP676" i="1"/>
  <c r="GI677" i="1"/>
  <c r="GM677" i="1"/>
  <c r="GO677" i="1"/>
  <c r="GP677" i="1"/>
  <c r="GI678" i="1"/>
  <c r="GM678" i="1"/>
  <c r="GO678" i="1"/>
  <c r="GP678" i="1"/>
  <c r="GI679" i="1"/>
  <c r="GM679" i="1"/>
  <c r="GO679" i="1"/>
  <c r="GP679" i="1"/>
  <c r="GI683" i="1"/>
  <c r="GM683" i="1"/>
  <c r="GO683" i="1"/>
  <c r="GP683" i="1"/>
  <c r="GI684" i="1"/>
  <c r="GM684" i="1"/>
  <c r="GO684" i="1"/>
  <c r="GP684" i="1"/>
  <c r="GI685" i="1"/>
  <c r="GM685" i="1"/>
  <c r="GO685" i="1"/>
  <c r="GP685" i="1"/>
  <c r="GI686" i="1"/>
  <c r="GM686" i="1"/>
  <c r="GO686" i="1"/>
  <c r="GP686" i="1"/>
  <c r="GI690" i="1"/>
  <c r="GM690" i="1"/>
  <c r="GO690" i="1"/>
  <c r="GP690" i="1"/>
  <c r="GI691" i="1"/>
  <c r="GM691" i="1"/>
  <c r="GO691" i="1"/>
  <c r="GP691" i="1"/>
  <c r="GI692" i="1"/>
  <c r="GM692" i="1"/>
  <c r="GO692" i="1"/>
  <c r="GP692" i="1"/>
  <c r="GI693" i="1"/>
  <c r="GM693" i="1"/>
  <c r="GO693" i="1"/>
  <c r="GP693" i="1"/>
  <c r="GI697" i="1"/>
  <c r="GM697" i="1"/>
  <c r="GO697" i="1"/>
  <c r="GP697" i="1"/>
  <c r="GI698" i="1"/>
  <c r="GM698" i="1"/>
  <c r="GO698" i="1"/>
  <c r="GP698" i="1"/>
  <c r="GI699" i="1"/>
  <c r="GM699" i="1"/>
  <c r="GO699" i="1"/>
  <c r="GP699" i="1"/>
  <c r="GI700" i="1"/>
  <c r="GM700" i="1"/>
  <c r="GO700" i="1"/>
  <c r="GP700" i="1"/>
  <c r="GI704" i="1"/>
  <c r="GM704" i="1"/>
  <c r="GO704" i="1"/>
  <c r="GP704" i="1"/>
  <c r="GI705" i="1"/>
  <c r="GM705" i="1"/>
  <c r="GO705" i="1"/>
  <c r="GP705" i="1"/>
  <c r="GI706" i="1"/>
  <c r="GM706" i="1"/>
  <c r="GO706" i="1"/>
  <c r="GP706" i="1"/>
  <c r="GI707" i="1"/>
  <c r="GM707" i="1"/>
  <c r="GO707" i="1"/>
  <c r="GP707" i="1"/>
  <c r="GI711" i="1"/>
  <c r="GM711" i="1"/>
  <c r="GO711" i="1"/>
  <c r="GP711" i="1"/>
  <c r="GI712" i="1"/>
  <c r="GM712" i="1"/>
  <c r="GO712" i="1"/>
  <c r="GP712" i="1"/>
  <c r="GI713" i="1"/>
  <c r="GM713" i="1"/>
  <c r="GO713" i="1"/>
  <c r="GP713" i="1"/>
  <c r="GI714" i="1"/>
  <c r="GM714" i="1"/>
  <c r="GO714" i="1"/>
  <c r="GP714" i="1"/>
  <c r="GI718" i="1"/>
  <c r="GM718" i="1"/>
  <c r="GO718" i="1"/>
  <c r="GP718" i="1"/>
  <c r="GI719" i="1"/>
  <c r="GM719" i="1"/>
  <c r="GO719" i="1"/>
  <c r="GP719" i="1"/>
  <c r="GI720" i="1"/>
  <c r="GM720" i="1"/>
  <c r="GO720" i="1"/>
  <c r="GP720" i="1"/>
  <c r="GI721" i="1"/>
  <c r="GM721" i="1"/>
  <c r="GO721" i="1"/>
  <c r="GP721" i="1"/>
  <c r="GI725" i="1"/>
  <c r="GM725" i="1"/>
  <c r="GO725" i="1"/>
  <c r="GP725" i="1"/>
  <c r="GI726" i="1"/>
  <c r="GM726" i="1"/>
  <c r="GO726" i="1"/>
  <c r="GP726" i="1"/>
  <c r="GI727" i="1"/>
  <c r="GM727" i="1"/>
  <c r="GO727" i="1"/>
  <c r="GP727" i="1"/>
  <c r="GI728" i="1"/>
  <c r="GM728" i="1"/>
  <c r="GO728" i="1"/>
  <c r="GP728" i="1"/>
  <c r="GI732" i="1"/>
  <c r="GM732" i="1"/>
  <c r="GO732" i="1"/>
  <c r="GP732" i="1"/>
  <c r="GI733" i="1"/>
  <c r="GM733" i="1"/>
  <c r="GO733" i="1"/>
  <c r="GP733" i="1"/>
  <c r="GI734" i="1"/>
  <c r="GM734" i="1"/>
  <c r="GO734" i="1"/>
  <c r="GP734" i="1"/>
  <c r="GI735" i="1"/>
  <c r="GM735" i="1"/>
  <c r="GO735" i="1"/>
  <c r="GP735" i="1"/>
  <c r="GI739" i="1"/>
  <c r="GM739" i="1"/>
  <c r="GO739" i="1"/>
  <c r="GP739" i="1"/>
  <c r="GI740" i="1"/>
  <c r="GM740" i="1"/>
  <c r="GO740" i="1"/>
  <c r="GP740" i="1"/>
  <c r="GI741" i="1"/>
  <c r="GM741" i="1"/>
  <c r="GO741" i="1"/>
  <c r="GP741" i="1"/>
  <c r="GI742" i="1"/>
  <c r="GM742" i="1"/>
  <c r="GO742" i="1"/>
  <c r="GP742" i="1"/>
  <c r="GI746" i="1"/>
  <c r="GM746" i="1"/>
  <c r="GO746" i="1"/>
  <c r="GP746" i="1"/>
  <c r="GI747" i="1"/>
  <c r="GM747" i="1"/>
  <c r="GO747" i="1"/>
  <c r="GP747" i="1"/>
  <c r="GI748" i="1"/>
  <c r="GM748" i="1"/>
  <c r="GO748" i="1"/>
  <c r="GP748" i="1"/>
  <c r="GI749" i="1"/>
  <c r="GM749" i="1"/>
  <c r="GO749" i="1"/>
  <c r="GP749" i="1"/>
  <c r="GI753" i="1"/>
  <c r="GM753" i="1"/>
  <c r="GO753" i="1"/>
  <c r="GP753" i="1"/>
  <c r="GI754" i="1"/>
  <c r="GM754" i="1"/>
  <c r="GO754" i="1"/>
  <c r="GP754" i="1"/>
  <c r="GI755" i="1"/>
  <c r="GM755" i="1"/>
  <c r="GO755" i="1"/>
  <c r="GP755" i="1"/>
  <c r="GI756" i="1"/>
  <c r="GM756" i="1"/>
  <c r="GO756" i="1"/>
  <c r="GP756" i="1"/>
  <c r="GI760" i="1"/>
  <c r="GM760" i="1"/>
  <c r="GO760" i="1"/>
  <c r="GP760" i="1"/>
  <c r="GI761" i="1"/>
  <c r="GM761" i="1"/>
  <c r="GO761" i="1"/>
  <c r="GP761" i="1"/>
  <c r="GI762" i="1"/>
  <c r="GM762" i="1"/>
  <c r="GO762" i="1"/>
  <c r="GP762" i="1"/>
  <c r="GI763" i="1"/>
  <c r="GM763" i="1"/>
  <c r="GO763" i="1"/>
  <c r="GP763" i="1"/>
  <c r="GI767" i="1"/>
  <c r="GM767" i="1"/>
  <c r="GO767" i="1"/>
  <c r="GP767" i="1"/>
  <c r="GI768" i="1"/>
  <c r="GM768" i="1"/>
  <c r="GO768" i="1"/>
  <c r="GP768" i="1"/>
  <c r="GI769" i="1"/>
  <c r="GM769" i="1"/>
  <c r="GO769" i="1"/>
  <c r="GP769" i="1"/>
  <c r="GI770" i="1"/>
  <c r="GM770" i="1"/>
  <c r="GO770" i="1"/>
  <c r="GP770" i="1"/>
  <c r="GI774" i="1"/>
  <c r="GM774" i="1"/>
  <c r="GO774" i="1"/>
  <c r="GP774" i="1"/>
  <c r="GI775" i="1"/>
  <c r="GM775" i="1"/>
  <c r="GO775" i="1"/>
  <c r="GP775" i="1"/>
  <c r="GI776" i="1"/>
  <c r="GM776" i="1"/>
  <c r="GO776" i="1"/>
  <c r="GP776" i="1"/>
  <c r="GI777" i="1"/>
  <c r="GM777" i="1"/>
  <c r="GO777" i="1"/>
  <c r="GP777" i="1"/>
  <c r="GI781" i="1"/>
  <c r="GM781" i="1"/>
  <c r="GO781" i="1"/>
  <c r="GP781" i="1"/>
  <c r="GI782" i="1"/>
  <c r="GM782" i="1"/>
  <c r="GO782" i="1"/>
  <c r="GP782" i="1"/>
  <c r="GI783" i="1"/>
  <c r="GM783" i="1"/>
  <c r="GO783" i="1"/>
  <c r="GP783" i="1"/>
  <c r="GI784" i="1"/>
  <c r="GM784" i="1"/>
  <c r="GO784" i="1"/>
  <c r="GP784" i="1"/>
  <c r="GI788" i="1"/>
  <c r="GM788" i="1"/>
  <c r="GO788" i="1"/>
  <c r="GP788" i="1"/>
  <c r="GI789" i="1"/>
  <c r="GM789" i="1"/>
  <c r="GO789" i="1"/>
  <c r="GP789" i="1"/>
  <c r="GI790" i="1"/>
  <c r="GM790" i="1"/>
  <c r="GO790" i="1"/>
  <c r="GP790" i="1"/>
  <c r="GI791" i="1"/>
  <c r="GM791" i="1"/>
  <c r="GO791" i="1"/>
  <c r="GP791" i="1"/>
  <c r="GI795" i="1"/>
  <c r="GM795" i="1"/>
  <c r="GO795" i="1"/>
  <c r="GP795" i="1"/>
  <c r="GI796" i="1"/>
  <c r="GM796" i="1"/>
  <c r="GO796" i="1"/>
  <c r="GP796" i="1"/>
  <c r="GI797" i="1"/>
  <c r="GM797" i="1"/>
  <c r="GO797" i="1"/>
  <c r="GP797" i="1"/>
  <c r="GI798" i="1"/>
  <c r="GM798" i="1"/>
  <c r="GO798" i="1"/>
  <c r="GP798" i="1"/>
  <c r="GI802" i="1"/>
  <c r="GM802" i="1"/>
  <c r="GO802" i="1"/>
  <c r="GP802" i="1"/>
  <c r="GI803" i="1"/>
  <c r="GM803" i="1"/>
  <c r="GO803" i="1"/>
  <c r="GP803" i="1"/>
  <c r="GI804" i="1"/>
  <c r="GM804" i="1"/>
  <c r="GO804" i="1"/>
  <c r="GP804" i="1"/>
  <c r="GI805" i="1"/>
  <c r="GM805" i="1"/>
  <c r="GO805" i="1"/>
  <c r="GP805" i="1"/>
  <c r="GI809" i="1"/>
  <c r="GM809" i="1"/>
  <c r="GO809" i="1"/>
  <c r="GP809" i="1"/>
  <c r="GI810" i="1"/>
  <c r="GM810" i="1"/>
  <c r="GO810" i="1"/>
  <c r="GP810" i="1"/>
  <c r="GI811" i="1"/>
  <c r="GM811" i="1"/>
  <c r="GO811" i="1"/>
  <c r="GP811" i="1"/>
  <c r="GI812" i="1"/>
  <c r="GM812" i="1"/>
  <c r="GO812" i="1"/>
  <c r="GP812" i="1"/>
  <c r="GI816" i="1"/>
  <c r="GM816" i="1"/>
  <c r="GO816" i="1"/>
  <c r="GP816" i="1"/>
  <c r="GI817" i="1"/>
  <c r="GM817" i="1"/>
  <c r="GO817" i="1"/>
  <c r="GP817" i="1"/>
  <c r="GI818" i="1"/>
  <c r="GM818" i="1"/>
  <c r="GO818" i="1"/>
  <c r="GP818" i="1"/>
  <c r="GI819" i="1"/>
  <c r="GM819" i="1"/>
  <c r="GO819" i="1"/>
  <c r="GP819" i="1"/>
  <c r="GI823" i="1"/>
  <c r="GM823" i="1"/>
  <c r="GO823" i="1"/>
  <c r="GP823" i="1"/>
  <c r="GI824" i="1"/>
  <c r="GM824" i="1"/>
  <c r="GO824" i="1"/>
  <c r="GP824" i="1"/>
  <c r="GI825" i="1"/>
  <c r="GM825" i="1"/>
  <c r="GO825" i="1"/>
  <c r="GP825" i="1"/>
  <c r="GI826" i="1"/>
  <c r="GM826" i="1"/>
  <c r="GO826" i="1"/>
  <c r="GP826" i="1"/>
  <c r="GI830" i="1"/>
  <c r="GM830" i="1"/>
  <c r="GO830" i="1"/>
  <c r="GP830" i="1"/>
  <c r="GI831" i="1"/>
  <c r="GM831" i="1"/>
  <c r="GO831" i="1"/>
  <c r="GP831" i="1"/>
  <c r="GI832" i="1"/>
  <c r="GM832" i="1"/>
  <c r="GO832" i="1"/>
  <c r="GP832" i="1"/>
  <c r="GI833" i="1"/>
  <c r="GM833" i="1"/>
  <c r="GO833" i="1"/>
  <c r="GP833" i="1"/>
  <c r="GI837" i="1"/>
  <c r="GM837" i="1"/>
  <c r="GO837" i="1"/>
  <c r="GP837" i="1"/>
  <c r="GI838" i="1"/>
  <c r="GM838" i="1"/>
  <c r="GO838" i="1"/>
  <c r="GP838" i="1"/>
  <c r="GI839" i="1"/>
  <c r="GM839" i="1"/>
  <c r="GO839" i="1"/>
  <c r="GP839" i="1"/>
  <c r="GI840" i="1"/>
  <c r="GM840" i="1"/>
  <c r="GO840" i="1"/>
  <c r="GP840" i="1"/>
  <c r="GI844" i="1"/>
  <c r="GM844" i="1"/>
  <c r="GO844" i="1"/>
  <c r="GP844" i="1"/>
  <c r="GI845" i="1"/>
  <c r="GM845" i="1"/>
  <c r="GO845" i="1"/>
  <c r="GP845" i="1"/>
  <c r="GI846" i="1"/>
  <c r="GM846" i="1"/>
  <c r="GO846" i="1"/>
  <c r="GP846" i="1"/>
  <c r="GI851" i="1"/>
  <c r="GM851" i="1"/>
  <c r="GO851" i="1"/>
  <c r="GP851" i="1"/>
  <c r="GI852" i="1"/>
  <c r="GM852" i="1"/>
  <c r="GO852" i="1"/>
  <c r="GP852" i="1"/>
  <c r="GI853" i="1"/>
  <c r="GM853" i="1"/>
  <c r="GO853" i="1"/>
  <c r="GP853" i="1"/>
  <c r="GI854" i="1"/>
  <c r="GM854" i="1"/>
  <c r="GO854" i="1"/>
  <c r="GP854" i="1"/>
  <c r="GI858" i="1"/>
  <c r="GM858" i="1"/>
  <c r="GO858" i="1"/>
  <c r="GP858" i="1"/>
  <c r="GI859" i="1"/>
  <c r="GM859" i="1"/>
  <c r="GO859" i="1"/>
  <c r="GP859" i="1"/>
  <c r="GI860" i="1"/>
  <c r="GM860" i="1"/>
  <c r="GO860" i="1"/>
  <c r="GP860" i="1"/>
  <c r="GI861" i="1"/>
  <c r="GM861" i="1"/>
  <c r="GO861" i="1"/>
  <c r="GP861" i="1"/>
  <c r="GI865" i="1"/>
  <c r="GM865" i="1"/>
  <c r="GO865" i="1"/>
  <c r="GP865" i="1"/>
  <c r="GI866" i="1"/>
  <c r="GM866" i="1"/>
  <c r="GO866" i="1"/>
  <c r="GP866" i="1"/>
  <c r="GI867" i="1"/>
  <c r="GM867" i="1"/>
  <c r="GO867" i="1"/>
  <c r="GP867" i="1"/>
  <c r="GI868" i="1"/>
  <c r="GM868" i="1"/>
  <c r="GO868" i="1"/>
  <c r="GP868" i="1"/>
  <c r="GI872" i="1"/>
  <c r="GM872" i="1"/>
  <c r="GO872" i="1"/>
  <c r="GP872" i="1"/>
  <c r="GI873" i="1"/>
  <c r="GM873" i="1"/>
  <c r="GO873" i="1"/>
  <c r="GP873" i="1"/>
  <c r="GI874" i="1"/>
  <c r="GM874" i="1"/>
  <c r="GO874" i="1"/>
  <c r="GP874" i="1"/>
  <c r="GI875" i="1"/>
  <c r="GM875" i="1"/>
  <c r="GO875" i="1"/>
  <c r="GP875" i="1"/>
  <c r="GI879" i="1"/>
  <c r="GM879" i="1"/>
  <c r="GO879" i="1"/>
  <c r="GP879" i="1"/>
  <c r="GI880" i="1"/>
  <c r="GM880" i="1"/>
  <c r="GO880" i="1"/>
  <c r="GP880" i="1"/>
  <c r="GI881" i="1"/>
  <c r="GM881" i="1"/>
  <c r="GO881" i="1"/>
  <c r="GP881" i="1"/>
  <c r="GI882" i="1"/>
  <c r="GM882" i="1"/>
  <c r="GO882" i="1"/>
  <c r="GP882" i="1"/>
  <c r="GI886" i="1"/>
  <c r="GM886" i="1"/>
  <c r="GO886" i="1"/>
  <c r="GP886" i="1"/>
  <c r="GI887" i="1"/>
  <c r="GM887" i="1"/>
  <c r="GO887" i="1"/>
  <c r="GP887" i="1"/>
  <c r="GI888" i="1"/>
  <c r="GM888" i="1"/>
  <c r="GO888" i="1"/>
  <c r="GP888" i="1"/>
  <c r="GI889" i="1"/>
  <c r="GM889" i="1"/>
  <c r="GO889" i="1"/>
  <c r="GP889" i="1"/>
  <c r="GI893" i="1"/>
  <c r="GM893" i="1"/>
  <c r="GO893" i="1"/>
  <c r="GP893" i="1"/>
  <c r="GI894" i="1"/>
  <c r="GM894" i="1"/>
  <c r="GO894" i="1"/>
  <c r="GP894" i="1"/>
  <c r="GI895" i="1"/>
  <c r="GM895" i="1"/>
  <c r="GO895" i="1"/>
  <c r="GP895" i="1"/>
  <c r="GI896" i="1"/>
  <c r="GM896" i="1"/>
  <c r="GO896" i="1"/>
  <c r="GP896" i="1"/>
  <c r="GI900" i="1"/>
  <c r="GM900" i="1"/>
  <c r="GO900" i="1"/>
  <c r="GP900" i="1"/>
  <c r="GI901" i="1"/>
  <c r="GM901" i="1"/>
  <c r="GO901" i="1"/>
  <c r="GP901" i="1"/>
  <c r="GI902" i="1"/>
  <c r="GM902" i="1"/>
  <c r="GO902" i="1"/>
  <c r="GP902" i="1"/>
  <c r="GI903" i="1"/>
  <c r="GM903" i="1"/>
  <c r="GO903" i="1"/>
  <c r="GP903" i="1"/>
  <c r="GI907" i="1"/>
  <c r="GM907" i="1"/>
  <c r="GO907" i="1"/>
  <c r="GP907" i="1"/>
  <c r="GI908" i="1"/>
  <c r="GM908" i="1"/>
  <c r="GO908" i="1"/>
  <c r="GP908" i="1"/>
  <c r="GI909" i="1"/>
  <c r="GM909" i="1"/>
  <c r="GO909" i="1"/>
  <c r="GP909" i="1"/>
  <c r="GI910" i="1"/>
  <c r="GM910" i="1"/>
  <c r="GO910" i="1"/>
  <c r="GP910" i="1"/>
  <c r="GI914" i="1"/>
  <c r="GM914" i="1"/>
  <c r="GO914" i="1"/>
  <c r="GP914" i="1"/>
  <c r="GI915" i="1"/>
  <c r="GM915" i="1"/>
  <c r="GO915" i="1"/>
  <c r="GP915" i="1"/>
  <c r="GI916" i="1"/>
  <c r="GM916" i="1"/>
  <c r="GO916" i="1"/>
  <c r="GP916" i="1"/>
  <c r="GI917" i="1"/>
  <c r="GM917" i="1"/>
  <c r="GO917" i="1"/>
  <c r="GP917" i="1"/>
  <c r="GI921" i="1"/>
  <c r="GM921" i="1"/>
  <c r="GO921" i="1"/>
  <c r="GP921" i="1"/>
  <c r="GI922" i="1"/>
  <c r="GM922" i="1"/>
  <c r="GO922" i="1"/>
  <c r="GP922" i="1"/>
  <c r="GI923" i="1"/>
  <c r="GM923" i="1"/>
  <c r="GO923" i="1"/>
  <c r="GP923" i="1"/>
  <c r="GI924" i="1"/>
  <c r="GM924" i="1"/>
  <c r="GO924" i="1"/>
  <c r="GP924" i="1"/>
  <c r="GI928" i="1"/>
  <c r="GM928" i="1"/>
  <c r="GO928" i="1"/>
  <c r="GP928" i="1"/>
  <c r="GI929" i="1"/>
  <c r="GM929" i="1"/>
  <c r="GO929" i="1"/>
  <c r="GP929" i="1"/>
  <c r="GI930" i="1"/>
  <c r="GM930" i="1"/>
  <c r="GO930" i="1"/>
  <c r="GP930" i="1"/>
  <c r="GI931" i="1"/>
  <c r="GM931" i="1"/>
  <c r="GO931" i="1"/>
  <c r="GP931" i="1"/>
  <c r="GI935" i="1"/>
  <c r="GM935" i="1"/>
  <c r="GO935" i="1"/>
  <c r="GP935" i="1"/>
  <c r="GI936" i="1"/>
  <c r="GM936" i="1"/>
  <c r="GO936" i="1"/>
  <c r="GP936" i="1"/>
  <c r="GI937" i="1"/>
  <c r="GM937" i="1"/>
  <c r="GO937" i="1"/>
  <c r="GP937" i="1"/>
  <c r="GI938" i="1"/>
  <c r="GM938" i="1"/>
  <c r="GO938" i="1"/>
  <c r="GP938" i="1"/>
  <c r="GI942" i="1"/>
  <c r="GM942" i="1"/>
  <c r="GO942" i="1"/>
  <c r="GP942" i="1"/>
  <c r="GI943" i="1"/>
  <c r="GM943" i="1"/>
  <c r="GO943" i="1"/>
  <c r="GP943" i="1"/>
  <c r="GI944" i="1"/>
  <c r="GM944" i="1"/>
  <c r="GO944" i="1"/>
  <c r="GP944" i="1"/>
  <c r="GI945" i="1"/>
  <c r="GM945" i="1"/>
  <c r="GO945" i="1"/>
  <c r="GP945" i="1"/>
  <c r="GI949" i="1"/>
  <c r="GM949" i="1"/>
  <c r="GO949" i="1"/>
  <c r="GP949" i="1"/>
  <c r="GI950" i="1"/>
  <c r="GM950" i="1"/>
  <c r="GO950" i="1"/>
  <c r="GP950" i="1"/>
  <c r="GI951" i="1"/>
  <c r="GM951" i="1"/>
  <c r="GO951" i="1"/>
  <c r="GP951" i="1"/>
  <c r="GI952" i="1"/>
  <c r="GM952" i="1"/>
  <c r="GO952" i="1"/>
  <c r="GP952" i="1"/>
  <c r="GI956" i="1"/>
  <c r="GM956" i="1"/>
  <c r="GO956" i="1"/>
  <c r="GP956" i="1"/>
  <c r="GI957" i="1"/>
  <c r="GM957" i="1"/>
  <c r="GO957" i="1"/>
  <c r="GP957" i="1"/>
  <c r="GI958" i="1"/>
  <c r="GM958" i="1"/>
  <c r="GO958" i="1"/>
  <c r="GP958" i="1"/>
  <c r="GI959" i="1"/>
  <c r="GM959" i="1"/>
  <c r="GO959" i="1"/>
  <c r="GP959" i="1"/>
  <c r="GI963" i="1"/>
  <c r="GM963" i="1"/>
  <c r="GO963" i="1"/>
  <c r="GP963" i="1"/>
  <c r="GI964" i="1"/>
  <c r="GM964" i="1"/>
  <c r="GO964" i="1"/>
  <c r="GP964" i="1"/>
  <c r="GI965" i="1"/>
  <c r="GM965" i="1"/>
  <c r="GO965" i="1"/>
  <c r="GP965" i="1"/>
  <c r="GI966" i="1"/>
  <c r="GM966" i="1"/>
  <c r="GO966" i="1"/>
  <c r="GP966" i="1"/>
  <c r="GI970" i="1"/>
  <c r="GM970" i="1"/>
  <c r="GO970" i="1"/>
  <c r="GP970" i="1"/>
  <c r="GI971" i="1"/>
  <c r="GM971" i="1"/>
  <c r="GO971" i="1"/>
  <c r="GP971" i="1"/>
  <c r="GI972" i="1"/>
  <c r="GM972" i="1"/>
  <c r="GO972" i="1"/>
  <c r="GP972" i="1"/>
  <c r="GI973" i="1"/>
  <c r="GM973" i="1"/>
  <c r="GO973" i="1"/>
  <c r="GP973" i="1"/>
  <c r="GI977" i="1"/>
  <c r="GM977" i="1"/>
  <c r="GO977" i="1"/>
  <c r="GP977" i="1"/>
  <c r="GI978" i="1"/>
  <c r="GM978" i="1"/>
  <c r="GO978" i="1"/>
  <c r="GP978" i="1"/>
  <c r="GI979" i="1"/>
  <c r="GM979" i="1"/>
  <c r="GO979" i="1"/>
  <c r="GP979" i="1"/>
  <c r="GI980" i="1"/>
  <c r="GM980" i="1"/>
  <c r="GO980" i="1"/>
  <c r="GP980" i="1"/>
  <c r="GI984" i="1"/>
  <c r="GM984" i="1"/>
  <c r="GO984" i="1"/>
  <c r="GP984" i="1"/>
  <c r="GI985" i="1"/>
  <c r="GM985" i="1"/>
  <c r="GO985" i="1"/>
  <c r="GP985" i="1"/>
  <c r="GI986" i="1"/>
  <c r="GM986" i="1"/>
  <c r="GO986" i="1"/>
  <c r="GP986" i="1"/>
  <c r="GI987" i="1"/>
  <c r="GM987" i="1"/>
  <c r="GO987" i="1"/>
  <c r="GP987" i="1"/>
  <c r="GI991" i="1"/>
  <c r="GM991" i="1"/>
  <c r="GO991" i="1"/>
  <c r="GP991" i="1"/>
  <c r="GI992" i="1"/>
  <c r="GM992" i="1"/>
  <c r="GO992" i="1"/>
  <c r="GP992" i="1"/>
  <c r="GI993" i="1"/>
  <c r="GM993" i="1"/>
  <c r="GO993" i="1"/>
  <c r="GP993" i="1"/>
  <c r="GI994" i="1"/>
  <c r="GM994" i="1"/>
  <c r="GO994" i="1"/>
  <c r="GP994" i="1"/>
  <c r="GI998" i="1"/>
  <c r="GM998" i="1"/>
  <c r="GO998" i="1"/>
  <c r="GP998" i="1"/>
  <c r="GI999" i="1"/>
  <c r="GM999" i="1"/>
  <c r="GO999" i="1"/>
  <c r="GP999" i="1"/>
  <c r="GI1000" i="1"/>
  <c r="GM1000" i="1"/>
  <c r="GO1000" i="1"/>
  <c r="GP1000" i="1"/>
  <c r="GI1001" i="1"/>
  <c r="GM1001" i="1"/>
  <c r="GO1001" i="1"/>
  <c r="GP1001" i="1"/>
  <c r="GI1005" i="1"/>
  <c r="GM1005" i="1"/>
  <c r="GO1005" i="1"/>
  <c r="GP1005" i="1"/>
  <c r="GI1006" i="1"/>
  <c r="GM1006" i="1"/>
  <c r="GO1006" i="1"/>
  <c r="GP1006" i="1"/>
  <c r="GI1007" i="1"/>
  <c r="GM1007" i="1"/>
  <c r="GO1007" i="1"/>
  <c r="GP1007" i="1"/>
  <c r="GI1008" i="1"/>
  <c r="GM1008" i="1"/>
  <c r="GO1008" i="1"/>
  <c r="GP1008" i="1"/>
  <c r="GI1012" i="1"/>
  <c r="GM1012" i="1"/>
  <c r="GO1012" i="1"/>
  <c r="GP1012" i="1"/>
  <c r="GI1013" i="1"/>
  <c r="GM1013" i="1"/>
  <c r="GO1013" i="1"/>
  <c r="GP1013" i="1"/>
  <c r="GI1014" i="1"/>
  <c r="GM1014" i="1"/>
  <c r="GO1014" i="1"/>
  <c r="GP1014" i="1"/>
  <c r="GI1015" i="1"/>
  <c r="GM1015" i="1"/>
  <c r="GO1015" i="1"/>
  <c r="GP1015" i="1"/>
  <c r="GI1019" i="1"/>
  <c r="GM1019" i="1"/>
  <c r="GO1019" i="1"/>
  <c r="GP1019" i="1"/>
  <c r="GI1020" i="1"/>
  <c r="GM1020" i="1"/>
  <c r="GO1020" i="1"/>
  <c r="GP1020" i="1"/>
  <c r="GI1021" i="1"/>
  <c r="GM1021" i="1"/>
  <c r="GO1021" i="1"/>
  <c r="GP1021" i="1"/>
  <c r="GI1022" i="1"/>
  <c r="GM1022" i="1"/>
  <c r="GO1022" i="1"/>
  <c r="GP1022" i="1"/>
  <c r="GI1026" i="1"/>
  <c r="GM1026" i="1"/>
  <c r="GO1026" i="1"/>
  <c r="GP1026" i="1"/>
  <c r="GI1027" i="1"/>
  <c r="GM1027" i="1"/>
  <c r="GO1027" i="1"/>
  <c r="GP1027" i="1"/>
  <c r="GI1028" i="1"/>
  <c r="GM1028" i="1"/>
  <c r="GO1028" i="1"/>
  <c r="GP1028" i="1"/>
  <c r="GI1029" i="1"/>
  <c r="GM1029" i="1"/>
  <c r="GO1029" i="1"/>
  <c r="GP1029" i="1"/>
  <c r="GI1033" i="1"/>
  <c r="GM1033" i="1"/>
  <c r="GO1033" i="1"/>
  <c r="GP1033" i="1"/>
  <c r="GI1034" i="1"/>
  <c r="GM1034" i="1"/>
  <c r="GO1034" i="1"/>
  <c r="GP1034" i="1"/>
  <c r="GI1035" i="1"/>
  <c r="GM1035" i="1"/>
  <c r="GO1035" i="1"/>
  <c r="GP1035" i="1"/>
  <c r="GI1036" i="1"/>
  <c r="GM1036" i="1"/>
  <c r="GO1036" i="1"/>
  <c r="GP1036" i="1"/>
  <c r="GI1040" i="1"/>
  <c r="GM1040" i="1"/>
  <c r="GO1040" i="1"/>
  <c r="GP1040" i="1"/>
  <c r="GI1041" i="1"/>
  <c r="GM1041" i="1"/>
  <c r="GO1041" i="1"/>
  <c r="GP1041" i="1"/>
  <c r="GI1042" i="1"/>
  <c r="GM1042" i="1"/>
  <c r="GO1042" i="1"/>
  <c r="GP1042" i="1"/>
  <c r="GI1043" i="1"/>
  <c r="GM1043" i="1"/>
  <c r="GO1043" i="1"/>
  <c r="GP1043" i="1"/>
  <c r="GI1047" i="1"/>
  <c r="GM1047" i="1"/>
  <c r="GO1047" i="1"/>
  <c r="GP1047" i="1"/>
  <c r="GI1048" i="1"/>
  <c r="GM1048" i="1"/>
  <c r="GO1048" i="1"/>
  <c r="GP1048" i="1"/>
  <c r="GI1049" i="1"/>
  <c r="GM1049" i="1"/>
  <c r="GO1049" i="1"/>
  <c r="GP1049" i="1"/>
  <c r="GI1050" i="1"/>
  <c r="GM1050" i="1"/>
  <c r="GO1050" i="1"/>
  <c r="GP1050" i="1"/>
  <c r="GP4" i="1"/>
</calcChain>
</file>

<file path=xl/sharedStrings.xml><?xml version="1.0" encoding="utf-8"?>
<sst xmlns="http://schemas.openxmlformats.org/spreadsheetml/2006/main" count="4501" uniqueCount="268">
  <si>
    <t>Orgnr</t>
  </si>
  <si>
    <t>RESULTATREGNSKAP</t>
  </si>
  <si>
    <t>Konsernregnskap</t>
  </si>
  <si>
    <t>Nei</t>
  </si>
  <si>
    <t>Ja</t>
  </si>
  <si>
    <t>Startdato</t>
  </si>
  <si>
    <t>Avslutningsdato</t>
  </si>
  <si>
    <t>Valutakode</t>
  </si>
  <si>
    <t>NOK</t>
  </si>
  <si>
    <t>Sum salgsinntekter</t>
  </si>
  <si>
    <t>Leieinntekter</t>
  </si>
  <si>
    <t>Annen driftsinntekt</t>
  </si>
  <si>
    <t>Sum driftsinntekter</t>
  </si>
  <si>
    <t>Varekostnad</t>
  </si>
  <si>
    <t>Endr. behold. varer under tilvirk./ferdige</t>
  </si>
  <si>
    <t>Beholdningsendringer</t>
  </si>
  <si>
    <t>Endr. behold. varer under tilvirk.</t>
  </si>
  <si>
    <t>Endr. behold. ferdig tilvirk. varer</t>
  </si>
  <si>
    <t>Endr. behold. egentilvirk. anleggsmidl.</t>
  </si>
  <si>
    <t>Lønnskostnader</t>
  </si>
  <si>
    <t>Herav kun lønn</t>
  </si>
  <si>
    <t>Pensjonskostnader</t>
  </si>
  <si>
    <t>Obligatorisk tjenestepensjon</t>
  </si>
  <si>
    <t>Avskriving varige driftsmidler/im. eiend.</t>
  </si>
  <si>
    <t>Nedskriving av driftsmidler/im. eiend.</t>
  </si>
  <si>
    <t>Tap på fordringer</t>
  </si>
  <si>
    <t>Andre driftskostnader</t>
  </si>
  <si>
    <t>Husleiekostnader</t>
  </si>
  <si>
    <t>Sum driftskostnader</t>
  </si>
  <si>
    <t>Driftsresultat</t>
  </si>
  <si>
    <t>Mottatt utbytte</t>
  </si>
  <si>
    <t>Inntekt på investering i datterselskap</t>
  </si>
  <si>
    <t>Inntekt på invest. annet foretak i sm konsern</t>
  </si>
  <si>
    <t>Inntekt på invest. i tilknyttet selskap</t>
  </si>
  <si>
    <t>Renteinnt. fra foretak samme konsern</t>
  </si>
  <si>
    <t>Sum annen renteinntekt</t>
  </si>
  <si>
    <t>Verdiøkn. markedsbas. fin.omløpsmidl.</t>
  </si>
  <si>
    <t>Verdiøkn. andre fin.instr. vurd. virkelig verdi</t>
  </si>
  <si>
    <t>Sum annen finansinntekt</t>
  </si>
  <si>
    <t>Sum finansinntekter</t>
  </si>
  <si>
    <t>Verdired. markedsbas. fin.omløpsmidl.</t>
  </si>
  <si>
    <t>Verdiendr. markedsbas. fin.omløpsmidl.</t>
  </si>
  <si>
    <t>Nedskrivn. av andre fin.omløpsmidler</t>
  </si>
  <si>
    <t>Nedskriving finansielle anleggsmidler</t>
  </si>
  <si>
    <t>Renter til konsern</t>
  </si>
  <si>
    <t>Verdireduks. andre fin.instr. vurd. virkelig verdi</t>
  </si>
  <si>
    <t>Sum annen rentekostnad</t>
  </si>
  <si>
    <t>Andre finanskostnader</t>
  </si>
  <si>
    <t>Sum annen finanskostnad</t>
  </si>
  <si>
    <t>Sum finanskostnader</t>
  </si>
  <si>
    <t>Netto finans</t>
  </si>
  <si>
    <t>Ordinært resultat før skattekostnad</t>
  </si>
  <si>
    <t>Skattekostnad på ordinært resultat</t>
  </si>
  <si>
    <t>Ordinært resultat</t>
  </si>
  <si>
    <t>Ekstraordinære inntekter</t>
  </si>
  <si>
    <t>Ekstraordinære kostnader</t>
  </si>
  <si>
    <t>Netto ekstraordinære poster</t>
  </si>
  <si>
    <t>Årsresultat før minoritetsinteresser</t>
  </si>
  <si>
    <t>Skattekostnad på ekstraordinært resultat</t>
  </si>
  <si>
    <t>Minoritetens andel før årsresultat</t>
  </si>
  <si>
    <t>Årsresultat</t>
  </si>
  <si>
    <t xml:space="preserve">Overføring til/fra fond </t>
  </si>
  <si>
    <t xml:space="preserve">Avsetning fond for vurderingsforskjeller </t>
  </si>
  <si>
    <t>Overf. til/fra fond for urealisterte gevinster</t>
  </si>
  <si>
    <t>Utbytte</t>
  </si>
  <si>
    <t>Mottatt konsernbidrag</t>
  </si>
  <si>
    <t>Avgitt konsernbidrag</t>
  </si>
  <si>
    <t>Overført fra overkursfond</t>
  </si>
  <si>
    <t xml:space="preserve">Aksjonærbidrag </t>
  </si>
  <si>
    <t xml:space="preserve">Fondsemisjon </t>
  </si>
  <si>
    <t>Overføringer til/fra annen egenkapital</t>
  </si>
  <si>
    <t>Udekket tap</t>
  </si>
  <si>
    <t>Sum overføringer og disponeringer</t>
  </si>
  <si>
    <t>BALANSEREGNSKAP</t>
  </si>
  <si>
    <t>Forskning og utvikling</t>
  </si>
  <si>
    <t>Konsesjoner, patenter, lisenser</t>
  </si>
  <si>
    <t>Utsatt skattefordel</t>
  </si>
  <si>
    <t>Goodwill</t>
  </si>
  <si>
    <t>Andre immatrielle eiendeler</t>
  </si>
  <si>
    <t>Sum immaterielle anleggsmidler</t>
  </si>
  <si>
    <t>Tomter, bygninger og annen fast eiendom</t>
  </si>
  <si>
    <t>Investeringseiendom</t>
  </si>
  <si>
    <t>Maskiner og anlegg</t>
  </si>
  <si>
    <t>Skip, rigger, fly og lignende</t>
  </si>
  <si>
    <t>Driftsløsøre/inventar/verktøy/biler</t>
  </si>
  <si>
    <t>Andre varige driftsmidler</t>
  </si>
  <si>
    <t>Sum varige driftsmidler</t>
  </si>
  <si>
    <t>Aksjer/Investeringer i datterselskap</t>
  </si>
  <si>
    <t>Invest. annet foretak i sm konsern</t>
  </si>
  <si>
    <t>Lån til foretak i samme konsern</t>
  </si>
  <si>
    <t>Investeringer i tilknytte selskap</t>
  </si>
  <si>
    <t>Lån tilknyttet selsk. og felles kontrollert virk.</t>
  </si>
  <si>
    <t>Investeringer i aksjer og andeler</t>
  </si>
  <si>
    <t>Obligasjoner og andre langsiktige fordr.</t>
  </si>
  <si>
    <t>Andre fordringer</t>
  </si>
  <si>
    <t>Pensjonsmidler</t>
  </si>
  <si>
    <t>Andre finansielle anleggsmidler</t>
  </si>
  <si>
    <t xml:space="preserve">Obligasjoner </t>
  </si>
  <si>
    <t xml:space="preserve">Andre fordringer </t>
  </si>
  <si>
    <t>Sum finansielle anleggsmidler</t>
  </si>
  <si>
    <t>Andre anleggsmidler</t>
  </si>
  <si>
    <t>Sum anleggsmidler</t>
  </si>
  <si>
    <t>Råvarer og innkjøpte halvfabrikata</t>
  </si>
  <si>
    <t>Varer under tilvirkning</t>
  </si>
  <si>
    <t>Ferdigvarer</t>
  </si>
  <si>
    <t>Biologiske eiendeler</t>
  </si>
  <si>
    <t>Andre varer</t>
  </si>
  <si>
    <t>Sum varer</t>
  </si>
  <si>
    <t>Sum varelager</t>
  </si>
  <si>
    <t>Kundefordringer</t>
  </si>
  <si>
    <t>Konsernfordringer</t>
  </si>
  <si>
    <t>Krav på innbetaling av selskapskapital</t>
  </si>
  <si>
    <t>Sum fordringer</t>
  </si>
  <si>
    <t>Aksjer og andeler i samme konsern</t>
  </si>
  <si>
    <t>Markedsbaserte aksjer</t>
  </si>
  <si>
    <t>Markedsbaserte obligasjoner</t>
  </si>
  <si>
    <t>Andre markedsbaserte finansielle instr.</t>
  </si>
  <si>
    <t>Andre finansielle instrumenter</t>
  </si>
  <si>
    <t>Andre investeringer</t>
  </si>
  <si>
    <t>Sum investeringer</t>
  </si>
  <si>
    <t>Kasse/Bank/Post</t>
  </si>
  <si>
    <t>Sum Kasse/Bank/Post</t>
  </si>
  <si>
    <t>Andre omløpsmidler</t>
  </si>
  <si>
    <t>Sum omløpsmidler</t>
  </si>
  <si>
    <t>Sum eiendeler</t>
  </si>
  <si>
    <t>Aksjekapital/Selskapskapital</t>
  </si>
  <si>
    <t>Egne aksjer</t>
  </si>
  <si>
    <t>Overkursfond</t>
  </si>
  <si>
    <t>Annen innskutt egenkapital</t>
  </si>
  <si>
    <t>Sum innskutt egenkapital</t>
  </si>
  <si>
    <t>Fond for vurderingsforskjeller</t>
  </si>
  <si>
    <t xml:space="preserve">Fond for verdiendringer </t>
  </si>
  <si>
    <t xml:space="preserve">Fond for urealiserte gevinster </t>
  </si>
  <si>
    <t xml:space="preserve">Fond </t>
  </si>
  <si>
    <t xml:space="preserve">Avsatt utbytte </t>
  </si>
  <si>
    <t>Annen egenkapital</t>
  </si>
  <si>
    <t>Minoritetsinteresser</t>
  </si>
  <si>
    <t>Sum opptjent egenkapital</t>
  </si>
  <si>
    <t>Minoritetsintr. etter sum opptjent EK</t>
  </si>
  <si>
    <t>Sum egenkapital</t>
  </si>
  <si>
    <t>Pensjonsforpliktelser</t>
  </si>
  <si>
    <t>Utsatt skatt</t>
  </si>
  <si>
    <t>Andre avsetninger for forpliktelser</t>
  </si>
  <si>
    <t>Sum avsetninger til forpliktelser</t>
  </si>
  <si>
    <t>Konvertible lån</t>
  </si>
  <si>
    <t>Obligasjonslån</t>
  </si>
  <si>
    <t>Pantegjeld/gjeld til kredittinstitusjoner</t>
  </si>
  <si>
    <t>Langsiktig konserngjeld</t>
  </si>
  <si>
    <t>Ansvarlig lånekapital</t>
  </si>
  <si>
    <t>Annen langsiktig gjeld</t>
  </si>
  <si>
    <t>Sum annen langsiktig gjeld</t>
  </si>
  <si>
    <t>Sum langsiktig gjeld</t>
  </si>
  <si>
    <t>Sertifikatlån</t>
  </si>
  <si>
    <t>Gjeld til kredittinstitusjoner</t>
  </si>
  <si>
    <t>Leverandørgjeld</t>
  </si>
  <si>
    <t>Betalbar skatt</t>
  </si>
  <si>
    <t>Skyldige offentlige utgifter</t>
  </si>
  <si>
    <t>Skyldig lønn og feriepenger</t>
  </si>
  <si>
    <t>Kortsiktig konserngjeld</t>
  </si>
  <si>
    <t>Andre kreditorer</t>
  </si>
  <si>
    <t>Annen kortsiktig gjeld</t>
  </si>
  <si>
    <t>Sum kortsiktig gjeld</t>
  </si>
  <si>
    <t>Sum gjeld</t>
  </si>
  <si>
    <t>Sum egenkapital og gjeld</t>
  </si>
  <si>
    <t>Garantistillelser</t>
  </si>
  <si>
    <t>Pantstillelser</t>
  </si>
  <si>
    <t>EKSPORT</t>
  </si>
  <si>
    <t>Eksport Norden</t>
  </si>
  <si>
    <t>Eksport Europa</t>
  </si>
  <si>
    <t>Eksport øvrige land</t>
  </si>
  <si>
    <t>Sum eksport</t>
  </si>
  <si>
    <t>ØVRIG INFORMASJON</t>
  </si>
  <si>
    <t>Antall årsverk</t>
  </si>
  <si>
    <t>Ansatte</t>
  </si>
  <si>
    <t>Antall deltidsansatte</t>
  </si>
  <si>
    <t>Ikke pliktig OTP</t>
  </si>
  <si>
    <t>J</t>
  </si>
  <si>
    <t>Har OTP, ikke tall</t>
  </si>
  <si>
    <t>Lederlønn</t>
  </si>
  <si>
    <t>Leder styrehonorar</t>
  </si>
  <si>
    <t>Leder pensjonskostnad</t>
  </si>
  <si>
    <t>Leder annen godtgjørelse</t>
  </si>
  <si>
    <t>Daglig leder lønnet av annet selskap</t>
  </si>
  <si>
    <t>Fallskjerm/særskilt vederlag</t>
  </si>
  <si>
    <t>Opsjoner/bonuser</t>
  </si>
  <si>
    <t>Revisjonshonorar</t>
  </si>
  <si>
    <t>Annet revisjonshonorar</t>
  </si>
  <si>
    <t>Ubenyttet kassekreditt</t>
  </si>
  <si>
    <t>Kassekreditt LIMIT</t>
  </si>
  <si>
    <t>CFO</t>
  </si>
  <si>
    <t>PPE</t>
  </si>
  <si>
    <t>ROA</t>
  </si>
  <si>
    <t>CFO -1</t>
  </si>
  <si>
    <t>CFO +1</t>
  </si>
  <si>
    <t>GROWTH</t>
  </si>
  <si>
    <t>BankLoan</t>
  </si>
  <si>
    <t>Control</t>
  </si>
  <si>
    <t>Total accruals</t>
  </si>
  <si>
    <t>Working capital accruals</t>
  </si>
  <si>
    <t>DebtRatio</t>
  </si>
  <si>
    <t>Big5</t>
  </si>
  <si>
    <t>REVISORTEAM MIDT-TELEMARK AS</t>
  </si>
  <si>
    <t>EY</t>
  </si>
  <si>
    <t>DELOITTE</t>
  </si>
  <si>
    <t>REVISJONSFIRMA ELIASSEN AS</t>
  </si>
  <si>
    <t>REVISJONSKOMPANIET MIDT-NORGE AS</t>
  </si>
  <si>
    <t>REVISJON RYFYLKE AS</t>
  </si>
  <si>
    <t>BDO</t>
  </si>
  <si>
    <t>RSM NORGE AS</t>
  </si>
  <si>
    <t>BDT VIKEN REVISJON AS</t>
  </si>
  <si>
    <t>BDO AS</t>
  </si>
  <si>
    <t>DELOITTE AS</t>
  </si>
  <si>
    <t>CENTER REVISJON AS</t>
  </si>
  <si>
    <t>KPMG AS</t>
  </si>
  <si>
    <t>EY AS</t>
  </si>
  <si>
    <t>PWC AS</t>
  </si>
  <si>
    <t>REVISORKONSULT AS</t>
  </si>
  <si>
    <t>FRAM REVISJON AS</t>
  </si>
  <si>
    <t>UNIC REVISJON AS</t>
  </si>
  <si>
    <t xml:space="preserve"> BDO AS</t>
  </si>
  <si>
    <t>GRØM &amp; GLUPPE REVISJON AS</t>
  </si>
  <si>
    <t>COLLEGIUM REVISJON AS</t>
  </si>
  <si>
    <t>REVISORGRUPPEN AKERSHUS AS</t>
  </si>
  <si>
    <t>NITSCHKE AS</t>
  </si>
  <si>
    <t>STATSAUTORISERTE REVISORER KLYVE &amp; SUNDE AS</t>
  </si>
  <si>
    <t>VALDRESREVISORENE AS</t>
  </si>
  <si>
    <t>BRYNE REVISJON AS</t>
  </si>
  <si>
    <t>ÅLESUNDTEAM-REVISJON AS</t>
  </si>
  <si>
    <t>SYSTEMREVISJON FOSEN AS</t>
  </si>
  <si>
    <t>REVICOM AS</t>
  </si>
  <si>
    <t>ODDA REVISJON AS</t>
  </si>
  <si>
    <t>AS REVISJON</t>
  </si>
  <si>
    <t>REVISOR KLOKK AS</t>
  </si>
  <si>
    <t>REGNSKAP OG REVISJON FARSUND AS</t>
  </si>
  <si>
    <t>NORDSTRAND REVISJON AS</t>
  </si>
  <si>
    <t>SØRLAND REVISJON AS</t>
  </si>
  <si>
    <t>ERGA REVISJON AS</t>
  </si>
  <si>
    <t xml:space="preserve">TORE KRISTIAN TJEMSLAND </t>
  </si>
  <si>
    <t>FAKTA REVISJON AS</t>
  </si>
  <si>
    <t>TEAM REVISJON AS</t>
  </si>
  <si>
    <t>I TIDE REVISJON AS</t>
  </si>
  <si>
    <t>REVISJONSFIRMAET HOTVEDT &amp; CO AS</t>
  </si>
  <si>
    <t>SOLHØI REVISJON AS</t>
  </si>
  <si>
    <t>STATSAUTORISERT REVISOR TOR LØVBERG AS</t>
  </si>
  <si>
    <t>SANDBERG REVISJON AS</t>
  </si>
  <si>
    <t>CREDO REVISJON AS</t>
  </si>
  <si>
    <t>AKTIVA REVISJON AS</t>
  </si>
  <si>
    <t>KORSLUND AS</t>
  </si>
  <si>
    <t>STATSAUTORISERT REVISOR JOHANNES GULLBRÅ</t>
  </si>
  <si>
    <t>ATLANTIC REVISJON AS</t>
  </si>
  <si>
    <t>GRANEFJELL REVISJON AS</t>
  </si>
  <si>
    <t>AS REVISION</t>
  </si>
  <si>
    <t>NORDNORSK REVISJON AS</t>
  </si>
  <si>
    <t>REVISORGRUPPEN HORDALAND AS</t>
  </si>
  <si>
    <t>KALLESTEN REVISJON OG REGNSKAP AS</t>
  </si>
  <si>
    <t>HELGELAND REVISJON AS</t>
  </si>
  <si>
    <t>FINNMARKSREVISJON AS</t>
  </si>
  <si>
    <t>FORUS REVISJON AS</t>
  </si>
  <si>
    <t>SLM REVISJON AS</t>
  </si>
  <si>
    <t>REVISOR VEST AS</t>
  </si>
  <si>
    <t>NORDVIK REVISJON AS</t>
  </si>
  <si>
    <t>HLO REVISJON &amp; RÅDGIVNING AS</t>
  </si>
  <si>
    <t>INTER REVISJON AS</t>
  </si>
  <si>
    <t>REVISORKOLLEGIET AS</t>
  </si>
  <si>
    <t>MOA REVISJON AS</t>
  </si>
  <si>
    <t>1/Assets last year</t>
  </si>
  <si>
    <t>REV (DD)</t>
  </si>
  <si>
    <t>REV (JONES)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</si>
</sst>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,###,##0"/>
    <numFmt numFmtId="165" formatCode="###,##0.00"/>
    <numFmt numFmtId="166" formatCode="0.00000"/>
    <numFmt numFmtId="167" formatCode="0.0000000"/>
    <numFmt numFmtId="168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84EE-3051-F646-BC63-713A65B4DAE3}">
  <dimension ref="A1:HA1051"/>
  <sheetViews>
    <sheetView tabSelected="1" topLeftCell="GB1" zoomScale="92" zoomScaleNormal="132" workbookViewId="0">
      <selection activeCell="GZ12" sqref="GZ12"/>
    </sheetView>
  </sheetViews>
  <sheetFormatPr baseColWidth="10" defaultRowHeight="16" x14ac:dyDescent="0.2"/>
  <cols>
    <col min="191" max="192" width="13.5" style="7" customWidth="1"/>
    <col min="193" max="200" width="10.83203125" style="7"/>
    <col min="201" max="201" width="11.6640625" style="7" bestFit="1" customWidth="1"/>
    <col min="202" max="202" width="10.83203125" style="7" customWidth="1"/>
    <col min="203" max="203" width="10.83203125" style="7"/>
    <col min="204" max="204" width="45.5" customWidth="1"/>
    <col min="205" max="206" width="12.5" bestFit="1" customWidth="1"/>
  </cols>
  <sheetData>
    <row r="1" spans="1:209" x14ac:dyDescent="0.2">
      <c r="A1" t="s">
        <v>0</v>
      </c>
      <c r="B1" s="2" t="s">
        <v>1</v>
      </c>
      <c r="C1" t="s">
        <v>2</v>
      </c>
      <c r="D1" t="s">
        <v>5</v>
      </c>
      <c r="E1" t="s">
        <v>6</v>
      </c>
      <c r="F1" t="s">
        <v>7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  <c r="AY1" t="s">
        <v>53</v>
      </c>
      <c r="AZ1" t="s">
        <v>54</v>
      </c>
      <c r="BA1" t="s">
        <v>55</v>
      </c>
      <c r="BB1" t="s">
        <v>56</v>
      </c>
      <c r="BC1" t="s">
        <v>57</v>
      </c>
      <c r="BD1" t="s">
        <v>58</v>
      </c>
      <c r="BE1" t="s">
        <v>59</v>
      </c>
      <c r="BF1" t="s">
        <v>60</v>
      </c>
      <c r="BG1" t="s">
        <v>61</v>
      </c>
      <c r="BH1" t="s">
        <v>62</v>
      </c>
      <c r="BI1" t="s">
        <v>63</v>
      </c>
      <c r="BJ1" t="s">
        <v>64</v>
      </c>
      <c r="BK1" t="s">
        <v>65</v>
      </c>
      <c r="BL1" t="s">
        <v>66</v>
      </c>
      <c r="BM1" t="s">
        <v>67</v>
      </c>
      <c r="BN1" t="s">
        <v>68</v>
      </c>
      <c r="BO1" t="s">
        <v>69</v>
      </c>
      <c r="BP1" t="s">
        <v>70</v>
      </c>
      <c r="BQ1" t="s">
        <v>71</v>
      </c>
      <c r="BR1" t="s">
        <v>72</v>
      </c>
      <c r="BS1" s="2" t="s">
        <v>73</v>
      </c>
      <c r="BT1" t="s">
        <v>74</v>
      </c>
      <c r="BU1" t="s">
        <v>75</v>
      </c>
      <c r="BV1" t="s">
        <v>76</v>
      </c>
      <c r="BW1" t="s">
        <v>77</v>
      </c>
      <c r="BX1" t="s">
        <v>78</v>
      </c>
      <c r="BY1" t="s">
        <v>79</v>
      </c>
      <c r="BZ1" t="s">
        <v>80</v>
      </c>
      <c r="CA1" t="s">
        <v>81</v>
      </c>
      <c r="CB1" t="s">
        <v>82</v>
      </c>
      <c r="CC1" t="s">
        <v>83</v>
      </c>
      <c r="CD1" t="s">
        <v>84</v>
      </c>
      <c r="CE1" t="s">
        <v>85</v>
      </c>
      <c r="CF1" t="s">
        <v>86</v>
      </c>
      <c r="CG1" t="s">
        <v>87</v>
      </c>
      <c r="CH1" t="s">
        <v>88</v>
      </c>
      <c r="CI1" t="s">
        <v>89</v>
      </c>
      <c r="CJ1" t="s">
        <v>90</v>
      </c>
      <c r="CK1" t="s">
        <v>91</v>
      </c>
      <c r="CL1" t="s">
        <v>92</v>
      </c>
      <c r="CM1" t="s">
        <v>93</v>
      </c>
      <c r="CN1" t="s">
        <v>94</v>
      </c>
      <c r="CO1" t="s">
        <v>95</v>
      </c>
      <c r="CP1" t="s">
        <v>96</v>
      </c>
      <c r="CQ1" t="s">
        <v>97</v>
      </c>
      <c r="CR1" t="s">
        <v>98</v>
      </c>
      <c r="CS1" t="s">
        <v>99</v>
      </c>
      <c r="CT1" t="s">
        <v>100</v>
      </c>
      <c r="CU1" t="s">
        <v>101</v>
      </c>
      <c r="CV1" t="s">
        <v>102</v>
      </c>
      <c r="CW1" t="s">
        <v>103</v>
      </c>
      <c r="CX1" t="s">
        <v>104</v>
      </c>
      <c r="CY1" t="s">
        <v>105</v>
      </c>
      <c r="CZ1" t="s">
        <v>106</v>
      </c>
      <c r="DA1" t="s">
        <v>107</v>
      </c>
      <c r="DB1" t="s">
        <v>108</v>
      </c>
      <c r="DC1" t="s">
        <v>109</v>
      </c>
      <c r="DD1" t="s">
        <v>94</v>
      </c>
      <c r="DE1" t="s">
        <v>110</v>
      </c>
      <c r="DF1" t="s">
        <v>111</v>
      </c>
      <c r="DG1" t="s">
        <v>112</v>
      </c>
      <c r="DH1" t="s">
        <v>113</v>
      </c>
      <c r="DI1" t="s">
        <v>114</v>
      </c>
      <c r="DJ1" t="s">
        <v>115</v>
      </c>
      <c r="DK1" t="s">
        <v>116</v>
      </c>
      <c r="DL1" t="s">
        <v>117</v>
      </c>
      <c r="DM1" t="s">
        <v>118</v>
      </c>
      <c r="DN1" t="s">
        <v>119</v>
      </c>
      <c r="DO1" t="s">
        <v>120</v>
      </c>
      <c r="DP1" t="s">
        <v>121</v>
      </c>
      <c r="DQ1" t="s">
        <v>122</v>
      </c>
      <c r="DR1" t="s">
        <v>123</v>
      </c>
      <c r="DS1" t="s">
        <v>124</v>
      </c>
      <c r="DT1" t="s">
        <v>125</v>
      </c>
      <c r="DU1" t="s">
        <v>126</v>
      </c>
      <c r="DV1" t="s">
        <v>127</v>
      </c>
      <c r="DW1" t="s">
        <v>128</v>
      </c>
      <c r="DX1" t="s">
        <v>129</v>
      </c>
      <c r="DY1" t="s">
        <v>130</v>
      </c>
      <c r="DZ1" t="s">
        <v>131</v>
      </c>
      <c r="EA1" t="s">
        <v>132</v>
      </c>
      <c r="EB1" t="s">
        <v>133</v>
      </c>
      <c r="EC1" t="s">
        <v>134</v>
      </c>
      <c r="ED1" t="s">
        <v>135</v>
      </c>
      <c r="EE1" t="s">
        <v>71</v>
      </c>
      <c r="EF1" t="s">
        <v>136</v>
      </c>
      <c r="EG1" t="s">
        <v>137</v>
      </c>
      <c r="EH1" t="s">
        <v>138</v>
      </c>
      <c r="EI1" t="s">
        <v>139</v>
      </c>
      <c r="EJ1" t="s">
        <v>140</v>
      </c>
      <c r="EK1" t="s">
        <v>141</v>
      </c>
      <c r="EL1" t="s">
        <v>142</v>
      </c>
      <c r="EM1" t="s">
        <v>143</v>
      </c>
      <c r="EN1" t="s">
        <v>144</v>
      </c>
      <c r="EO1" t="s">
        <v>145</v>
      </c>
      <c r="EP1" t="s">
        <v>146</v>
      </c>
      <c r="EQ1" t="s">
        <v>147</v>
      </c>
      <c r="ER1" t="s">
        <v>148</v>
      </c>
      <c r="ES1" t="s">
        <v>149</v>
      </c>
      <c r="ET1" t="s">
        <v>150</v>
      </c>
      <c r="EU1" t="s">
        <v>151</v>
      </c>
      <c r="EV1" t="s">
        <v>144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64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s="2" t="s">
        <v>166</v>
      </c>
      <c r="FM1" t="s">
        <v>7</v>
      </c>
      <c r="FN1" t="s">
        <v>167</v>
      </c>
      <c r="FO1" t="s">
        <v>168</v>
      </c>
      <c r="FP1" t="s">
        <v>169</v>
      </c>
      <c r="FQ1" t="s">
        <v>170</v>
      </c>
      <c r="FR1" s="2" t="s">
        <v>171</v>
      </c>
      <c r="FS1" t="s">
        <v>172</v>
      </c>
      <c r="FT1" t="s">
        <v>173</v>
      </c>
      <c r="FU1" t="s">
        <v>174</v>
      </c>
      <c r="FV1" t="s">
        <v>175</v>
      </c>
      <c r="FW1" t="s">
        <v>177</v>
      </c>
      <c r="FX1" t="s">
        <v>178</v>
      </c>
      <c r="FY1" t="s">
        <v>179</v>
      </c>
      <c r="FZ1" t="s">
        <v>180</v>
      </c>
      <c r="GA1" t="s">
        <v>181</v>
      </c>
      <c r="GB1" t="s">
        <v>182</v>
      </c>
      <c r="GC1" t="s">
        <v>183</v>
      </c>
      <c r="GD1" t="s">
        <v>184</v>
      </c>
      <c r="GE1" t="s">
        <v>185</v>
      </c>
      <c r="GF1" t="s">
        <v>186</v>
      </c>
      <c r="GG1" t="s">
        <v>187</v>
      </c>
      <c r="GH1" t="s">
        <v>188</v>
      </c>
      <c r="GI1" s="7" t="s">
        <v>198</v>
      </c>
      <c r="GJ1" s="7" t="s">
        <v>192</v>
      </c>
      <c r="GK1" s="7" t="s">
        <v>189</v>
      </c>
      <c r="GL1" s="7" t="s">
        <v>193</v>
      </c>
      <c r="GM1" s="7" t="s">
        <v>197</v>
      </c>
      <c r="GN1" s="7" t="s">
        <v>267</v>
      </c>
      <c r="GO1" s="7" t="s">
        <v>266</v>
      </c>
      <c r="GP1" s="7" t="s">
        <v>190</v>
      </c>
      <c r="GQ1" s="7" t="s">
        <v>191</v>
      </c>
      <c r="GR1" s="7" t="s">
        <v>194</v>
      </c>
      <c r="GS1" s="7" t="s">
        <v>196</v>
      </c>
      <c r="GT1" s="7" t="s">
        <v>195</v>
      </c>
      <c r="GU1" s="7" t="s">
        <v>199</v>
      </c>
      <c r="GV1" t="s">
        <v>200</v>
      </c>
      <c r="GW1" s="7" t="s">
        <v>265</v>
      </c>
      <c r="GY1" s="6"/>
      <c r="GZ1" s="6"/>
      <c r="HA1" s="6"/>
    </row>
    <row r="2" spans="1:209" x14ac:dyDescent="0.2">
      <c r="A2" s="1">
        <v>981942019</v>
      </c>
      <c r="B2" s="2">
        <v>2013</v>
      </c>
      <c r="C2" t="s">
        <v>3</v>
      </c>
      <c r="D2" s="3">
        <v>41275</v>
      </c>
      <c r="E2" s="3">
        <v>41639</v>
      </c>
      <c r="F2" t="s">
        <v>8</v>
      </c>
      <c r="G2" s="4">
        <v>57387</v>
      </c>
      <c r="I2" s="4">
        <v>0</v>
      </c>
      <c r="J2" s="4">
        <v>57387</v>
      </c>
      <c r="K2" s="4">
        <v>36447</v>
      </c>
      <c r="L2" s="4">
        <v>-199</v>
      </c>
      <c r="M2" s="4">
        <v>-199</v>
      </c>
      <c r="Q2" s="4">
        <v>12597</v>
      </c>
      <c r="R2" s="4">
        <v>10171</v>
      </c>
      <c r="S2" s="4">
        <v>446</v>
      </c>
      <c r="U2" s="4">
        <v>439</v>
      </c>
      <c r="X2" s="4">
        <v>4414</v>
      </c>
      <c r="Z2" s="4">
        <v>53698</v>
      </c>
      <c r="AA2" s="4">
        <v>3689</v>
      </c>
      <c r="AC2" s="4">
        <v>0</v>
      </c>
      <c r="AD2" s="4">
        <v>0</v>
      </c>
      <c r="AE2" s="4">
        <v>0</v>
      </c>
      <c r="AG2" s="4">
        <v>256</v>
      </c>
      <c r="AJ2" s="4">
        <v>0</v>
      </c>
      <c r="AK2" s="4">
        <v>256</v>
      </c>
      <c r="AM2" s="4">
        <v>0</v>
      </c>
      <c r="AR2" s="4">
        <v>16</v>
      </c>
      <c r="AS2" s="4">
        <v>11</v>
      </c>
      <c r="AT2" s="4">
        <v>11</v>
      </c>
      <c r="AU2" s="4">
        <v>26</v>
      </c>
      <c r="AV2" s="4">
        <v>230</v>
      </c>
      <c r="AW2" s="4">
        <v>3919</v>
      </c>
      <c r="AX2" s="4">
        <v>1154</v>
      </c>
      <c r="AY2" s="4">
        <v>2765</v>
      </c>
      <c r="BB2" s="4">
        <v>0</v>
      </c>
      <c r="BD2" s="4">
        <v>0</v>
      </c>
      <c r="BF2" s="4">
        <v>2765</v>
      </c>
      <c r="BJ2" s="4">
        <v>800</v>
      </c>
      <c r="BP2" s="4">
        <v>1965</v>
      </c>
      <c r="BR2" s="4">
        <v>2765</v>
      </c>
      <c r="BS2" s="2">
        <v>2013</v>
      </c>
      <c r="BV2" s="4">
        <v>1176</v>
      </c>
      <c r="BY2" s="4">
        <v>1176</v>
      </c>
      <c r="BZ2" s="4">
        <v>1066</v>
      </c>
      <c r="CB2" s="4">
        <v>819</v>
      </c>
      <c r="CD2" s="4">
        <v>0</v>
      </c>
      <c r="CF2" s="4">
        <v>1885</v>
      </c>
      <c r="CR2" s="4">
        <v>127</v>
      </c>
      <c r="CS2" s="4">
        <v>127</v>
      </c>
      <c r="CU2" s="4">
        <v>3188</v>
      </c>
      <c r="DA2" s="4">
        <v>24713</v>
      </c>
      <c r="DB2" s="4">
        <v>24713</v>
      </c>
      <c r="DC2" s="4">
        <v>9121</v>
      </c>
      <c r="DG2" s="4">
        <v>9121</v>
      </c>
      <c r="DN2" s="4">
        <v>0</v>
      </c>
      <c r="DO2" s="4">
        <v>2065</v>
      </c>
      <c r="DP2" s="4">
        <v>2065</v>
      </c>
      <c r="DR2" s="4">
        <v>35898</v>
      </c>
      <c r="DS2" s="4">
        <v>39086</v>
      </c>
      <c r="DT2" s="4">
        <v>500</v>
      </c>
      <c r="DX2" s="4">
        <v>500</v>
      </c>
      <c r="ED2" s="4">
        <v>26007</v>
      </c>
      <c r="EG2" s="4">
        <v>26007</v>
      </c>
      <c r="EI2" s="4">
        <v>26507</v>
      </c>
      <c r="EL2" s="4">
        <v>374</v>
      </c>
      <c r="EM2" s="4">
        <v>374</v>
      </c>
      <c r="ET2" s="4">
        <v>0</v>
      </c>
      <c r="EU2" s="4">
        <v>374</v>
      </c>
      <c r="EY2" s="4">
        <v>6563</v>
      </c>
      <c r="EZ2" s="4">
        <v>1223</v>
      </c>
      <c r="FA2" s="4">
        <v>1583</v>
      </c>
      <c r="FC2" s="4">
        <v>800</v>
      </c>
      <c r="FF2" s="4">
        <v>2037</v>
      </c>
      <c r="FG2" s="4">
        <v>12205</v>
      </c>
      <c r="FH2" s="4">
        <v>12579</v>
      </c>
      <c r="FI2" s="4">
        <v>39086</v>
      </c>
      <c r="FL2" s="2">
        <v>2013</v>
      </c>
      <c r="FM2" t="s">
        <v>8</v>
      </c>
      <c r="FR2" s="2">
        <v>2013</v>
      </c>
      <c r="FS2" s="5">
        <v>19</v>
      </c>
      <c r="FT2" s="4">
        <v>21</v>
      </c>
      <c r="FX2" s="4">
        <v>767</v>
      </c>
      <c r="GE2" s="4">
        <v>53</v>
      </c>
      <c r="GF2" s="4">
        <v>12</v>
      </c>
      <c r="GS2" s="7">
        <v>0.4</v>
      </c>
      <c r="GT2" s="7">
        <f>EP2/FH2</f>
        <v>0</v>
      </c>
      <c r="GU2" s="7">
        <f>FH2/FI2</f>
        <v>0.32182878780125879</v>
      </c>
      <c r="GV2" t="s">
        <v>201</v>
      </c>
      <c r="GY2" s="6"/>
      <c r="GZ2" s="6"/>
      <c r="HA2" s="6"/>
    </row>
    <row r="3" spans="1:209" x14ac:dyDescent="0.2">
      <c r="A3" s="1">
        <v>981942019</v>
      </c>
      <c r="B3" s="2">
        <v>2014</v>
      </c>
      <c r="C3" t="s">
        <v>3</v>
      </c>
      <c r="D3" s="3">
        <v>41640</v>
      </c>
      <c r="E3" s="3">
        <v>42004</v>
      </c>
      <c r="F3" t="s">
        <v>8</v>
      </c>
      <c r="G3" s="4">
        <v>66868</v>
      </c>
      <c r="I3" s="4">
        <v>0</v>
      </c>
      <c r="J3" s="4">
        <v>66868</v>
      </c>
      <c r="K3" s="4">
        <v>43758</v>
      </c>
      <c r="L3" s="4">
        <v>561</v>
      </c>
      <c r="M3" s="4">
        <v>561</v>
      </c>
      <c r="Q3" s="4">
        <v>12773</v>
      </c>
      <c r="R3" s="4">
        <v>10332</v>
      </c>
      <c r="S3" s="4">
        <v>522</v>
      </c>
      <c r="U3" s="4">
        <v>432</v>
      </c>
      <c r="X3" s="4">
        <v>4468</v>
      </c>
      <c r="Z3" s="4">
        <v>61992</v>
      </c>
      <c r="AA3" s="4">
        <v>4876</v>
      </c>
      <c r="AC3" s="4">
        <v>0</v>
      </c>
      <c r="AD3" s="4">
        <v>0</v>
      </c>
      <c r="AE3" s="4">
        <v>0</v>
      </c>
      <c r="AG3" s="4">
        <v>127</v>
      </c>
      <c r="AJ3" s="4">
        <v>0</v>
      </c>
      <c r="AK3" s="4">
        <v>127</v>
      </c>
      <c r="AM3" s="4">
        <v>0</v>
      </c>
      <c r="AR3" s="4">
        <v>28</v>
      </c>
      <c r="AS3" s="4">
        <v>9</v>
      </c>
      <c r="AT3" s="4">
        <v>9</v>
      </c>
      <c r="AU3" s="4">
        <v>37</v>
      </c>
      <c r="AV3" s="4">
        <v>90</v>
      </c>
      <c r="AW3" s="4">
        <v>4965</v>
      </c>
      <c r="AX3" s="4">
        <v>1358</v>
      </c>
      <c r="AY3" s="4">
        <v>3608</v>
      </c>
      <c r="BB3" s="4">
        <v>0</v>
      </c>
      <c r="BD3" s="4">
        <v>0</v>
      </c>
      <c r="BF3" s="4">
        <v>3608</v>
      </c>
      <c r="BJ3" s="4">
        <v>1600</v>
      </c>
      <c r="BP3" s="4">
        <v>2008</v>
      </c>
      <c r="BR3" s="4">
        <v>3608</v>
      </c>
      <c r="BS3" s="2">
        <v>2014</v>
      </c>
      <c r="BV3" s="4">
        <v>1172</v>
      </c>
      <c r="BY3" s="4">
        <v>1172</v>
      </c>
      <c r="BZ3" s="4">
        <v>892</v>
      </c>
      <c r="CB3" s="4">
        <v>561</v>
      </c>
      <c r="CF3" s="4">
        <v>1453</v>
      </c>
      <c r="CR3" s="4">
        <v>67</v>
      </c>
      <c r="CS3" s="4">
        <v>67</v>
      </c>
      <c r="CU3" s="4">
        <v>2692</v>
      </c>
      <c r="DA3" s="4">
        <v>23959</v>
      </c>
      <c r="DB3" s="4">
        <v>23959</v>
      </c>
      <c r="DC3" s="4">
        <v>11315</v>
      </c>
      <c r="DG3" s="4">
        <v>11315</v>
      </c>
      <c r="DN3" s="4">
        <v>0</v>
      </c>
      <c r="DO3" s="4">
        <v>3559</v>
      </c>
      <c r="DP3" s="4">
        <v>3559</v>
      </c>
      <c r="DR3" s="4">
        <v>38833</v>
      </c>
      <c r="DS3" s="4">
        <v>41525</v>
      </c>
      <c r="DT3" s="4">
        <v>500</v>
      </c>
      <c r="DW3" s="4">
        <v>0</v>
      </c>
      <c r="DX3" s="4">
        <v>500</v>
      </c>
      <c r="ED3" s="4">
        <v>27215</v>
      </c>
      <c r="EG3" s="4">
        <v>27215</v>
      </c>
      <c r="EI3" s="4">
        <v>27715</v>
      </c>
      <c r="EL3" s="4">
        <v>366</v>
      </c>
      <c r="EM3" s="4">
        <v>366</v>
      </c>
      <c r="ET3" s="4">
        <v>0</v>
      </c>
      <c r="EU3" s="4">
        <v>366</v>
      </c>
      <c r="EY3" s="4">
        <v>5997</v>
      </c>
      <c r="EZ3" s="4">
        <v>1354</v>
      </c>
      <c r="FA3" s="4">
        <v>2348</v>
      </c>
      <c r="FC3" s="4">
        <v>1600</v>
      </c>
      <c r="FF3" s="4">
        <v>2146</v>
      </c>
      <c r="FG3" s="4">
        <v>13444</v>
      </c>
      <c r="FH3" s="4">
        <v>13810</v>
      </c>
      <c r="FI3" s="4">
        <v>41525</v>
      </c>
      <c r="FL3" s="2">
        <v>2014</v>
      </c>
      <c r="FM3" t="s">
        <v>8</v>
      </c>
      <c r="FR3" s="2">
        <v>2014</v>
      </c>
      <c r="FS3" s="5">
        <v>19</v>
      </c>
      <c r="FT3" s="4">
        <v>21</v>
      </c>
      <c r="FX3" s="4">
        <v>797</v>
      </c>
      <c r="GS3" s="7">
        <v>0.4</v>
      </c>
      <c r="GT3" s="7">
        <f t="shared" ref="GT3:GT66" si="0">EP3/FH3</f>
        <v>0</v>
      </c>
      <c r="GU3" s="7">
        <f t="shared" ref="GU3:GU66" si="1">FH3/FI3</f>
        <v>0.33257074051776037</v>
      </c>
      <c r="GV3" t="s">
        <v>201</v>
      </c>
      <c r="GY3" s="6"/>
      <c r="GZ3" s="6"/>
      <c r="HA3" s="6"/>
    </row>
    <row r="4" spans="1:209" ht="17" customHeight="1" x14ac:dyDescent="0.2">
      <c r="A4" s="1">
        <v>981942019</v>
      </c>
      <c r="B4" s="2">
        <v>2015</v>
      </c>
      <c r="C4" t="s">
        <v>3</v>
      </c>
      <c r="D4" s="3">
        <v>42005</v>
      </c>
      <c r="E4" s="3">
        <v>42369</v>
      </c>
      <c r="F4" t="s">
        <v>8</v>
      </c>
      <c r="G4" s="4">
        <v>85870</v>
      </c>
      <c r="I4" s="4">
        <v>0</v>
      </c>
      <c r="J4" s="4">
        <v>85870</v>
      </c>
      <c r="K4" s="4">
        <v>58244</v>
      </c>
      <c r="L4" s="4">
        <v>-936</v>
      </c>
      <c r="M4" s="4">
        <v>-936</v>
      </c>
      <c r="Q4" s="4">
        <v>14816</v>
      </c>
      <c r="R4" s="4">
        <v>11700</v>
      </c>
      <c r="S4" s="4">
        <v>692</v>
      </c>
      <c r="U4" s="4">
        <v>448</v>
      </c>
      <c r="X4" s="4">
        <v>5212</v>
      </c>
      <c r="Z4" s="4">
        <v>77784</v>
      </c>
      <c r="AA4" s="4">
        <v>8086</v>
      </c>
      <c r="AC4" s="4">
        <v>0</v>
      </c>
      <c r="AD4" s="4">
        <v>0</v>
      </c>
      <c r="AE4" s="4">
        <v>0</v>
      </c>
      <c r="AG4" s="4">
        <v>168</v>
      </c>
      <c r="AJ4" s="4">
        <v>0</v>
      </c>
      <c r="AK4" s="4">
        <v>168</v>
      </c>
      <c r="AM4" s="4">
        <v>0</v>
      </c>
      <c r="AR4" s="4">
        <v>39</v>
      </c>
      <c r="AS4" s="4">
        <v>12</v>
      </c>
      <c r="AT4" s="4">
        <v>12</v>
      </c>
      <c r="AU4" s="4">
        <v>51</v>
      </c>
      <c r="AV4" s="4">
        <v>117</v>
      </c>
      <c r="AW4" s="4">
        <v>8203</v>
      </c>
      <c r="AX4" s="4">
        <v>2324</v>
      </c>
      <c r="AY4" s="4">
        <v>5879</v>
      </c>
      <c r="BB4" s="4">
        <v>0</v>
      </c>
      <c r="BD4" s="4">
        <v>0</v>
      </c>
      <c r="BF4" s="4">
        <v>5879</v>
      </c>
      <c r="BJ4" s="4">
        <v>2800</v>
      </c>
      <c r="BP4" s="4">
        <v>3079</v>
      </c>
      <c r="BR4" s="4">
        <v>5879</v>
      </c>
      <c r="BS4" s="2">
        <v>2015</v>
      </c>
      <c r="BV4" s="4">
        <v>1243</v>
      </c>
      <c r="BY4" s="4">
        <v>1243</v>
      </c>
      <c r="BZ4" s="4">
        <v>758</v>
      </c>
      <c r="CB4" s="4">
        <v>492</v>
      </c>
      <c r="CF4" s="4">
        <v>1250</v>
      </c>
      <c r="CR4" s="4">
        <v>7</v>
      </c>
      <c r="CS4" s="4">
        <v>7</v>
      </c>
      <c r="CU4" s="4">
        <v>2500</v>
      </c>
      <c r="DA4" s="4">
        <v>27680</v>
      </c>
      <c r="DB4" s="4">
        <v>27680</v>
      </c>
      <c r="DC4" s="4">
        <v>8767</v>
      </c>
      <c r="DG4" s="4">
        <v>8767</v>
      </c>
      <c r="DN4" s="4">
        <v>0</v>
      </c>
      <c r="DO4" s="4">
        <v>7894</v>
      </c>
      <c r="DP4" s="4">
        <v>7894</v>
      </c>
      <c r="DR4" s="4">
        <v>44340</v>
      </c>
      <c r="DS4" s="4">
        <v>46840</v>
      </c>
      <c r="DT4" s="4">
        <v>500</v>
      </c>
      <c r="DW4" s="4">
        <v>0</v>
      </c>
      <c r="DX4" s="4">
        <v>500</v>
      </c>
      <c r="ED4" s="4">
        <v>30293</v>
      </c>
      <c r="EG4" s="4">
        <v>30293</v>
      </c>
      <c r="EI4" s="4">
        <v>30793</v>
      </c>
      <c r="EL4" s="4">
        <v>350</v>
      </c>
      <c r="EM4" s="4">
        <v>350</v>
      </c>
      <c r="ET4" s="4">
        <v>0</v>
      </c>
      <c r="EU4" s="4">
        <v>350</v>
      </c>
      <c r="EY4" s="4">
        <v>6529</v>
      </c>
      <c r="EZ4" s="4">
        <v>2395</v>
      </c>
      <c r="FA4" s="4">
        <v>1291</v>
      </c>
      <c r="FC4" s="4">
        <v>2800</v>
      </c>
      <c r="FF4" s="4">
        <v>2681</v>
      </c>
      <c r="FG4" s="4">
        <v>15696</v>
      </c>
      <c r="FH4" s="4">
        <v>16046</v>
      </c>
      <c r="FI4" s="4">
        <v>46840</v>
      </c>
      <c r="FL4" s="2">
        <v>2015</v>
      </c>
      <c r="FM4" t="s">
        <v>8</v>
      </c>
      <c r="FR4" s="2">
        <v>2015</v>
      </c>
      <c r="FS4" s="5">
        <v>20</v>
      </c>
      <c r="FT4" s="4">
        <v>20</v>
      </c>
      <c r="FX4" s="4">
        <v>844</v>
      </c>
      <c r="GE4" s="4">
        <v>55</v>
      </c>
      <c r="GF4" s="4">
        <v>20</v>
      </c>
      <c r="GI4" s="7">
        <f>((DR4-DR3)-(DP4-DP3)-(FG4-FG3)+((EV4-EV3)+(EW4-EW3)+(EX4-EX3))+(FC4-FC3))/DS3</f>
        <v>2.8898254063816978E-3</v>
      </c>
      <c r="GJ4" s="7">
        <f>(AY3-(((DR3-DR2)-(DP3-DP2)-(FG3-FG2)+((EV3-EV2)+(EW3-EW2)+(EX3-EX2))+(FC3-FC2))-U3-V3))/DS2</f>
        <v>7.7726040014327383E-2</v>
      </c>
      <c r="GK4" s="7">
        <f>(AY4-(((DR4-DR3)-(DP4-DP3)-(FG4-FG3)+((EV4-EV3)+(EW4-EW3)+(EX4-EX3))+(FC4-FC3))-U4-V4))/DS3</f>
        <v>0.14947621914509332</v>
      </c>
      <c r="GL4" s="7">
        <f t="shared" ref="GL4:GL7" si="2">(AY5-(((DR5-DR4)-(DP5-DP4)-(FG5-FG4)+((EV5-EV4)+(EW5-EW4)+(EX5-EX4))+(FC5-FC4))-U5-V5))/DS4</f>
        <v>-2.2181895815542273E-2</v>
      </c>
      <c r="GM4" s="7">
        <f>(((DR4-DR3)-(DP4-DP3)-(FG4-FG3)+((EV4-EV3)+(EW4-EW3)+(EX4-EX3))+(FC4-FC3))-U4-V4)/DS3</f>
        <v>-7.8988561107766406E-3</v>
      </c>
      <c r="GN4" s="7">
        <f>((G4-G3)-(DC4-DC3))/DS3</f>
        <v>0.51896447922937994</v>
      </c>
      <c r="GO4" s="7">
        <f>(G4-G3)/DS3</f>
        <v>0.45760385310054186</v>
      </c>
      <c r="GP4" s="7">
        <f>CF4/DS3</f>
        <v>3.0102347983142687E-2</v>
      </c>
      <c r="GQ4" s="7">
        <f>BF4/((DS3+DS4)/2)</f>
        <v>0.13306173258643128</v>
      </c>
      <c r="GR4" s="7">
        <f>(G4-G3)/G3</f>
        <v>0.28417180116049529</v>
      </c>
      <c r="GS4" s="7">
        <v>0.4</v>
      </c>
      <c r="GT4" s="7">
        <f t="shared" si="0"/>
        <v>0</v>
      </c>
      <c r="GU4" s="7">
        <f t="shared" si="1"/>
        <v>0.34257045260461144</v>
      </c>
      <c r="GV4" t="s">
        <v>201</v>
      </c>
      <c r="GW4" s="8">
        <f>1/DS3</f>
        <v>2.4081878386514148E-5</v>
      </c>
      <c r="GX4" s="9"/>
      <c r="GY4" s="6"/>
      <c r="GZ4" s="6"/>
      <c r="HA4" s="6"/>
    </row>
    <row r="5" spans="1:209" x14ac:dyDescent="0.2">
      <c r="A5" s="1">
        <v>981942019</v>
      </c>
      <c r="B5" s="2">
        <v>2016</v>
      </c>
      <c r="C5" t="s">
        <v>3</v>
      </c>
      <c r="D5" s="3">
        <v>42370</v>
      </c>
      <c r="E5" s="3">
        <v>42735</v>
      </c>
      <c r="F5" t="s">
        <v>8</v>
      </c>
      <c r="G5" s="4">
        <v>76179</v>
      </c>
      <c r="I5" s="4">
        <v>627</v>
      </c>
      <c r="J5" s="4">
        <v>76806</v>
      </c>
      <c r="K5" s="4">
        <v>49288</v>
      </c>
      <c r="L5" s="4">
        <v>89</v>
      </c>
      <c r="M5" s="4">
        <v>89</v>
      </c>
      <c r="Q5" s="4">
        <v>15154</v>
      </c>
      <c r="R5" s="4">
        <v>12039</v>
      </c>
      <c r="S5" s="4">
        <v>517</v>
      </c>
      <c r="U5" s="4">
        <v>734</v>
      </c>
      <c r="X5" s="4">
        <v>5665</v>
      </c>
      <c r="Z5" s="4">
        <v>70931</v>
      </c>
      <c r="AA5" s="4">
        <v>5876</v>
      </c>
      <c r="AC5" s="4">
        <v>0</v>
      </c>
      <c r="AD5" s="4">
        <v>0</v>
      </c>
      <c r="AE5" s="4">
        <v>0</v>
      </c>
      <c r="AG5" s="4">
        <v>86</v>
      </c>
      <c r="AJ5" s="4">
        <v>0</v>
      </c>
      <c r="AK5" s="4">
        <v>86</v>
      </c>
      <c r="AM5" s="4">
        <v>0</v>
      </c>
      <c r="AR5" s="4">
        <v>15</v>
      </c>
      <c r="AS5" s="4">
        <v>16</v>
      </c>
      <c r="AT5" s="4">
        <v>16</v>
      </c>
      <c r="AU5" s="4">
        <v>31</v>
      </c>
      <c r="AV5" s="4">
        <v>55</v>
      </c>
      <c r="AW5" s="4">
        <v>5931</v>
      </c>
      <c r="AX5" s="4">
        <v>1542</v>
      </c>
      <c r="AY5" s="4">
        <v>4389</v>
      </c>
      <c r="BB5" s="4">
        <v>0</v>
      </c>
      <c r="BD5" s="4">
        <v>0</v>
      </c>
      <c r="BF5" s="4">
        <v>4389</v>
      </c>
      <c r="BJ5" s="4">
        <v>1700</v>
      </c>
      <c r="BP5" s="4">
        <v>2689</v>
      </c>
      <c r="BR5" s="4">
        <v>4389</v>
      </c>
      <c r="BS5" s="2">
        <v>2016</v>
      </c>
      <c r="BV5" s="4">
        <v>1184</v>
      </c>
      <c r="BY5" s="4">
        <v>1184</v>
      </c>
      <c r="BZ5" s="4">
        <v>648</v>
      </c>
      <c r="CB5" s="4">
        <v>1737</v>
      </c>
      <c r="CD5" s="4">
        <v>111</v>
      </c>
      <c r="CF5" s="4">
        <v>2495</v>
      </c>
      <c r="CR5" s="4">
        <v>0</v>
      </c>
      <c r="CS5" s="4">
        <v>0</v>
      </c>
      <c r="CU5" s="4">
        <v>3679</v>
      </c>
      <c r="DA5" s="4">
        <v>28154</v>
      </c>
      <c r="DB5" s="4">
        <v>28154</v>
      </c>
      <c r="DC5" s="4">
        <v>16216</v>
      </c>
      <c r="DG5" s="4">
        <v>16216</v>
      </c>
      <c r="DN5" s="4">
        <v>0</v>
      </c>
      <c r="DO5" s="4">
        <v>2141</v>
      </c>
      <c r="DP5" s="4">
        <v>2141</v>
      </c>
      <c r="DR5" s="4">
        <v>46511</v>
      </c>
      <c r="DS5" s="4">
        <v>50191</v>
      </c>
      <c r="DT5" s="4">
        <v>500</v>
      </c>
      <c r="DW5" s="4">
        <v>0</v>
      </c>
      <c r="DX5" s="4">
        <v>500</v>
      </c>
      <c r="ED5" s="4">
        <v>32983</v>
      </c>
      <c r="EG5" s="4">
        <v>32983</v>
      </c>
      <c r="EI5" s="4">
        <v>33483</v>
      </c>
      <c r="EL5" s="4">
        <v>350</v>
      </c>
      <c r="EM5" s="4">
        <v>350</v>
      </c>
      <c r="ET5" s="4">
        <v>0</v>
      </c>
      <c r="EU5" s="4">
        <v>350</v>
      </c>
      <c r="EY5" s="4">
        <v>6701</v>
      </c>
      <c r="EZ5" s="4">
        <v>1483</v>
      </c>
      <c r="FA5" s="4">
        <v>3081</v>
      </c>
      <c r="FC5" s="4">
        <v>1700</v>
      </c>
      <c r="FF5" s="4">
        <v>3393</v>
      </c>
      <c r="FG5" s="4">
        <v>16358</v>
      </c>
      <c r="FH5" s="4">
        <v>16708</v>
      </c>
      <c r="FI5" s="4">
        <v>50191</v>
      </c>
      <c r="FL5" s="2">
        <v>2016</v>
      </c>
      <c r="FM5" t="s">
        <v>8</v>
      </c>
      <c r="FR5" s="2">
        <v>2016</v>
      </c>
      <c r="FS5" s="5">
        <v>23</v>
      </c>
      <c r="FT5" s="4">
        <v>23</v>
      </c>
      <c r="FX5" s="4">
        <v>880</v>
      </c>
      <c r="GE5" s="4">
        <v>64</v>
      </c>
      <c r="GF5" s="4">
        <v>22</v>
      </c>
      <c r="GI5" s="7">
        <f t="shared" ref="GI5:GI68" si="3">((DR5-DR4)-(DP5-DP4)-(FG5-FG4)+((EV5-EV4)+(EW5-EW4)+(EX5-EX4))+(FC5-FC4))/DS4</f>
        <v>0.13155422715627668</v>
      </c>
      <c r="GJ5" s="7">
        <f>(AY4-(((DR4-DR3)-(DP4-DP3)-(FG4-FG3)+((EV4-EV3)+(EW4-EW3)+(EX4-EX3))+(FC4-FC3))-U4-V4))/DS3</f>
        <v>0.14947621914509332</v>
      </c>
      <c r="GK5" s="7">
        <f>(AY5-(((DR5-DR4)-(DP5-DP4)-(FG5-FG4)+((EV5-EV4)+(EW5-EW4)+(EX5-EX4))+(FC5-FC4))-U5-V5))/DS4</f>
        <v>-2.2181895815542273E-2</v>
      </c>
      <c r="GL5" s="7">
        <f t="shared" si="2"/>
        <v>0.19120957940666652</v>
      </c>
      <c r="GM5" s="7">
        <f>(((DR5-DR4)-(DP5-DP4)-(FG5-FG4)+((EV5-EV4)+(EW5-EW4)+(EX5-EX4))+(FC5-FC4))-U5-V5)/DS4</f>
        <v>0.11588385994876174</v>
      </c>
      <c r="GN5" s="7">
        <f t="shared" ref="GN5:GN68" si="4">((G5-G4)-(DC5-DC4))/DS4</f>
        <v>-0.36592655849701111</v>
      </c>
      <c r="GO5" s="7">
        <f>(G5-G4)/DS4</f>
        <v>-0.20689581554227157</v>
      </c>
      <c r="GP5" s="7">
        <f>CF5/DS4</f>
        <v>5.3266438941076001E-2</v>
      </c>
      <c r="GQ5" s="7">
        <f t="shared" ref="GQ5:GQ68" si="5">BF5/((DS4+DS5)/2)</f>
        <v>9.0465933567622725E-2</v>
      </c>
      <c r="GR5" s="7">
        <f t="shared" ref="GR5:GR68" si="6">(G5-G4)/G4</f>
        <v>-0.11285664376382905</v>
      </c>
      <c r="GS5" s="7">
        <v>0.4</v>
      </c>
      <c r="GT5" s="7">
        <f t="shared" si="0"/>
        <v>0</v>
      </c>
      <c r="GU5" s="7">
        <f t="shared" si="1"/>
        <v>0.33288836644019842</v>
      </c>
      <c r="GV5" t="s">
        <v>201</v>
      </c>
      <c r="GW5" s="8">
        <f t="shared" ref="GW5:GW68" si="7">1/DS4</f>
        <v>2.1349274124679761E-5</v>
      </c>
    </row>
    <row r="6" spans="1:209" x14ac:dyDescent="0.2">
      <c r="A6" s="1">
        <v>981942019</v>
      </c>
      <c r="B6" s="2">
        <v>2017</v>
      </c>
      <c r="C6" t="s">
        <v>3</v>
      </c>
      <c r="D6" s="3">
        <v>42736</v>
      </c>
      <c r="E6" s="3">
        <v>43100</v>
      </c>
      <c r="F6" t="s">
        <v>8</v>
      </c>
      <c r="G6" s="4">
        <v>76770</v>
      </c>
      <c r="I6" s="4">
        <v>218</v>
      </c>
      <c r="J6" s="4">
        <v>76988</v>
      </c>
      <c r="K6" s="4">
        <v>49586</v>
      </c>
      <c r="L6" s="4">
        <v>-265</v>
      </c>
      <c r="M6" s="4">
        <v>-265</v>
      </c>
      <c r="Q6" s="4">
        <v>16411</v>
      </c>
      <c r="R6" s="4">
        <v>13157</v>
      </c>
      <c r="S6" s="4">
        <v>851</v>
      </c>
      <c r="U6" s="4">
        <v>659</v>
      </c>
      <c r="X6" s="4">
        <v>5399</v>
      </c>
      <c r="Z6" s="4">
        <v>71791</v>
      </c>
      <c r="AA6" s="4">
        <v>5197</v>
      </c>
      <c r="AC6" s="4">
        <v>0</v>
      </c>
      <c r="AD6" s="4">
        <v>0</v>
      </c>
      <c r="AE6" s="4">
        <v>0</v>
      </c>
      <c r="AG6" s="4">
        <v>90</v>
      </c>
      <c r="AJ6" s="4">
        <v>0</v>
      </c>
      <c r="AK6" s="4">
        <v>90</v>
      </c>
      <c r="AM6" s="4">
        <v>0</v>
      </c>
      <c r="AR6" s="4">
        <v>19</v>
      </c>
      <c r="AS6" s="4">
        <v>21</v>
      </c>
      <c r="AT6" s="4">
        <v>21</v>
      </c>
      <c r="AU6" s="4">
        <v>40</v>
      </c>
      <c r="AV6" s="4">
        <v>50</v>
      </c>
      <c r="AW6" s="4">
        <v>5246</v>
      </c>
      <c r="AX6" s="4">
        <v>1231</v>
      </c>
      <c r="AY6" s="4">
        <v>4015</v>
      </c>
      <c r="BB6" s="4">
        <v>0</v>
      </c>
      <c r="BD6" s="4">
        <v>0</v>
      </c>
      <c r="BF6" s="4">
        <v>4015</v>
      </c>
      <c r="BJ6" s="4">
        <v>1600</v>
      </c>
      <c r="BP6" s="4">
        <v>2415</v>
      </c>
      <c r="BR6" s="4">
        <v>4015</v>
      </c>
      <c r="BS6" s="2">
        <v>2017</v>
      </c>
      <c r="BV6" s="4">
        <v>1375</v>
      </c>
      <c r="BY6" s="4">
        <v>1375</v>
      </c>
      <c r="BZ6" s="4">
        <v>467</v>
      </c>
      <c r="CB6" s="4">
        <v>1388</v>
      </c>
      <c r="CD6" s="4">
        <v>143</v>
      </c>
      <c r="CF6" s="4">
        <v>1998</v>
      </c>
      <c r="CS6" s="4">
        <v>0</v>
      </c>
      <c r="CU6" s="4">
        <v>3373</v>
      </c>
      <c r="DA6" s="4">
        <v>29161</v>
      </c>
      <c r="DB6" s="4">
        <v>29161</v>
      </c>
      <c r="DC6" s="4">
        <v>12574</v>
      </c>
      <c r="DD6" s="4">
        <v>410</v>
      </c>
      <c r="DG6" s="4">
        <v>12985</v>
      </c>
      <c r="DN6" s="4">
        <v>0</v>
      </c>
      <c r="DO6" s="4">
        <v>9687</v>
      </c>
      <c r="DP6" s="4">
        <v>9687</v>
      </c>
      <c r="DR6" s="4">
        <v>51833</v>
      </c>
      <c r="DS6" s="4">
        <v>55206</v>
      </c>
      <c r="DT6" s="4">
        <v>500</v>
      </c>
      <c r="DW6" s="4">
        <v>0</v>
      </c>
      <c r="DX6" s="4">
        <v>500</v>
      </c>
      <c r="ED6" s="4">
        <v>35398</v>
      </c>
      <c r="EG6" s="4">
        <v>35398</v>
      </c>
      <c r="EI6" s="4">
        <v>35898</v>
      </c>
      <c r="EL6" s="4">
        <v>350</v>
      </c>
      <c r="EM6" s="4">
        <v>350</v>
      </c>
      <c r="ET6" s="4">
        <v>0</v>
      </c>
      <c r="EU6" s="4">
        <v>350</v>
      </c>
      <c r="EY6" s="4">
        <v>8096</v>
      </c>
      <c r="EZ6" s="4">
        <v>1226</v>
      </c>
      <c r="FA6" s="4">
        <v>4306</v>
      </c>
      <c r="FC6" s="4">
        <v>1600</v>
      </c>
      <c r="FF6" s="4">
        <v>3730</v>
      </c>
      <c r="FG6" s="4">
        <v>18957</v>
      </c>
      <c r="FH6" s="4">
        <v>19307</v>
      </c>
      <c r="FI6" s="4">
        <v>55206</v>
      </c>
      <c r="FL6" s="2">
        <v>2017</v>
      </c>
      <c r="FM6" t="s">
        <v>8</v>
      </c>
      <c r="FR6" s="2">
        <v>2017</v>
      </c>
      <c r="FS6" s="5">
        <v>23</v>
      </c>
      <c r="FT6" s="4">
        <v>23</v>
      </c>
      <c r="FX6" s="4">
        <v>906</v>
      </c>
      <c r="GE6" s="4">
        <v>65</v>
      </c>
      <c r="GF6" s="4">
        <v>19</v>
      </c>
      <c r="GI6" s="7">
        <f t="shared" si="3"/>
        <v>-9.8085314100137475E-2</v>
      </c>
      <c r="GJ6" s="7">
        <f t="shared" ref="GJ6:GJ7" si="8">(AY5-(((DR5-DR4)-(DP5-DP4)-(FG5-FG4)+((EV5-EV4)+(EW5-EW4)+(EX5-EX4))+(FC5-FC4))-U5-V5))/DS4</f>
        <v>-2.2181895815542273E-2</v>
      </c>
      <c r="GK6" s="7">
        <f t="shared" ref="GK6:GK7" si="9">(AY6-(((DR6-DR5)-(DP6-DP5)-(FG6-FG5)+((EV6-EV5)+(EW6-EW5)+(EX6-EX5))+(FC6-FC5))-U6-V6))/DS5</f>
        <v>0.19120957940666652</v>
      </c>
      <c r="GL6" s="7">
        <f t="shared" si="2"/>
        <v>2.3620620946998516E-2</v>
      </c>
      <c r="GM6" s="7">
        <f>(((DR6-DR5)-(DP6-DP5)-(FG6-FG5)+((EV6-EV5)+(EW6-EW5)+(EX6-EX5))+(FC6-FC5))-U6-V6)/DS5</f>
        <v>-0.11121515809607301</v>
      </c>
      <c r="GN6" s="7">
        <f t="shared" si="4"/>
        <v>8.4337829491343067E-2</v>
      </c>
      <c r="GO6" s="7">
        <f>(G6-G5)/DS5</f>
        <v>1.1775019425793469E-2</v>
      </c>
      <c r="GP6" s="7">
        <f>CF6/DS5</f>
        <v>3.9807933693291629E-2</v>
      </c>
      <c r="GQ6" s="7">
        <f t="shared" si="5"/>
        <v>7.6188126796777902E-2</v>
      </c>
      <c r="GR6" s="7">
        <f t="shared" si="6"/>
        <v>7.758043555310519E-3</v>
      </c>
      <c r="GS6" s="7">
        <v>0.4</v>
      </c>
      <c r="GT6" s="7">
        <f t="shared" si="0"/>
        <v>0</v>
      </c>
      <c r="GU6" s="7">
        <f t="shared" si="1"/>
        <v>0.34972647900590514</v>
      </c>
      <c r="GV6" t="s">
        <v>201</v>
      </c>
      <c r="GW6" s="8">
        <f t="shared" si="7"/>
        <v>1.9923890737383197E-5</v>
      </c>
    </row>
    <row r="7" spans="1:209" x14ac:dyDescent="0.2">
      <c r="A7" s="1">
        <v>981942019</v>
      </c>
      <c r="B7" s="2">
        <v>2018</v>
      </c>
      <c r="C7" t="s">
        <v>3</v>
      </c>
      <c r="D7" s="3">
        <v>43101</v>
      </c>
      <c r="E7" s="3">
        <v>43465</v>
      </c>
      <c r="F7" t="s">
        <v>8</v>
      </c>
      <c r="G7" s="4">
        <v>97002</v>
      </c>
      <c r="I7" s="4">
        <v>68</v>
      </c>
      <c r="J7" s="4">
        <v>97070</v>
      </c>
      <c r="K7" s="4">
        <v>64327</v>
      </c>
      <c r="L7" s="4">
        <v>-1040</v>
      </c>
      <c r="M7" s="4">
        <v>-1040</v>
      </c>
      <c r="Q7" s="4">
        <v>18425</v>
      </c>
      <c r="R7" s="4">
        <v>14334</v>
      </c>
      <c r="S7" s="4">
        <v>1029</v>
      </c>
      <c r="U7" s="4">
        <v>609</v>
      </c>
      <c r="X7" s="4">
        <v>5854</v>
      </c>
      <c r="Z7" s="4">
        <v>88176</v>
      </c>
      <c r="AA7" s="4">
        <v>8894</v>
      </c>
      <c r="AG7" s="4">
        <v>146</v>
      </c>
      <c r="AK7" s="4">
        <v>146</v>
      </c>
      <c r="AR7" s="4">
        <v>20</v>
      </c>
      <c r="AS7" s="4">
        <v>23</v>
      </c>
      <c r="AT7" s="4">
        <v>23</v>
      </c>
      <c r="AU7" s="4">
        <v>43</v>
      </c>
      <c r="AV7" s="4">
        <v>103</v>
      </c>
      <c r="AW7" s="4">
        <v>8998</v>
      </c>
      <c r="AX7" s="4">
        <v>2158</v>
      </c>
      <c r="AY7" s="4">
        <v>6840</v>
      </c>
      <c r="BF7" s="4">
        <v>6840</v>
      </c>
      <c r="BJ7" s="4">
        <v>2300</v>
      </c>
      <c r="BP7" s="4">
        <v>4540</v>
      </c>
      <c r="BR7" s="4">
        <v>6840</v>
      </c>
      <c r="BS7" s="2">
        <v>2018</v>
      </c>
      <c r="BV7" s="4">
        <v>1400</v>
      </c>
      <c r="BY7" s="4">
        <v>1400</v>
      </c>
      <c r="BZ7" s="4">
        <v>286</v>
      </c>
      <c r="CB7" s="4">
        <v>932</v>
      </c>
      <c r="CD7" s="4">
        <v>109</v>
      </c>
      <c r="CF7" s="4">
        <v>1327</v>
      </c>
      <c r="CR7" s="4">
        <v>221</v>
      </c>
      <c r="CS7" s="4">
        <v>221</v>
      </c>
      <c r="CU7" s="4">
        <v>2947</v>
      </c>
      <c r="DA7" s="4">
        <v>35116</v>
      </c>
      <c r="DB7" s="4">
        <v>35116</v>
      </c>
      <c r="DC7" s="4">
        <v>12979</v>
      </c>
      <c r="DD7" s="4">
        <v>331</v>
      </c>
      <c r="DG7" s="4">
        <v>13310</v>
      </c>
      <c r="DN7" s="4">
        <v>0</v>
      </c>
      <c r="DO7" s="4">
        <v>9407</v>
      </c>
      <c r="DP7" s="4">
        <v>9407</v>
      </c>
      <c r="DR7" s="4">
        <v>57833</v>
      </c>
      <c r="DS7" s="4">
        <v>60780</v>
      </c>
      <c r="DT7" s="4">
        <v>500</v>
      </c>
      <c r="DW7" s="4">
        <v>0</v>
      </c>
      <c r="DX7" s="4">
        <v>500</v>
      </c>
      <c r="ED7" s="4">
        <v>39938</v>
      </c>
      <c r="EG7" s="4">
        <v>39938</v>
      </c>
      <c r="EI7" s="4">
        <v>40438</v>
      </c>
      <c r="EL7" s="4">
        <v>550</v>
      </c>
      <c r="EM7" s="4">
        <v>550</v>
      </c>
      <c r="EU7" s="4">
        <v>550</v>
      </c>
      <c r="EY7" s="4">
        <v>7125</v>
      </c>
      <c r="EZ7" s="4">
        <v>2183</v>
      </c>
      <c r="FA7" s="4">
        <v>3960</v>
      </c>
      <c r="FC7" s="4">
        <v>2300</v>
      </c>
      <c r="FF7" s="4">
        <v>4224</v>
      </c>
      <c r="FG7" s="4">
        <v>19792</v>
      </c>
      <c r="FH7" s="4">
        <v>20342</v>
      </c>
      <c r="FI7" s="4">
        <v>60780</v>
      </c>
      <c r="FL7" s="2">
        <v>2018</v>
      </c>
      <c r="FM7" t="s">
        <v>8</v>
      </c>
      <c r="FR7" s="2">
        <v>2018</v>
      </c>
      <c r="FS7" s="5">
        <v>25</v>
      </c>
      <c r="FX7" s="4">
        <v>953</v>
      </c>
      <c r="GE7" s="4">
        <v>75</v>
      </c>
      <c r="GF7" s="4">
        <v>23</v>
      </c>
      <c r="GI7" s="7">
        <f t="shared" si="3"/>
        <v>0.11131036481541862</v>
      </c>
      <c r="GJ7" s="7">
        <f t="shared" si="8"/>
        <v>0.19120957940666652</v>
      </c>
      <c r="GK7" s="7">
        <f t="shared" si="9"/>
        <v>2.3620620946998516E-2</v>
      </c>
      <c r="GL7" s="7">
        <f t="shared" si="2"/>
        <v>0.11469233300427772</v>
      </c>
      <c r="GM7" s="7">
        <f>(((DR7-DR6)-(DP7-DP6)-(FG7-FG6)+((EV7-EV6)+(EW7-EW6)+(EX7-EX6))+(FC7-FC6))-U7-V7)/DS6</f>
        <v>0.1002789551860305</v>
      </c>
      <c r="GN7" s="7">
        <f t="shared" si="4"/>
        <v>0.3591457450277144</v>
      </c>
      <c r="GO7" s="7">
        <f>(G7-G6)/DS6</f>
        <v>0.36648190414085424</v>
      </c>
      <c r="GP7" s="7">
        <f>CF7/DS6</f>
        <v>2.4037242328732385E-2</v>
      </c>
      <c r="GQ7" s="7">
        <f t="shared" si="5"/>
        <v>0.11794526925663443</v>
      </c>
      <c r="GR7" s="7">
        <f t="shared" si="6"/>
        <v>0.26354044548651817</v>
      </c>
      <c r="GS7" s="7">
        <v>0.4</v>
      </c>
      <c r="GT7" s="7">
        <f t="shared" si="0"/>
        <v>0</v>
      </c>
      <c r="GU7" s="7">
        <f t="shared" si="1"/>
        <v>0.3346824613359658</v>
      </c>
      <c r="GV7" t="s">
        <v>201</v>
      </c>
      <c r="GW7" s="8">
        <f t="shared" si="7"/>
        <v>1.8113973118863892E-5</v>
      </c>
    </row>
    <row r="8" spans="1:209" x14ac:dyDescent="0.2">
      <c r="A8" s="1">
        <v>981942019</v>
      </c>
      <c r="B8" s="2">
        <v>2019</v>
      </c>
      <c r="C8" t="s">
        <v>3</v>
      </c>
      <c r="D8" s="3">
        <v>43466</v>
      </c>
      <c r="E8" s="3">
        <v>43830</v>
      </c>
      <c r="F8" t="s">
        <v>8</v>
      </c>
      <c r="G8" s="4">
        <v>96089</v>
      </c>
      <c r="J8" s="4">
        <v>96089</v>
      </c>
      <c r="K8" s="4">
        <v>63486</v>
      </c>
      <c r="L8" s="4">
        <v>-1337</v>
      </c>
      <c r="M8" s="4">
        <v>-1337</v>
      </c>
      <c r="Q8" s="4">
        <v>18898</v>
      </c>
      <c r="R8" s="4">
        <v>14736</v>
      </c>
      <c r="S8" s="4">
        <v>1157</v>
      </c>
      <c r="U8" s="4">
        <v>580</v>
      </c>
      <c r="X8" s="4">
        <v>6028</v>
      </c>
      <c r="Z8" s="4">
        <v>87655</v>
      </c>
      <c r="AA8" s="4">
        <v>8434</v>
      </c>
      <c r="AG8" s="4">
        <v>139</v>
      </c>
      <c r="AK8" s="4">
        <v>139</v>
      </c>
      <c r="AR8" s="4">
        <v>41</v>
      </c>
      <c r="AS8" s="4">
        <v>22</v>
      </c>
      <c r="AT8" s="4">
        <v>22</v>
      </c>
      <c r="AU8" s="4">
        <v>63</v>
      </c>
      <c r="AV8" s="4">
        <v>76</v>
      </c>
      <c r="AW8" s="4">
        <v>8510</v>
      </c>
      <c r="AX8" s="4">
        <v>1891</v>
      </c>
      <c r="AY8" s="4">
        <v>6619</v>
      </c>
      <c r="BF8" s="4">
        <v>6619</v>
      </c>
      <c r="BJ8" s="4">
        <v>0</v>
      </c>
      <c r="BP8" s="4">
        <v>6619</v>
      </c>
      <c r="BR8" s="4">
        <v>6619</v>
      </c>
      <c r="BS8" s="2">
        <v>2019</v>
      </c>
      <c r="BV8" s="4">
        <v>1355</v>
      </c>
      <c r="BY8" s="4">
        <v>1355</v>
      </c>
      <c r="BZ8" s="4">
        <v>282</v>
      </c>
      <c r="CB8" s="4">
        <v>772</v>
      </c>
      <c r="CD8" s="4">
        <v>228</v>
      </c>
      <c r="CF8" s="4">
        <v>1282</v>
      </c>
      <c r="CR8" s="4">
        <v>163</v>
      </c>
      <c r="CS8" s="4">
        <v>163</v>
      </c>
      <c r="CU8" s="4">
        <v>2800</v>
      </c>
      <c r="DA8" s="4">
        <v>32753</v>
      </c>
      <c r="DB8" s="4">
        <v>32753</v>
      </c>
      <c r="DC8" s="4">
        <v>15289</v>
      </c>
      <c r="DD8" s="4">
        <v>1092</v>
      </c>
      <c r="DG8" s="4">
        <v>16381</v>
      </c>
      <c r="DN8" s="4">
        <v>0</v>
      </c>
      <c r="DO8" s="4">
        <v>13645</v>
      </c>
      <c r="DP8" s="4">
        <v>13645</v>
      </c>
      <c r="DR8" s="4">
        <v>62779</v>
      </c>
      <c r="DS8" s="4">
        <v>65579</v>
      </c>
      <c r="DT8" s="4">
        <v>500</v>
      </c>
      <c r="DW8" s="4">
        <v>0</v>
      </c>
      <c r="DX8" s="4">
        <v>500</v>
      </c>
      <c r="ED8" s="4">
        <v>46557</v>
      </c>
      <c r="EG8" s="4">
        <v>46557</v>
      </c>
      <c r="EI8" s="4">
        <v>47057</v>
      </c>
      <c r="EL8" s="4">
        <v>550</v>
      </c>
      <c r="EM8" s="4">
        <v>550</v>
      </c>
      <c r="EU8" s="4">
        <v>550</v>
      </c>
      <c r="EY8" s="4">
        <v>7314</v>
      </c>
      <c r="EZ8" s="4">
        <v>1846</v>
      </c>
      <c r="FA8" s="4">
        <v>4088</v>
      </c>
      <c r="FC8" s="4">
        <v>0</v>
      </c>
      <c r="FF8" s="4">
        <v>4723</v>
      </c>
      <c r="FG8" s="4">
        <v>17972</v>
      </c>
      <c r="FH8" s="4">
        <v>18522</v>
      </c>
      <c r="FI8" s="4">
        <v>65579</v>
      </c>
      <c r="FL8" s="2">
        <v>2019</v>
      </c>
      <c r="FM8" t="s">
        <v>8</v>
      </c>
      <c r="FR8" s="2">
        <v>2019</v>
      </c>
      <c r="FS8" s="5">
        <v>25</v>
      </c>
      <c r="FT8" s="4">
        <v>26</v>
      </c>
      <c r="FX8" s="4">
        <v>977</v>
      </c>
      <c r="GA8" s="4">
        <v>8</v>
      </c>
      <c r="GE8" s="4">
        <v>85</v>
      </c>
      <c r="GF8" s="4">
        <v>18</v>
      </c>
      <c r="GN8" s="7">
        <f t="shared" si="4"/>
        <v>-5.3027311615663049E-2</v>
      </c>
      <c r="GQ8" s="7">
        <f t="shared" si="5"/>
        <v>0.10476499497463576</v>
      </c>
      <c r="GR8" s="7">
        <f t="shared" si="6"/>
        <v>-9.4121770685140511E-3</v>
      </c>
      <c r="GS8" s="7">
        <v>0.4</v>
      </c>
      <c r="GT8" s="7">
        <f t="shared" si="0"/>
        <v>0</v>
      </c>
      <c r="GU8" s="7">
        <f t="shared" si="1"/>
        <v>0.28243797557144817</v>
      </c>
      <c r="GV8" t="s">
        <v>201</v>
      </c>
      <c r="GW8" s="8">
        <f t="shared" si="7"/>
        <v>1.6452780519907866E-5</v>
      </c>
    </row>
    <row r="9" spans="1:209" x14ac:dyDescent="0.2">
      <c r="A9">
        <v>984897839</v>
      </c>
      <c r="B9" s="2">
        <v>2013</v>
      </c>
      <c r="C9" t="s">
        <v>3</v>
      </c>
      <c r="D9" s="3">
        <v>41275</v>
      </c>
      <c r="E9" s="3">
        <v>41639</v>
      </c>
      <c r="F9" t="s">
        <v>8</v>
      </c>
      <c r="G9" s="4">
        <v>85997</v>
      </c>
      <c r="I9" s="4">
        <v>786</v>
      </c>
      <c r="J9" s="4">
        <v>86783</v>
      </c>
      <c r="K9" s="4">
        <v>64761</v>
      </c>
      <c r="L9" s="4">
        <v>0</v>
      </c>
      <c r="M9" s="4">
        <v>0</v>
      </c>
      <c r="Q9" s="4">
        <v>2444</v>
      </c>
      <c r="R9" s="4">
        <v>2171</v>
      </c>
      <c r="S9" s="4">
        <v>110</v>
      </c>
      <c r="U9" s="4">
        <v>3584</v>
      </c>
      <c r="V9" s="4">
        <v>400</v>
      </c>
      <c r="X9" s="4">
        <v>13934</v>
      </c>
      <c r="Z9" s="4">
        <v>85124</v>
      </c>
      <c r="AA9" s="4">
        <v>1659</v>
      </c>
      <c r="AC9" s="4">
        <v>0</v>
      </c>
      <c r="AD9" s="4">
        <v>0</v>
      </c>
      <c r="AE9" s="4">
        <v>0</v>
      </c>
      <c r="AG9" s="4">
        <v>-77</v>
      </c>
      <c r="AJ9" s="4">
        <v>0</v>
      </c>
      <c r="AK9" s="4">
        <v>-76</v>
      </c>
      <c r="AM9" s="4">
        <v>0</v>
      </c>
      <c r="AR9" s="4">
        <v>306</v>
      </c>
      <c r="AS9" s="4">
        <v>5</v>
      </c>
      <c r="AT9" s="4">
        <v>5</v>
      </c>
      <c r="AU9" s="4">
        <v>311</v>
      </c>
      <c r="AV9" s="4">
        <v>-387</v>
      </c>
      <c r="AW9" s="4">
        <v>1272</v>
      </c>
      <c r="AX9" s="4">
        <v>318</v>
      </c>
      <c r="AY9" s="4">
        <v>954</v>
      </c>
      <c r="BB9" s="4">
        <v>0</v>
      </c>
      <c r="BD9" s="4">
        <v>0</v>
      </c>
      <c r="BF9" s="4">
        <v>954</v>
      </c>
      <c r="BG9" s="4">
        <v>954</v>
      </c>
      <c r="BP9" s="4">
        <v>0</v>
      </c>
      <c r="BR9" s="4">
        <v>954</v>
      </c>
      <c r="BS9" s="2">
        <v>2013</v>
      </c>
      <c r="BV9" s="4">
        <v>271</v>
      </c>
      <c r="BY9" s="4">
        <v>271</v>
      </c>
      <c r="BZ9" s="4">
        <v>1115</v>
      </c>
      <c r="CB9" s="4">
        <v>4419</v>
      </c>
      <c r="CD9" s="4">
        <v>1</v>
      </c>
      <c r="CF9" s="4">
        <v>5535</v>
      </c>
      <c r="CS9" s="4">
        <v>0</v>
      </c>
      <c r="CU9" s="4">
        <v>5806</v>
      </c>
      <c r="DA9" s="4">
        <v>1793</v>
      </c>
      <c r="DB9" s="4">
        <v>1793</v>
      </c>
      <c r="DC9" s="4">
        <v>21992</v>
      </c>
      <c r="DD9" s="4">
        <v>1025</v>
      </c>
      <c r="DG9" s="4">
        <v>23017</v>
      </c>
      <c r="DN9" s="4">
        <v>0</v>
      </c>
      <c r="DO9" s="4">
        <v>36</v>
      </c>
      <c r="DP9" s="4">
        <v>36</v>
      </c>
      <c r="DR9" s="4">
        <v>24846</v>
      </c>
      <c r="DS9" s="4">
        <v>30652</v>
      </c>
      <c r="DT9" s="4">
        <v>2800</v>
      </c>
      <c r="DW9" s="4">
        <v>2581</v>
      </c>
      <c r="DX9" s="4">
        <v>5381</v>
      </c>
      <c r="ED9" s="4">
        <v>1286</v>
      </c>
      <c r="EG9" s="4">
        <v>1286</v>
      </c>
      <c r="EI9" s="4">
        <v>6668</v>
      </c>
      <c r="EM9" s="4">
        <v>0</v>
      </c>
      <c r="EP9" s="4">
        <v>7266</v>
      </c>
      <c r="ES9" s="4">
        <v>54</v>
      </c>
      <c r="ET9" s="4">
        <v>54</v>
      </c>
      <c r="EU9" s="4">
        <v>7320</v>
      </c>
      <c r="EX9" s="4">
        <v>2758</v>
      </c>
      <c r="EY9" s="4">
        <v>10296</v>
      </c>
      <c r="EZ9" s="4">
        <v>310</v>
      </c>
      <c r="FA9" s="4">
        <v>129</v>
      </c>
      <c r="FF9" s="4">
        <v>3172</v>
      </c>
      <c r="FG9" s="4">
        <v>16665</v>
      </c>
      <c r="FH9" s="4">
        <v>23985</v>
      </c>
      <c r="FI9" s="4">
        <v>30652</v>
      </c>
      <c r="FL9" s="2">
        <v>2013</v>
      </c>
      <c r="FM9" t="s">
        <v>8</v>
      </c>
      <c r="FR9" s="2">
        <v>2013</v>
      </c>
      <c r="FS9" s="5">
        <v>5</v>
      </c>
      <c r="FT9" s="4">
        <v>7</v>
      </c>
      <c r="FX9" s="4">
        <v>705</v>
      </c>
      <c r="GA9" s="4">
        <v>128</v>
      </c>
      <c r="GE9" s="4">
        <v>34</v>
      </c>
      <c r="GF9" s="4">
        <v>8</v>
      </c>
      <c r="GH9" s="4">
        <v>6000</v>
      </c>
      <c r="GN9" s="7">
        <f t="shared" si="4"/>
        <v>-0.25610332575977068</v>
      </c>
      <c r="GQ9" s="7">
        <f t="shared" si="5"/>
        <v>1.9827290582036975E-2</v>
      </c>
      <c r="GR9" s="7">
        <f t="shared" si="6"/>
        <v>-0.10502763063409963</v>
      </c>
      <c r="GS9" s="7">
        <v>1</v>
      </c>
      <c r="GT9" s="7">
        <f t="shared" si="0"/>
        <v>0.30293933708567855</v>
      </c>
      <c r="GU9" s="7">
        <f t="shared" si="1"/>
        <v>0.78249380138327029</v>
      </c>
      <c r="GV9" t="s">
        <v>202</v>
      </c>
      <c r="GW9" s="8">
        <f t="shared" si="7"/>
        <v>1.5248783909483218E-5</v>
      </c>
    </row>
    <row r="10" spans="1:209" x14ac:dyDescent="0.2">
      <c r="A10">
        <v>984897839</v>
      </c>
      <c r="B10" s="2">
        <v>2014</v>
      </c>
      <c r="C10" t="s">
        <v>3</v>
      </c>
      <c r="D10" s="3">
        <v>41640</v>
      </c>
      <c r="E10" s="3">
        <v>42004</v>
      </c>
      <c r="F10" t="s">
        <v>8</v>
      </c>
      <c r="G10" s="4">
        <v>69628</v>
      </c>
      <c r="I10" s="4">
        <v>0</v>
      </c>
      <c r="J10" s="4">
        <v>69628</v>
      </c>
      <c r="K10" s="4">
        <v>55438</v>
      </c>
      <c r="L10" s="4">
        <v>0</v>
      </c>
      <c r="M10" s="4">
        <v>0</v>
      </c>
      <c r="Q10" s="4">
        <v>1078</v>
      </c>
      <c r="R10" s="4">
        <v>907</v>
      </c>
      <c r="S10" s="4">
        <v>51</v>
      </c>
      <c r="U10" s="4">
        <v>620</v>
      </c>
      <c r="V10" s="4">
        <v>0</v>
      </c>
      <c r="X10" s="4">
        <v>10387</v>
      </c>
      <c r="Z10" s="4">
        <v>67523</v>
      </c>
      <c r="AA10" s="4">
        <v>2105</v>
      </c>
      <c r="AC10" s="4">
        <v>0</v>
      </c>
      <c r="AD10" s="4">
        <v>0</v>
      </c>
      <c r="AE10" s="4">
        <v>0</v>
      </c>
      <c r="AG10" s="4">
        <v>7</v>
      </c>
      <c r="AJ10" s="4">
        <v>0</v>
      </c>
      <c r="AK10" s="4">
        <v>7</v>
      </c>
      <c r="AM10" s="4">
        <v>0</v>
      </c>
      <c r="AR10" s="4">
        <v>183</v>
      </c>
      <c r="AS10" s="4">
        <v>1</v>
      </c>
      <c r="AT10" s="4">
        <v>1</v>
      </c>
      <c r="AU10" s="4">
        <v>184</v>
      </c>
      <c r="AV10" s="4">
        <v>-177</v>
      </c>
      <c r="AW10" s="4">
        <v>1928</v>
      </c>
      <c r="AX10" s="4">
        <v>522</v>
      </c>
      <c r="AY10" s="4">
        <v>1406</v>
      </c>
      <c r="BB10" s="4">
        <v>0</v>
      </c>
      <c r="BD10" s="4">
        <v>0</v>
      </c>
      <c r="BF10" s="4">
        <v>1406</v>
      </c>
      <c r="BG10" s="4">
        <v>413</v>
      </c>
      <c r="BK10" s="4">
        <v>993</v>
      </c>
      <c r="BP10" s="4">
        <v>0</v>
      </c>
      <c r="BR10" s="4">
        <v>1406</v>
      </c>
      <c r="BS10" s="2">
        <v>2014</v>
      </c>
      <c r="BV10" s="4">
        <v>171</v>
      </c>
      <c r="BY10" s="4">
        <v>171</v>
      </c>
      <c r="BZ10" s="4">
        <v>831</v>
      </c>
      <c r="CB10" s="4">
        <v>1084</v>
      </c>
      <c r="CD10" s="4">
        <v>1</v>
      </c>
      <c r="CF10" s="4">
        <v>1915</v>
      </c>
      <c r="CS10" s="4">
        <v>0</v>
      </c>
      <c r="CU10" s="4">
        <v>2086</v>
      </c>
      <c r="DA10" s="4">
        <v>7179</v>
      </c>
      <c r="DB10" s="4">
        <v>7179</v>
      </c>
      <c r="DC10" s="4">
        <v>15556</v>
      </c>
      <c r="DD10" s="4">
        <v>63</v>
      </c>
      <c r="DF10" s="4">
        <v>1000</v>
      </c>
      <c r="DG10" s="4">
        <v>16619</v>
      </c>
      <c r="DN10" s="4">
        <v>0</v>
      </c>
      <c r="DO10" s="4">
        <v>50</v>
      </c>
      <c r="DP10" s="4">
        <v>50</v>
      </c>
      <c r="DR10" s="4">
        <v>23849</v>
      </c>
      <c r="DS10" s="4">
        <v>25934</v>
      </c>
      <c r="DT10" s="4">
        <v>2800</v>
      </c>
      <c r="DW10" s="4">
        <v>2581</v>
      </c>
      <c r="DX10" s="4">
        <v>5381</v>
      </c>
      <c r="ED10" s="4">
        <v>1699</v>
      </c>
      <c r="EG10" s="4">
        <v>1699</v>
      </c>
      <c r="EI10" s="4">
        <v>7081</v>
      </c>
      <c r="EM10" s="4">
        <v>0</v>
      </c>
      <c r="EP10" s="4">
        <v>0</v>
      </c>
      <c r="ES10" s="4">
        <v>3022</v>
      </c>
      <c r="ET10" s="4">
        <v>3022</v>
      </c>
      <c r="EU10" s="4">
        <v>3022</v>
      </c>
      <c r="EX10" s="4">
        <v>3678</v>
      </c>
      <c r="EY10" s="4">
        <v>7339</v>
      </c>
      <c r="EZ10" s="4">
        <v>2</v>
      </c>
      <c r="FA10" s="4">
        <v>89</v>
      </c>
      <c r="FF10" s="4">
        <v>4724</v>
      </c>
      <c r="FG10" s="4">
        <v>15832</v>
      </c>
      <c r="FH10" s="4">
        <v>18854</v>
      </c>
      <c r="FI10" s="4">
        <v>25934</v>
      </c>
      <c r="FL10" s="2">
        <v>2014</v>
      </c>
      <c r="FM10" t="s">
        <v>8</v>
      </c>
      <c r="FR10" s="2">
        <v>2014</v>
      </c>
      <c r="FS10" s="5">
        <v>1</v>
      </c>
      <c r="FT10" s="4">
        <v>1</v>
      </c>
      <c r="FX10" s="4">
        <v>882</v>
      </c>
      <c r="GA10" s="4">
        <v>103</v>
      </c>
      <c r="GE10" s="4">
        <v>57</v>
      </c>
      <c r="GH10" s="4">
        <v>6000</v>
      </c>
      <c r="GN10" s="7">
        <f t="shared" si="4"/>
        <v>-0.32405715777110794</v>
      </c>
      <c r="GQ10" s="7">
        <f t="shared" si="5"/>
        <v>4.9694270667656311E-2</v>
      </c>
      <c r="GR10" s="7">
        <f t="shared" si="6"/>
        <v>-0.19034384920404201</v>
      </c>
      <c r="GS10" s="7">
        <v>1</v>
      </c>
      <c r="GT10" s="7">
        <f t="shared" si="0"/>
        <v>0</v>
      </c>
      <c r="GU10" s="7">
        <f t="shared" si="1"/>
        <v>0.72699930593043882</v>
      </c>
      <c r="GV10" t="s">
        <v>202</v>
      </c>
      <c r="GW10" s="8">
        <f t="shared" si="7"/>
        <v>3.2624298577580579E-5</v>
      </c>
    </row>
    <row r="11" spans="1:209" x14ac:dyDescent="0.2">
      <c r="A11">
        <v>984897839</v>
      </c>
      <c r="B11" s="2">
        <v>2015</v>
      </c>
      <c r="C11" t="s">
        <v>3</v>
      </c>
      <c r="D11" s="3">
        <v>42005</v>
      </c>
      <c r="E11" s="3">
        <v>42369</v>
      </c>
      <c r="F11" t="s">
        <v>8</v>
      </c>
      <c r="G11" s="4">
        <v>65934</v>
      </c>
      <c r="I11" s="4">
        <v>0</v>
      </c>
      <c r="J11" s="4">
        <v>65934</v>
      </c>
      <c r="K11" s="4">
        <v>52362</v>
      </c>
      <c r="L11" s="4">
        <v>0</v>
      </c>
      <c r="M11" s="4">
        <v>0</v>
      </c>
      <c r="Q11" s="4">
        <v>1027</v>
      </c>
      <c r="R11" s="4">
        <v>901</v>
      </c>
      <c r="S11" s="4">
        <v>52</v>
      </c>
      <c r="U11" s="4">
        <v>635</v>
      </c>
      <c r="X11" s="4">
        <v>11703</v>
      </c>
      <c r="Z11" s="4">
        <v>65727</v>
      </c>
      <c r="AA11" s="4">
        <v>207</v>
      </c>
      <c r="AC11" s="4">
        <v>0</v>
      </c>
      <c r="AD11" s="4">
        <v>0</v>
      </c>
      <c r="AE11" s="4">
        <v>0</v>
      </c>
      <c r="AG11" s="4">
        <v>0</v>
      </c>
      <c r="AJ11" s="4">
        <v>0</v>
      </c>
      <c r="AK11" s="4">
        <v>0</v>
      </c>
      <c r="AM11" s="4">
        <v>0</v>
      </c>
      <c r="AR11" s="4">
        <v>178</v>
      </c>
      <c r="AS11" s="4">
        <v>2</v>
      </c>
      <c r="AT11" s="4">
        <v>2</v>
      </c>
      <c r="AU11" s="4">
        <v>180</v>
      </c>
      <c r="AV11" s="4">
        <v>-180</v>
      </c>
      <c r="AW11" s="4">
        <v>27</v>
      </c>
      <c r="AX11" s="4">
        <v>-28</v>
      </c>
      <c r="AY11" s="4">
        <v>55</v>
      </c>
      <c r="BB11" s="4">
        <v>0</v>
      </c>
      <c r="BD11" s="4">
        <v>0</v>
      </c>
      <c r="BF11" s="4">
        <v>55</v>
      </c>
      <c r="BG11" s="4">
        <v>55</v>
      </c>
      <c r="BR11" s="4">
        <v>55</v>
      </c>
      <c r="BS11" s="2">
        <v>2015</v>
      </c>
      <c r="BV11" s="4">
        <v>179</v>
      </c>
      <c r="BY11" s="4">
        <v>179</v>
      </c>
      <c r="BZ11" s="4">
        <v>546</v>
      </c>
      <c r="CB11" s="4">
        <v>733</v>
      </c>
      <c r="CD11" s="4">
        <v>1</v>
      </c>
      <c r="CF11" s="4">
        <v>1280</v>
      </c>
      <c r="CS11" s="4">
        <v>0</v>
      </c>
      <c r="CU11" s="4">
        <v>1460</v>
      </c>
      <c r="DA11" s="4">
        <v>3101</v>
      </c>
      <c r="DB11" s="4">
        <v>3101</v>
      </c>
      <c r="DC11" s="4">
        <v>19440</v>
      </c>
      <c r="DD11" s="4">
        <v>74</v>
      </c>
      <c r="DF11" s="4">
        <v>750</v>
      </c>
      <c r="DG11" s="4">
        <v>20264</v>
      </c>
      <c r="DN11" s="4">
        <v>0</v>
      </c>
      <c r="DO11" s="4">
        <v>46</v>
      </c>
      <c r="DP11" s="4">
        <v>46</v>
      </c>
      <c r="DR11" s="4">
        <v>23411</v>
      </c>
      <c r="DS11" s="4">
        <v>24870</v>
      </c>
      <c r="DT11" s="4">
        <v>2800</v>
      </c>
      <c r="DW11" s="4">
        <v>3129</v>
      </c>
      <c r="DX11" s="4">
        <v>5929</v>
      </c>
      <c r="ED11" s="4">
        <v>1754</v>
      </c>
      <c r="EG11" s="4">
        <v>1754</v>
      </c>
      <c r="EI11" s="4">
        <v>7683</v>
      </c>
      <c r="EM11" s="4">
        <v>0</v>
      </c>
      <c r="ES11" s="4">
        <v>2177</v>
      </c>
      <c r="ET11" s="4">
        <v>2177</v>
      </c>
      <c r="EU11" s="4">
        <v>2177</v>
      </c>
      <c r="EX11" s="4">
        <v>4939</v>
      </c>
      <c r="EY11" s="4">
        <v>5975</v>
      </c>
      <c r="EZ11" s="4">
        <v>4</v>
      </c>
      <c r="FA11" s="4">
        <v>84</v>
      </c>
      <c r="FF11" s="4">
        <v>4008</v>
      </c>
      <c r="FG11" s="4">
        <v>15010</v>
      </c>
      <c r="FH11" s="4">
        <v>17187</v>
      </c>
      <c r="FI11" s="4">
        <v>24870</v>
      </c>
      <c r="FL11" s="2">
        <v>2015</v>
      </c>
      <c r="FM11" t="s">
        <v>8</v>
      </c>
      <c r="FR11" s="2">
        <v>2015</v>
      </c>
      <c r="FS11" s="5">
        <v>1</v>
      </c>
      <c r="FT11" s="4">
        <v>1</v>
      </c>
      <c r="FX11" s="4">
        <v>902</v>
      </c>
      <c r="GA11" s="4">
        <v>93</v>
      </c>
      <c r="GE11" s="4">
        <v>50</v>
      </c>
      <c r="GG11" s="4">
        <v>1931</v>
      </c>
      <c r="GH11" s="4">
        <v>6000</v>
      </c>
      <c r="GI11" s="7">
        <f t="shared" si="3"/>
        <v>6.3584483689365312E-2</v>
      </c>
      <c r="GJ11" s="7">
        <f t="shared" ref="GJ11:GJ70" si="10">(AY10-(((DR10-DR9)-(DP10-DP9)-(FG10-FG9)+((EV10-EV9)+(EW10-EW9)+(EX10-EX9))+(FC10-FC9))-U10-V10))/DS9</f>
        <v>4.1889599373613466E-2</v>
      </c>
      <c r="GK11" s="7">
        <f t="shared" ref="GK11:GK70" si="11">(AY11-(((DR11-DR10)-(DP11-DP10)-(FG11-FG10)+((EV11-EV10)+(EW11-EW10)+(EX11-EX10))+(FC11-FC10))-U11-V11))/DS10</f>
        <v>-3.6978483843602993E-2</v>
      </c>
      <c r="GL11" s="7">
        <f t="shared" ref="GL11:GL70" si="12">(AY12-(((DR12-DR11)-(DP12-DP11)-(FG12-FG11)+((EV12-EV11)+(EW12-EW11)+(EX12-EX11))+(FC12-FC11))-U12-V12))/DS11</f>
        <v>0.18110172899075191</v>
      </c>
      <c r="GM11" s="7">
        <f>(((DR11-DR10)-(DP11-DP10)-(FG11-FG10)+((EV11-EV10)+(EW11-EW10)+(EX11-EX10))+(FC11-FC10))-U11-V11)/DS10</f>
        <v>3.909925194725071E-2</v>
      </c>
      <c r="GN11" s="7">
        <f t="shared" si="4"/>
        <v>-0.29220328526258965</v>
      </c>
      <c r="GO11" s="7">
        <f>(G11-G10)/DS10</f>
        <v>-0.14243849772499423</v>
      </c>
      <c r="GP11" s="7">
        <f>CF11/DS10</f>
        <v>4.9356057684892422E-2</v>
      </c>
      <c r="GQ11" s="7">
        <f t="shared" si="5"/>
        <v>2.1651838437918274E-3</v>
      </c>
      <c r="GR11" s="7">
        <f t="shared" si="6"/>
        <v>-5.3053369334175905E-2</v>
      </c>
      <c r="GS11" s="7">
        <v>1</v>
      </c>
      <c r="GT11" s="7">
        <f t="shared" si="0"/>
        <v>0</v>
      </c>
      <c r="GU11" s="7">
        <f t="shared" si="1"/>
        <v>0.69107358262967433</v>
      </c>
      <c r="GV11" t="s">
        <v>202</v>
      </c>
      <c r="GW11" s="8">
        <f t="shared" si="7"/>
        <v>3.8559420066322202E-5</v>
      </c>
    </row>
    <row r="12" spans="1:209" x14ac:dyDescent="0.2">
      <c r="A12">
        <v>984897839</v>
      </c>
      <c r="B12" s="2">
        <v>2016</v>
      </c>
      <c r="C12" t="s">
        <v>3</v>
      </c>
      <c r="D12" s="3">
        <v>42370</v>
      </c>
      <c r="E12" s="3">
        <v>42735</v>
      </c>
      <c r="F12" t="s">
        <v>8</v>
      </c>
      <c r="G12" s="4">
        <v>32863</v>
      </c>
      <c r="I12" s="4">
        <v>6201</v>
      </c>
      <c r="J12" s="4">
        <v>39063</v>
      </c>
      <c r="K12" s="4">
        <v>23721</v>
      </c>
      <c r="L12" s="4">
        <v>0</v>
      </c>
      <c r="M12" s="4">
        <v>0</v>
      </c>
      <c r="Q12" s="4">
        <v>1148</v>
      </c>
      <c r="R12" s="4">
        <v>936</v>
      </c>
      <c r="S12" s="4">
        <v>57</v>
      </c>
      <c r="U12" s="4">
        <v>668</v>
      </c>
      <c r="X12" s="4">
        <v>9440</v>
      </c>
      <c r="Z12" s="4">
        <v>34978</v>
      </c>
      <c r="AA12" s="4">
        <v>4085</v>
      </c>
      <c r="AC12" s="4">
        <v>0</v>
      </c>
      <c r="AD12" s="4">
        <v>0</v>
      </c>
      <c r="AE12" s="4">
        <v>0</v>
      </c>
      <c r="AG12" s="4">
        <v>15</v>
      </c>
      <c r="AJ12" s="4">
        <v>6</v>
      </c>
      <c r="AK12" s="4">
        <v>20</v>
      </c>
      <c r="AM12" s="4">
        <v>0</v>
      </c>
      <c r="AR12" s="4">
        <v>107</v>
      </c>
      <c r="AS12" s="4">
        <v>2</v>
      </c>
      <c r="AT12" s="4">
        <v>2</v>
      </c>
      <c r="AU12" s="4">
        <v>110</v>
      </c>
      <c r="AV12" s="4">
        <v>-89</v>
      </c>
      <c r="AW12" s="4">
        <v>3996</v>
      </c>
      <c r="AX12" s="4">
        <v>989</v>
      </c>
      <c r="AY12" s="4">
        <v>3007</v>
      </c>
      <c r="BB12" s="4">
        <v>0</v>
      </c>
      <c r="BD12" s="4">
        <v>0</v>
      </c>
      <c r="BF12" s="4">
        <v>3007</v>
      </c>
      <c r="BG12" s="4">
        <v>3007</v>
      </c>
      <c r="BR12" s="4">
        <v>3007</v>
      </c>
      <c r="BS12" s="2">
        <v>2016</v>
      </c>
      <c r="BV12" s="4">
        <v>212</v>
      </c>
      <c r="BY12" s="4">
        <v>212</v>
      </c>
      <c r="BZ12" s="4">
        <v>388</v>
      </c>
      <c r="CB12" s="4">
        <v>383</v>
      </c>
      <c r="CD12" s="4">
        <v>1</v>
      </c>
      <c r="CF12" s="4">
        <v>772</v>
      </c>
      <c r="CS12" s="4">
        <v>0</v>
      </c>
      <c r="CU12" s="4">
        <v>984</v>
      </c>
      <c r="DA12" s="4">
        <v>8864</v>
      </c>
      <c r="DB12" s="4">
        <v>8864</v>
      </c>
      <c r="DC12" s="4">
        <v>12656</v>
      </c>
      <c r="DD12" s="4">
        <v>34</v>
      </c>
      <c r="DF12" s="4">
        <v>0</v>
      </c>
      <c r="DG12" s="4">
        <v>12690</v>
      </c>
      <c r="DN12" s="4">
        <v>0</v>
      </c>
      <c r="DO12" s="4">
        <v>47</v>
      </c>
      <c r="DP12" s="4">
        <v>47</v>
      </c>
      <c r="DR12" s="4">
        <v>21601</v>
      </c>
      <c r="DS12" s="4">
        <v>22585</v>
      </c>
      <c r="DT12" s="4">
        <v>2800</v>
      </c>
      <c r="DW12" s="4">
        <v>671</v>
      </c>
      <c r="DX12" s="4">
        <v>3471</v>
      </c>
      <c r="ED12" s="4">
        <v>4761</v>
      </c>
      <c r="EG12" s="4">
        <v>4761</v>
      </c>
      <c r="EI12" s="4">
        <v>8232</v>
      </c>
      <c r="EM12" s="4">
        <v>0</v>
      </c>
      <c r="ES12" s="4">
        <v>1332</v>
      </c>
      <c r="ET12" s="4">
        <v>1332</v>
      </c>
      <c r="EU12" s="4">
        <v>1332</v>
      </c>
      <c r="EX12" s="4">
        <v>3931</v>
      </c>
      <c r="EY12" s="4">
        <v>4446</v>
      </c>
      <c r="EZ12" s="4">
        <v>98</v>
      </c>
      <c r="FA12" s="4">
        <v>85</v>
      </c>
      <c r="FF12" s="4">
        <v>4460</v>
      </c>
      <c r="FG12" s="4">
        <v>13020</v>
      </c>
      <c r="FH12" s="4">
        <v>14353</v>
      </c>
      <c r="FI12" s="4">
        <v>22585</v>
      </c>
      <c r="FL12" s="2">
        <v>2016</v>
      </c>
      <c r="FM12" t="s">
        <v>8</v>
      </c>
      <c r="FR12" s="2">
        <v>2016</v>
      </c>
      <c r="FS12" s="5">
        <v>1</v>
      </c>
      <c r="FT12" s="4">
        <v>1</v>
      </c>
      <c r="FX12" s="4">
        <v>954</v>
      </c>
      <c r="GA12" s="4">
        <v>100</v>
      </c>
      <c r="GE12" s="4">
        <v>28</v>
      </c>
      <c r="GG12" s="4">
        <v>2069</v>
      </c>
      <c r="GH12" s="4">
        <v>6000</v>
      </c>
      <c r="GI12" s="7">
        <f t="shared" si="3"/>
        <v>-3.3333333333333333E-2</v>
      </c>
      <c r="GJ12" s="7">
        <f t="shared" si="10"/>
        <v>-3.6978483843602993E-2</v>
      </c>
      <c r="GK12" s="7">
        <f t="shared" si="11"/>
        <v>0.18110172899075191</v>
      </c>
      <c r="GL12" s="7">
        <f t="shared" si="12"/>
        <v>-0.10219172016825327</v>
      </c>
      <c r="GM12" s="7">
        <f>(((DR12-DR11)-(DP12-DP11)-(FG12-FG11)+((EV12-EV11)+(EW12-EW11)+(EX12-EX11))+(FC12-FC11))-U12-V12)/DS11</f>
        <v>-6.0193003618817853E-2</v>
      </c>
      <c r="GN12" s="7">
        <f t="shared" si="4"/>
        <v>-1.0569762766385202</v>
      </c>
      <c r="GO12" s="7">
        <f>(G12-G11)/DS11</f>
        <v>-1.3297547245677523</v>
      </c>
      <c r="GP12" s="7">
        <f>CF12/DS11</f>
        <v>3.104141535987133E-2</v>
      </c>
      <c r="GQ12" s="7">
        <f t="shared" si="5"/>
        <v>0.12673058687177327</v>
      </c>
      <c r="GR12" s="7">
        <f t="shared" si="6"/>
        <v>-0.50157733491066825</v>
      </c>
      <c r="GS12" s="7">
        <v>1</v>
      </c>
      <c r="GT12" s="7">
        <f t="shared" si="0"/>
        <v>0</v>
      </c>
      <c r="GU12" s="7">
        <f t="shared" si="1"/>
        <v>0.6355102944432145</v>
      </c>
      <c r="GV12" t="s">
        <v>202</v>
      </c>
      <c r="GW12" s="8">
        <f t="shared" si="7"/>
        <v>4.020908725371934E-5</v>
      </c>
    </row>
    <row r="13" spans="1:209" x14ac:dyDescent="0.2">
      <c r="A13">
        <v>984897839</v>
      </c>
      <c r="B13" s="2">
        <v>2017</v>
      </c>
      <c r="C13" t="s">
        <v>3</v>
      </c>
      <c r="D13" s="3">
        <v>42736</v>
      </c>
      <c r="E13" s="3">
        <v>43100</v>
      </c>
      <c r="F13" t="s">
        <v>8</v>
      </c>
      <c r="G13" s="4">
        <v>64875</v>
      </c>
      <c r="I13" s="4">
        <v>-1235</v>
      </c>
      <c r="J13" s="4">
        <v>63641</v>
      </c>
      <c r="K13" s="4">
        <v>49714</v>
      </c>
      <c r="L13" s="4">
        <v>0</v>
      </c>
      <c r="M13" s="4">
        <v>0</v>
      </c>
      <c r="Q13" s="4">
        <v>1179</v>
      </c>
      <c r="R13" s="4">
        <v>982</v>
      </c>
      <c r="S13" s="4">
        <v>37</v>
      </c>
      <c r="U13" s="4">
        <v>668</v>
      </c>
      <c r="X13" s="4">
        <v>8892</v>
      </c>
      <c r="Z13" s="4">
        <v>60453</v>
      </c>
      <c r="AA13" s="4">
        <v>3188</v>
      </c>
      <c r="AC13" s="4">
        <v>0</v>
      </c>
      <c r="AD13" s="4">
        <v>0</v>
      </c>
      <c r="AE13" s="4">
        <v>0</v>
      </c>
      <c r="AG13" s="4">
        <v>17</v>
      </c>
      <c r="AJ13" s="4">
        <v>361</v>
      </c>
      <c r="AK13" s="4">
        <v>378</v>
      </c>
      <c r="AM13" s="4">
        <v>0</v>
      </c>
      <c r="AR13" s="4">
        <v>167</v>
      </c>
      <c r="AS13" s="4">
        <v>3</v>
      </c>
      <c r="AT13" s="4">
        <v>3</v>
      </c>
      <c r="AU13" s="4">
        <v>170</v>
      </c>
      <c r="AV13" s="4">
        <v>208</v>
      </c>
      <c r="AW13" s="4">
        <v>3396</v>
      </c>
      <c r="AX13" s="4">
        <v>753</v>
      </c>
      <c r="AY13" s="4">
        <v>2643</v>
      </c>
      <c r="BB13" s="4">
        <v>0</v>
      </c>
      <c r="BD13" s="4">
        <v>0</v>
      </c>
      <c r="BF13" s="4">
        <v>2643</v>
      </c>
      <c r="BG13" s="4">
        <v>2643</v>
      </c>
      <c r="BR13" s="4">
        <v>2643</v>
      </c>
      <c r="BS13" s="2">
        <v>2017</v>
      </c>
      <c r="BV13" s="4">
        <v>242</v>
      </c>
      <c r="BY13" s="4">
        <v>242</v>
      </c>
      <c r="BZ13" s="4">
        <v>70</v>
      </c>
      <c r="CB13" s="4">
        <v>32</v>
      </c>
      <c r="CD13" s="4">
        <v>1</v>
      </c>
      <c r="CF13" s="4">
        <v>104</v>
      </c>
      <c r="CS13" s="4">
        <v>0</v>
      </c>
      <c r="CU13" s="4">
        <v>346</v>
      </c>
      <c r="DA13" s="4">
        <v>8181</v>
      </c>
      <c r="DB13" s="4">
        <v>8181</v>
      </c>
      <c r="DC13" s="4">
        <v>20231</v>
      </c>
      <c r="DD13" s="4">
        <v>1</v>
      </c>
      <c r="DG13" s="4">
        <v>20232</v>
      </c>
      <c r="DN13" s="4">
        <v>0</v>
      </c>
      <c r="DO13" s="4">
        <v>4355</v>
      </c>
      <c r="DP13" s="4">
        <v>4355</v>
      </c>
      <c r="DR13" s="4">
        <v>32768</v>
      </c>
      <c r="DS13" s="4">
        <v>33114</v>
      </c>
      <c r="DT13" s="4">
        <v>2800</v>
      </c>
      <c r="DW13" s="4">
        <v>0</v>
      </c>
      <c r="DX13" s="4">
        <v>2800</v>
      </c>
      <c r="ED13" s="4">
        <v>5656</v>
      </c>
      <c r="EG13" s="4">
        <v>5656</v>
      </c>
      <c r="EI13" s="4">
        <v>8456</v>
      </c>
      <c r="EM13" s="4">
        <v>0</v>
      </c>
      <c r="ES13" s="4">
        <v>488</v>
      </c>
      <c r="ET13" s="4">
        <v>488</v>
      </c>
      <c r="EU13" s="4">
        <v>488</v>
      </c>
      <c r="EX13" s="4">
        <v>13841</v>
      </c>
      <c r="EY13" s="4">
        <v>6832</v>
      </c>
      <c r="EZ13" s="4">
        <v>-313</v>
      </c>
      <c r="FA13" s="4">
        <v>102</v>
      </c>
      <c r="FF13" s="4">
        <v>3708</v>
      </c>
      <c r="FG13" s="4">
        <v>24170</v>
      </c>
      <c r="FH13" s="4">
        <v>24658</v>
      </c>
      <c r="FI13" s="4">
        <v>33114</v>
      </c>
      <c r="FL13" s="2">
        <v>2017</v>
      </c>
      <c r="FM13" t="s">
        <v>8</v>
      </c>
      <c r="FR13" s="2">
        <v>2017</v>
      </c>
      <c r="FS13" s="5">
        <v>1</v>
      </c>
      <c r="FT13" s="4">
        <v>1</v>
      </c>
      <c r="FX13" s="4">
        <v>1001</v>
      </c>
      <c r="GA13" s="4">
        <v>100</v>
      </c>
      <c r="GE13" s="4">
        <v>60</v>
      </c>
      <c r="GG13" s="4">
        <v>5016</v>
      </c>
      <c r="GH13" s="4">
        <v>16000</v>
      </c>
      <c r="GI13" s="7">
        <f t="shared" si="3"/>
        <v>0.24879344697808281</v>
      </c>
      <c r="GJ13" s="7">
        <f t="shared" si="10"/>
        <v>0.18110172899075191</v>
      </c>
      <c r="GK13" s="7">
        <f t="shared" si="11"/>
        <v>-0.10219172016825327</v>
      </c>
      <c r="GL13" s="7">
        <f t="shared" si="12"/>
        <v>0.10762819351331764</v>
      </c>
      <c r="GM13" s="7">
        <f>(((DR13-DR12)-(DP13-DP12)-(FG13-FG12)+((EV13-EV12)+(EW13-EW12)+(EX13-EX12))+(FC13-FC12))-U13-V13)/DS12</f>
        <v>0.21921629400044276</v>
      </c>
      <c r="GN13" s="7">
        <f t="shared" si="4"/>
        <v>1.0820013283152534</v>
      </c>
      <c r="GO13" s="7">
        <f>(G13-G12)/DS12</f>
        <v>1.4174009298206773</v>
      </c>
      <c r="GP13" s="7">
        <f>CF13/DS12</f>
        <v>4.6048262120876688E-3</v>
      </c>
      <c r="GQ13" s="7">
        <f t="shared" si="5"/>
        <v>9.4902960555844809E-2</v>
      </c>
      <c r="GR13" s="7">
        <f t="shared" si="6"/>
        <v>0.97410461613364574</v>
      </c>
      <c r="GS13" s="7">
        <v>1</v>
      </c>
      <c r="GT13" s="7">
        <f t="shared" si="0"/>
        <v>0</v>
      </c>
      <c r="GU13" s="7">
        <f t="shared" si="1"/>
        <v>0.74463972941958079</v>
      </c>
      <c r="GV13" t="s">
        <v>202</v>
      </c>
      <c r="GW13" s="8">
        <f t="shared" si="7"/>
        <v>4.4277175116227586E-5</v>
      </c>
    </row>
    <row r="14" spans="1:209" x14ac:dyDescent="0.2">
      <c r="A14">
        <v>984897839</v>
      </c>
      <c r="B14" s="2">
        <v>2018</v>
      </c>
      <c r="C14" t="s">
        <v>3</v>
      </c>
      <c r="D14" s="3">
        <v>43101</v>
      </c>
      <c r="E14" s="3">
        <v>43465</v>
      </c>
      <c r="F14" t="s">
        <v>8</v>
      </c>
      <c r="G14" s="4">
        <v>65754</v>
      </c>
      <c r="I14" s="4">
        <v>-1800</v>
      </c>
      <c r="J14" s="4">
        <v>63954</v>
      </c>
      <c r="K14" s="4">
        <v>49676</v>
      </c>
      <c r="Q14" s="4">
        <v>1368</v>
      </c>
      <c r="R14" s="4">
        <v>1151</v>
      </c>
      <c r="S14" s="4">
        <v>45</v>
      </c>
      <c r="U14" s="4">
        <v>113</v>
      </c>
      <c r="X14" s="4">
        <v>9322</v>
      </c>
      <c r="Z14" s="4">
        <v>60479</v>
      </c>
      <c r="AA14" s="4">
        <v>3475</v>
      </c>
      <c r="AG14" s="4">
        <v>6</v>
      </c>
      <c r="AI14" s="4">
        <v>24</v>
      </c>
      <c r="AJ14" s="4">
        <v>291</v>
      </c>
      <c r="AK14" s="4">
        <v>297</v>
      </c>
      <c r="AR14" s="4">
        <v>185</v>
      </c>
      <c r="AS14" s="4">
        <v>324</v>
      </c>
      <c r="AT14" s="4">
        <v>324</v>
      </c>
      <c r="AU14" s="4">
        <v>509</v>
      </c>
      <c r="AV14" s="4">
        <v>-212</v>
      </c>
      <c r="AW14" s="4">
        <v>3264</v>
      </c>
      <c r="AX14" s="4">
        <v>795</v>
      </c>
      <c r="AY14" s="4">
        <v>2469</v>
      </c>
      <c r="BF14" s="4">
        <v>2469</v>
      </c>
      <c r="BP14" s="4">
        <v>2469</v>
      </c>
      <c r="BR14" s="4">
        <v>2469</v>
      </c>
      <c r="BS14" s="2">
        <v>2018</v>
      </c>
      <c r="BV14" s="4">
        <v>169</v>
      </c>
      <c r="BY14" s="4">
        <v>169</v>
      </c>
      <c r="BZ14" s="4">
        <v>1</v>
      </c>
      <c r="CB14" s="4">
        <v>46</v>
      </c>
      <c r="CD14" s="4">
        <v>1</v>
      </c>
      <c r="CF14" s="4">
        <v>48</v>
      </c>
      <c r="CU14" s="4">
        <v>217</v>
      </c>
      <c r="DA14" s="4">
        <v>8555</v>
      </c>
      <c r="DB14" s="4">
        <v>8555</v>
      </c>
      <c r="DC14" s="4">
        <v>14888</v>
      </c>
      <c r="DD14" s="4">
        <v>4942</v>
      </c>
      <c r="DG14" s="4">
        <v>19830</v>
      </c>
      <c r="DO14" s="4">
        <v>4203</v>
      </c>
      <c r="DP14" s="4">
        <v>4203</v>
      </c>
      <c r="DR14" s="4">
        <v>32588</v>
      </c>
      <c r="DS14" s="4">
        <v>32806</v>
      </c>
      <c r="DT14" s="4">
        <v>2800</v>
      </c>
      <c r="DX14" s="4">
        <v>2800</v>
      </c>
      <c r="ED14" s="4">
        <v>5540</v>
      </c>
      <c r="EG14" s="4">
        <v>5540</v>
      </c>
      <c r="EI14" s="4">
        <v>8340</v>
      </c>
      <c r="ES14" s="4">
        <v>0</v>
      </c>
      <c r="ET14" s="4">
        <v>0</v>
      </c>
      <c r="EU14" s="4">
        <v>0</v>
      </c>
      <c r="EX14" s="4">
        <v>13182</v>
      </c>
      <c r="EY14" s="4">
        <v>7913</v>
      </c>
      <c r="EZ14" s="4">
        <v>0</v>
      </c>
      <c r="FA14" s="4">
        <v>107</v>
      </c>
      <c r="FD14" s="4">
        <v>3140</v>
      </c>
      <c r="FF14" s="4">
        <v>123</v>
      </c>
      <c r="FG14" s="4">
        <v>24465</v>
      </c>
      <c r="FH14" s="4">
        <v>24465</v>
      </c>
      <c r="FI14" s="4">
        <v>32806</v>
      </c>
      <c r="FL14" s="2">
        <v>2018</v>
      </c>
      <c r="FM14" t="s">
        <v>8</v>
      </c>
      <c r="FR14" s="2">
        <v>2018</v>
      </c>
      <c r="FS14" s="5">
        <v>1</v>
      </c>
      <c r="FX14" s="4">
        <v>1123</v>
      </c>
      <c r="FZ14" s="4">
        <v>45</v>
      </c>
      <c r="GA14" s="4">
        <v>111</v>
      </c>
      <c r="GE14" s="4">
        <v>25</v>
      </c>
      <c r="GF14" s="4">
        <v>0</v>
      </c>
      <c r="GI14" s="7">
        <f t="shared" si="3"/>
        <v>-2.9655130760403454E-2</v>
      </c>
      <c r="GJ14" s="7">
        <f t="shared" si="10"/>
        <v>-0.10219172016825327</v>
      </c>
      <c r="GK14" s="7">
        <f t="shared" si="11"/>
        <v>0.10762819351331764</v>
      </c>
      <c r="GL14" s="7">
        <f t="shared" si="12"/>
        <v>-5.212461135158203E-3</v>
      </c>
      <c r="GM14" s="7">
        <f>(((DR14-DR13)-(DP14-DP13)-(FG14-FG13)+((EV14-EV13)+(EW14-EW13)+(EX14-EX13))+(FC14-FC13))-U14-V14)/DS13</f>
        <v>-3.3067584707374524E-2</v>
      </c>
      <c r="GN14" s="7">
        <f t="shared" si="4"/>
        <v>0.18789635803587607</v>
      </c>
      <c r="GO14" s="7">
        <f>(G14-G13)/DS13</f>
        <v>2.6544663888385577E-2</v>
      </c>
      <c r="GP14" s="7">
        <f>CF14/DS13</f>
        <v>1.4495379597753216E-3</v>
      </c>
      <c r="GQ14" s="7">
        <f t="shared" si="5"/>
        <v>7.4908980582524265E-2</v>
      </c>
      <c r="GR14" s="7">
        <f t="shared" si="6"/>
        <v>1.3549132947976879E-2</v>
      </c>
      <c r="GS14" s="7">
        <v>1</v>
      </c>
      <c r="GT14" s="7">
        <f t="shared" si="0"/>
        <v>0</v>
      </c>
      <c r="GU14" s="7">
        <f t="shared" si="1"/>
        <v>0.74574772907394993</v>
      </c>
      <c r="GV14" t="s">
        <v>202</v>
      </c>
      <c r="GW14" s="8">
        <f t="shared" si="7"/>
        <v>3.0198707495319201E-5</v>
      </c>
    </row>
    <row r="15" spans="1:209" x14ac:dyDescent="0.2">
      <c r="A15">
        <v>984897839</v>
      </c>
      <c r="B15" s="2">
        <v>2019</v>
      </c>
      <c r="C15" t="s">
        <v>3</v>
      </c>
      <c r="D15" s="3">
        <v>43466</v>
      </c>
      <c r="E15" s="3">
        <v>43830</v>
      </c>
      <c r="F15" t="s">
        <v>8</v>
      </c>
      <c r="G15" s="4">
        <v>77388</v>
      </c>
      <c r="I15" s="4">
        <v>-3160</v>
      </c>
      <c r="J15" s="4">
        <v>74228</v>
      </c>
      <c r="K15" s="4">
        <v>56708</v>
      </c>
      <c r="Q15" s="4">
        <v>1458</v>
      </c>
      <c r="R15" s="4">
        <v>1458</v>
      </c>
      <c r="S15" s="4">
        <v>52</v>
      </c>
      <c r="U15" s="4">
        <v>29</v>
      </c>
      <c r="X15" s="4">
        <v>12334</v>
      </c>
      <c r="Z15" s="4">
        <v>70529</v>
      </c>
      <c r="AA15" s="4">
        <v>3699</v>
      </c>
      <c r="AG15" s="4">
        <v>47</v>
      </c>
      <c r="AI15" s="4">
        <v>0</v>
      </c>
      <c r="AJ15" s="4">
        <v>265</v>
      </c>
      <c r="AK15" s="4">
        <v>311</v>
      </c>
      <c r="AR15" s="4">
        <v>292</v>
      </c>
      <c r="AS15" s="4">
        <v>398</v>
      </c>
      <c r="AT15" s="4">
        <v>398</v>
      </c>
      <c r="AU15" s="4">
        <v>690</v>
      </c>
      <c r="AV15" s="4">
        <v>-379</v>
      </c>
      <c r="AW15" s="4">
        <v>3320</v>
      </c>
      <c r="AX15" s="4">
        <v>743</v>
      </c>
      <c r="AY15" s="4">
        <v>2577</v>
      </c>
      <c r="BF15" s="4">
        <v>2577</v>
      </c>
      <c r="BP15" s="4">
        <v>2577</v>
      </c>
      <c r="BR15" s="4">
        <v>2577</v>
      </c>
      <c r="BS15" s="2">
        <v>2019</v>
      </c>
      <c r="BV15" s="4">
        <v>127</v>
      </c>
      <c r="BY15" s="4">
        <v>127</v>
      </c>
      <c r="BZ15" s="4">
        <v>1</v>
      </c>
      <c r="CB15" s="4">
        <v>17</v>
      </c>
      <c r="CD15" s="4">
        <v>1</v>
      </c>
      <c r="CF15" s="4">
        <v>19</v>
      </c>
      <c r="CU15" s="4">
        <v>146</v>
      </c>
      <c r="DA15" s="4">
        <v>19825</v>
      </c>
      <c r="DB15" s="4">
        <v>19825</v>
      </c>
      <c r="DC15" s="4">
        <v>13262</v>
      </c>
      <c r="DD15" s="4">
        <v>86</v>
      </c>
      <c r="DG15" s="4">
        <v>13348</v>
      </c>
      <c r="DO15" s="4">
        <v>2264</v>
      </c>
      <c r="DP15" s="4">
        <v>2264</v>
      </c>
      <c r="DR15" s="4">
        <v>35437</v>
      </c>
      <c r="DS15" s="4">
        <v>35584</v>
      </c>
      <c r="DT15" s="4">
        <v>2800</v>
      </c>
      <c r="DX15" s="4">
        <v>2800</v>
      </c>
      <c r="ED15" s="4">
        <v>7193</v>
      </c>
      <c r="EG15" s="4">
        <v>7193</v>
      </c>
      <c r="EI15" s="4">
        <v>9993</v>
      </c>
      <c r="ES15" s="4">
        <v>0</v>
      </c>
      <c r="ET15" s="4">
        <v>0</v>
      </c>
      <c r="EU15" s="4">
        <v>0</v>
      </c>
      <c r="EX15" s="4">
        <v>12297</v>
      </c>
      <c r="EY15" s="4">
        <v>8497</v>
      </c>
      <c r="EZ15" s="4">
        <v>392</v>
      </c>
      <c r="FA15" s="4">
        <v>99</v>
      </c>
      <c r="FD15" s="4">
        <v>4164</v>
      </c>
      <c r="FF15" s="4">
        <v>141</v>
      </c>
      <c r="FG15" s="4">
        <v>25591</v>
      </c>
      <c r="FH15" s="4">
        <v>25591</v>
      </c>
      <c r="FI15" s="4">
        <v>35584</v>
      </c>
      <c r="FL15" s="2">
        <v>2019</v>
      </c>
      <c r="FM15" t="s">
        <v>8</v>
      </c>
      <c r="FR15" s="2">
        <v>2019</v>
      </c>
      <c r="FS15" s="5">
        <v>1</v>
      </c>
      <c r="FT15" s="4">
        <v>1</v>
      </c>
      <c r="FX15" s="4">
        <v>1303</v>
      </c>
      <c r="FZ15" s="4">
        <v>51</v>
      </c>
      <c r="GA15" s="4">
        <v>107</v>
      </c>
      <c r="GE15" s="4">
        <v>42</v>
      </c>
      <c r="GF15" s="4">
        <v>18</v>
      </c>
      <c r="GN15" s="7">
        <f t="shared" si="4"/>
        <v>0.40419435469121501</v>
      </c>
      <c r="GQ15" s="7">
        <f t="shared" si="5"/>
        <v>7.5361895013890914E-2</v>
      </c>
      <c r="GR15" s="7">
        <f t="shared" si="6"/>
        <v>0.17693220184323388</v>
      </c>
      <c r="GS15" s="7">
        <v>1</v>
      </c>
      <c r="GT15" s="7">
        <f t="shared" si="0"/>
        <v>0</v>
      </c>
      <c r="GU15" s="7">
        <f t="shared" si="1"/>
        <v>0.71917153776978415</v>
      </c>
      <c r="GV15" t="s">
        <v>202</v>
      </c>
      <c r="GW15" s="8">
        <f t="shared" si="7"/>
        <v>3.0482228860574284E-5</v>
      </c>
    </row>
    <row r="16" spans="1:209" x14ac:dyDescent="0.2">
      <c r="A16">
        <v>887591342</v>
      </c>
      <c r="B16" s="2">
        <v>2013</v>
      </c>
      <c r="C16" t="s">
        <v>3</v>
      </c>
      <c r="D16" s="3">
        <v>41275</v>
      </c>
      <c r="E16" s="3">
        <v>41639</v>
      </c>
      <c r="F16" t="s">
        <v>8</v>
      </c>
      <c r="G16" s="4">
        <v>80599</v>
      </c>
      <c r="I16" s="4">
        <v>0</v>
      </c>
      <c r="J16" s="4">
        <v>80599</v>
      </c>
      <c r="K16" s="4">
        <v>25172</v>
      </c>
      <c r="L16" s="4">
        <v>0</v>
      </c>
      <c r="M16" s="4">
        <v>0</v>
      </c>
      <c r="Q16" s="4">
        <v>22165</v>
      </c>
      <c r="R16" s="4">
        <v>19437</v>
      </c>
      <c r="S16" s="4">
        <v>1463</v>
      </c>
      <c r="U16" s="4">
        <v>9436</v>
      </c>
      <c r="X16" s="4">
        <v>7907</v>
      </c>
      <c r="Y16" s="4">
        <v>1975</v>
      </c>
      <c r="Z16" s="4">
        <v>64680</v>
      </c>
      <c r="AA16" s="4">
        <v>15919</v>
      </c>
      <c r="AC16" s="4">
        <v>0</v>
      </c>
      <c r="AD16" s="4">
        <v>0</v>
      </c>
      <c r="AE16" s="4">
        <v>0</v>
      </c>
      <c r="AF16" s="4">
        <v>267</v>
      </c>
      <c r="AG16" s="4">
        <v>0</v>
      </c>
      <c r="AJ16" s="4">
        <v>123</v>
      </c>
      <c r="AK16" s="4">
        <v>390</v>
      </c>
      <c r="AM16" s="4">
        <v>0</v>
      </c>
      <c r="AR16" s="4">
        <v>0</v>
      </c>
      <c r="AS16" s="4">
        <v>397</v>
      </c>
      <c r="AT16" s="4">
        <v>397</v>
      </c>
      <c r="AU16" s="4">
        <v>397</v>
      </c>
      <c r="AV16" s="4">
        <v>-7</v>
      </c>
      <c r="AW16" s="4">
        <v>15911</v>
      </c>
      <c r="AX16" s="4">
        <v>4413</v>
      </c>
      <c r="AY16" s="4">
        <v>11499</v>
      </c>
      <c r="BB16" s="4">
        <v>0</v>
      </c>
      <c r="BD16" s="4">
        <v>0</v>
      </c>
      <c r="BF16" s="4">
        <v>11499</v>
      </c>
      <c r="BK16" s="4">
        <v>5795</v>
      </c>
      <c r="BP16" s="4">
        <v>5703</v>
      </c>
      <c r="BR16" s="4">
        <v>11499</v>
      </c>
      <c r="BS16" s="2">
        <v>2013</v>
      </c>
      <c r="BY16" s="4">
        <v>0</v>
      </c>
      <c r="BZ16" s="4">
        <v>1595</v>
      </c>
      <c r="CB16" s="4">
        <v>44544</v>
      </c>
      <c r="CD16" s="4">
        <v>349</v>
      </c>
      <c r="CF16" s="4">
        <v>46488</v>
      </c>
      <c r="CG16" s="4">
        <v>100</v>
      </c>
      <c r="CS16" s="4">
        <v>100</v>
      </c>
      <c r="CU16" s="4">
        <v>46588</v>
      </c>
      <c r="DA16" s="4">
        <v>3190</v>
      </c>
      <c r="DB16" s="4">
        <v>3190</v>
      </c>
      <c r="DC16" s="4">
        <v>5248</v>
      </c>
      <c r="DD16" s="4">
        <v>1898</v>
      </c>
      <c r="DE16" s="4">
        <v>23695</v>
      </c>
      <c r="DG16" s="4">
        <v>30842</v>
      </c>
      <c r="DN16" s="4">
        <v>0</v>
      </c>
      <c r="DR16" s="4">
        <v>34031</v>
      </c>
      <c r="DS16" s="4">
        <v>80619</v>
      </c>
      <c r="DT16" s="4">
        <v>3132</v>
      </c>
      <c r="DX16" s="4">
        <v>3132</v>
      </c>
      <c r="ED16" s="4">
        <v>42965</v>
      </c>
      <c r="EG16" s="4">
        <v>42965</v>
      </c>
      <c r="EI16" s="4">
        <v>46097</v>
      </c>
      <c r="EJ16" s="4">
        <v>10347</v>
      </c>
      <c r="EK16" s="4">
        <v>1931</v>
      </c>
      <c r="EM16" s="4">
        <v>12278</v>
      </c>
      <c r="EP16" s="4">
        <v>4500</v>
      </c>
      <c r="ET16" s="4">
        <v>0</v>
      </c>
      <c r="EU16" s="4">
        <v>16778</v>
      </c>
      <c r="EY16" s="4">
        <v>3430</v>
      </c>
      <c r="EZ16" s="4">
        <v>2647</v>
      </c>
      <c r="FA16" s="4">
        <v>1024</v>
      </c>
      <c r="FD16" s="4">
        <v>8049</v>
      </c>
      <c r="FF16" s="4">
        <v>2594</v>
      </c>
      <c r="FG16" s="4">
        <v>17744</v>
      </c>
      <c r="FH16" s="4">
        <v>34522</v>
      </c>
      <c r="FI16" s="4">
        <v>80619</v>
      </c>
      <c r="FL16" s="2">
        <v>2013</v>
      </c>
      <c r="FM16" t="s">
        <v>8</v>
      </c>
      <c r="FR16" s="2">
        <v>2013</v>
      </c>
      <c r="FT16" s="4">
        <v>30</v>
      </c>
      <c r="FX16" s="4">
        <v>946</v>
      </c>
      <c r="FZ16" s="4">
        <v>17</v>
      </c>
      <c r="GA16" s="4">
        <v>93</v>
      </c>
      <c r="GE16" s="4">
        <v>40</v>
      </c>
      <c r="GF16" s="4">
        <v>0</v>
      </c>
      <c r="GN16" s="7">
        <f t="shared" si="4"/>
        <v>0.31545076438848924</v>
      </c>
      <c r="GQ16" s="7">
        <f t="shared" si="5"/>
        <v>0.19791227420978805</v>
      </c>
      <c r="GR16" s="7">
        <f t="shared" si="6"/>
        <v>4.1492221016178221E-2</v>
      </c>
      <c r="GS16" s="7">
        <v>1</v>
      </c>
      <c r="GT16" s="7">
        <f t="shared" si="0"/>
        <v>0.13035165981113492</v>
      </c>
      <c r="GU16" s="7">
        <f t="shared" si="1"/>
        <v>0.42821171187933366</v>
      </c>
      <c r="GV16" t="s">
        <v>203</v>
      </c>
      <c r="GW16" s="8">
        <f t="shared" si="7"/>
        <v>2.8102517985611512E-5</v>
      </c>
    </row>
    <row r="17" spans="1:205" x14ac:dyDescent="0.2">
      <c r="A17">
        <v>887591342</v>
      </c>
      <c r="B17" s="2">
        <v>2014</v>
      </c>
      <c r="C17" t="s">
        <v>3</v>
      </c>
      <c r="D17" s="3">
        <v>41640</v>
      </c>
      <c r="E17" s="3">
        <v>42004</v>
      </c>
      <c r="F17" t="s">
        <v>8</v>
      </c>
      <c r="G17" s="4">
        <v>81584</v>
      </c>
      <c r="I17" s="4">
        <v>534</v>
      </c>
      <c r="J17" s="4">
        <v>82118</v>
      </c>
      <c r="K17" s="4">
        <v>27100</v>
      </c>
      <c r="L17" s="4">
        <v>0</v>
      </c>
      <c r="M17" s="4">
        <v>0</v>
      </c>
      <c r="Q17" s="4">
        <v>3402</v>
      </c>
      <c r="R17" s="4">
        <v>19527</v>
      </c>
      <c r="S17" s="4">
        <v>-17497</v>
      </c>
      <c r="U17" s="4">
        <v>9209</v>
      </c>
      <c r="X17" s="4">
        <v>8078</v>
      </c>
      <c r="Y17" s="4">
        <v>2030</v>
      </c>
      <c r="Z17" s="4">
        <v>47789</v>
      </c>
      <c r="AA17" s="4">
        <v>34329</v>
      </c>
      <c r="AC17" s="4">
        <v>0</v>
      </c>
      <c r="AD17" s="4">
        <v>0</v>
      </c>
      <c r="AE17" s="4">
        <v>0</v>
      </c>
      <c r="AF17" s="4">
        <v>224</v>
      </c>
      <c r="AG17" s="4">
        <v>0</v>
      </c>
      <c r="AJ17" s="4">
        <v>11</v>
      </c>
      <c r="AK17" s="4">
        <v>235</v>
      </c>
      <c r="AM17" s="4">
        <v>0</v>
      </c>
      <c r="AP17" s="4">
        <v>0</v>
      </c>
      <c r="AR17" s="4">
        <v>0</v>
      </c>
      <c r="AS17" s="4">
        <v>227</v>
      </c>
      <c r="AT17" s="4">
        <v>227</v>
      </c>
      <c r="AU17" s="4">
        <v>228</v>
      </c>
      <c r="AV17" s="4">
        <v>7</v>
      </c>
      <c r="AW17" s="4">
        <v>34337</v>
      </c>
      <c r="AX17" s="4">
        <v>9289</v>
      </c>
      <c r="AY17" s="4">
        <v>25048</v>
      </c>
      <c r="BB17" s="4">
        <v>0</v>
      </c>
      <c r="BD17" s="4">
        <v>0</v>
      </c>
      <c r="BF17" s="4">
        <v>25048</v>
      </c>
      <c r="BP17" s="4">
        <v>25048</v>
      </c>
      <c r="BR17" s="4">
        <v>25048</v>
      </c>
      <c r="BS17" s="2">
        <v>2014</v>
      </c>
      <c r="BY17" s="4">
        <v>0</v>
      </c>
      <c r="CD17" s="4">
        <v>38218</v>
      </c>
      <c r="CF17" s="4">
        <v>38218</v>
      </c>
      <c r="CG17" s="4">
        <v>100</v>
      </c>
      <c r="CS17" s="4">
        <v>100</v>
      </c>
      <c r="CU17" s="4">
        <v>38318</v>
      </c>
      <c r="DA17" s="4">
        <v>3433</v>
      </c>
      <c r="DB17" s="4">
        <v>3433</v>
      </c>
      <c r="DC17" s="4">
        <v>6581</v>
      </c>
      <c r="DD17" s="4">
        <v>16452</v>
      </c>
      <c r="DG17" s="4">
        <v>23034</v>
      </c>
      <c r="DN17" s="4">
        <v>0</v>
      </c>
      <c r="DR17" s="4">
        <v>26466</v>
      </c>
      <c r="DS17" s="4">
        <v>64784</v>
      </c>
      <c r="DT17" s="4">
        <v>3132</v>
      </c>
      <c r="DX17" s="4">
        <v>3132</v>
      </c>
      <c r="ED17" s="4">
        <v>32467</v>
      </c>
      <c r="EG17" s="4">
        <v>32467</v>
      </c>
      <c r="EI17" s="4">
        <v>35599</v>
      </c>
      <c r="EJ17" s="4">
        <v>0</v>
      </c>
      <c r="EK17" s="4">
        <v>3769</v>
      </c>
      <c r="EM17" s="4">
        <v>3769</v>
      </c>
      <c r="EP17" s="4">
        <v>2500</v>
      </c>
      <c r="ET17" s="4">
        <v>0</v>
      </c>
      <c r="EU17" s="4">
        <v>6269</v>
      </c>
      <c r="EY17" s="4">
        <v>2179</v>
      </c>
      <c r="EZ17" s="4">
        <v>0</v>
      </c>
      <c r="FA17" s="4">
        <v>31</v>
      </c>
      <c r="FF17" s="4">
        <v>20706</v>
      </c>
      <c r="FG17" s="4">
        <v>22916</v>
      </c>
      <c r="FH17" s="4">
        <v>29185</v>
      </c>
      <c r="FI17" s="4">
        <v>64784</v>
      </c>
      <c r="FL17" s="2">
        <v>2014</v>
      </c>
      <c r="FM17" t="s">
        <v>8</v>
      </c>
      <c r="FR17" s="2">
        <v>2014</v>
      </c>
      <c r="FT17" s="4">
        <v>30</v>
      </c>
      <c r="FX17" s="4">
        <v>968</v>
      </c>
      <c r="FZ17" s="4">
        <v>19</v>
      </c>
      <c r="GA17" s="4">
        <v>94</v>
      </c>
      <c r="GE17" s="4">
        <v>25</v>
      </c>
      <c r="GF17" s="4">
        <v>10</v>
      </c>
      <c r="GN17" s="7">
        <f t="shared" si="4"/>
        <v>-4.3166003051389873E-3</v>
      </c>
      <c r="GQ17" s="7">
        <f t="shared" si="5"/>
        <v>0.34453209356065556</v>
      </c>
      <c r="GR17" s="7">
        <f t="shared" si="6"/>
        <v>1.2220995297708408E-2</v>
      </c>
      <c r="GS17" s="7">
        <v>1</v>
      </c>
      <c r="GT17" s="7">
        <f t="shared" si="0"/>
        <v>8.5660442007880755E-2</v>
      </c>
      <c r="GU17" s="7">
        <f t="shared" si="1"/>
        <v>0.45049703630526056</v>
      </c>
      <c r="GV17" t="s">
        <v>203</v>
      </c>
      <c r="GW17" s="8">
        <f t="shared" si="7"/>
        <v>1.2404023865341917E-5</v>
      </c>
    </row>
    <row r="18" spans="1:205" x14ac:dyDescent="0.2">
      <c r="A18">
        <v>887591342</v>
      </c>
      <c r="B18" s="2">
        <v>2015</v>
      </c>
      <c r="C18" t="s">
        <v>3</v>
      </c>
      <c r="D18" s="3">
        <v>42005</v>
      </c>
      <c r="E18" s="3">
        <v>42369</v>
      </c>
      <c r="F18" t="s">
        <v>8</v>
      </c>
      <c r="G18" s="4">
        <v>80441</v>
      </c>
      <c r="I18" s="4">
        <v>546</v>
      </c>
      <c r="J18" s="4">
        <v>80988</v>
      </c>
      <c r="K18" s="4">
        <v>25537</v>
      </c>
      <c r="L18" s="4">
        <v>0</v>
      </c>
      <c r="M18" s="4">
        <v>0</v>
      </c>
      <c r="Q18" s="4">
        <v>22854</v>
      </c>
      <c r="R18" s="4">
        <v>19935</v>
      </c>
      <c r="S18" s="4">
        <v>1535</v>
      </c>
      <c r="U18" s="4">
        <v>9325</v>
      </c>
      <c r="X18" s="4">
        <v>9117</v>
      </c>
      <c r="Y18" s="4">
        <v>1984</v>
      </c>
      <c r="Z18" s="4">
        <v>66833</v>
      </c>
      <c r="AA18" s="4">
        <v>14155</v>
      </c>
      <c r="AC18" s="4">
        <v>0</v>
      </c>
      <c r="AD18" s="4">
        <v>0</v>
      </c>
      <c r="AE18" s="4">
        <v>0</v>
      </c>
      <c r="AF18" s="4">
        <v>228</v>
      </c>
      <c r="AG18" s="4">
        <v>0</v>
      </c>
      <c r="AJ18" s="4">
        <v>7</v>
      </c>
      <c r="AK18" s="4">
        <v>235</v>
      </c>
      <c r="AM18" s="4">
        <v>0</v>
      </c>
      <c r="AR18" s="4">
        <v>0</v>
      </c>
      <c r="AS18" s="4">
        <v>138</v>
      </c>
      <c r="AT18" s="4">
        <v>138</v>
      </c>
      <c r="AU18" s="4">
        <v>138</v>
      </c>
      <c r="AV18" s="4">
        <v>97</v>
      </c>
      <c r="AW18" s="4">
        <v>14252</v>
      </c>
      <c r="AX18" s="4">
        <v>3678</v>
      </c>
      <c r="AY18" s="4">
        <v>10573</v>
      </c>
      <c r="BB18" s="4">
        <v>0</v>
      </c>
      <c r="BD18" s="4">
        <v>0</v>
      </c>
      <c r="BF18" s="4">
        <v>10573</v>
      </c>
      <c r="BK18" s="4">
        <v>13626</v>
      </c>
      <c r="BP18" s="4">
        <v>-3053</v>
      </c>
      <c r="BR18" s="4">
        <v>10573</v>
      </c>
      <c r="BS18" s="2">
        <v>2015</v>
      </c>
      <c r="BY18" s="4">
        <v>0</v>
      </c>
      <c r="CB18" s="4">
        <v>33930</v>
      </c>
      <c r="CD18" s="4">
        <v>163</v>
      </c>
      <c r="CF18" s="4">
        <v>34093</v>
      </c>
      <c r="CG18" s="4">
        <v>100</v>
      </c>
      <c r="CS18" s="4">
        <v>100</v>
      </c>
      <c r="CU18" s="4">
        <v>34193</v>
      </c>
      <c r="DA18" s="4">
        <v>3263</v>
      </c>
      <c r="DB18" s="4">
        <v>3263</v>
      </c>
      <c r="DC18" s="4">
        <v>7415</v>
      </c>
      <c r="DD18" s="4">
        <v>14728</v>
      </c>
      <c r="DE18" s="4">
        <v>1789</v>
      </c>
      <c r="DG18" s="4">
        <v>23932</v>
      </c>
      <c r="DN18" s="4">
        <v>0</v>
      </c>
      <c r="DR18" s="4">
        <v>27196</v>
      </c>
      <c r="DS18" s="4">
        <v>61389</v>
      </c>
      <c r="DT18" s="4">
        <v>3132</v>
      </c>
      <c r="DX18" s="4">
        <v>3132</v>
      </c>
      <c r="ED18" s="4">
        <v>29415</v>
      </c>
      <c r="EG18" s="4">
        <v>29415</v>
      </c>
      <c r="EI18" s="4">
        <v>32547</v>
      </c>
      <c r="EJ18" s="4">
        <v>0</v>
      </c>
      <c r="EK18" s="4">
        <v>2408</v>
      </c>
      <c r="EM18" s="4">
        <v>2408</v>
      </c>
      <c r="EP18" s="4">
        <v>500</v>
      </c>
      <c r="ET18" s="4">
        <v>0</v>
      </c>
      <c r="EU18" s="4">
        <v>2908</v>
      </c>
      <c r="EY18" s="4">
        <v>4386</v>
      </c>
      <c r="EZ18" s="4">
        <v>0</v>
      </c>
      <c r="FA18" s="4">
        <v>424</v>
      </c>
      <c r="FD18" s="4">
        <v>18665</v>
      </c>
      <c r="FF18" s="4">
        <v>2458</v>
      </c>
      <c r="FG18" s="4">
        <v>25934</v>
      </c>
      <c r="FH18" s="4">
        <v>28842</v>
      </c>
      <c r="FI18" s="4">
        <v>61389</v>
      </c>
      <c r="FL18" s="2">
        <v>2015</v>
      </c>
      <c r="FM18" t="s">
        <v>8</v>
      </c>
      <c r="FR18" s="2">
        <v>2015</v>
      </c>
      <c r="FT18" s="4">
        <v>30</v>
      </c>
      <c r="FX18" s="4">
        <v>971</v>
      </c>
      <c r="FZ18" s="4">
        <v>20</v>
      </c>
      <c r="GA18" s="4">
        <v>140</v>
      </c>
      <c r="GE18" s="4">
        <v>19</v>
      </c>
      <c r="GF18" s="4">
        <v>10</v>
      </c>
      <c r="GI18" s="7">
        <f t="shared" si="3"/>
        <v>-3.5317362311681894E-2</v>
      </c>
      <c r="GJ18" s="7">
        <f t="shared" si="10"/>
        <v>0.58291469752787806</v>
      </c>
      <c r="GK18" s="7">
        <f t="shared" si="11"/>
        <v>0.34246110150654485</v>
      </c>
      <c r="GL18" s="7">
        <f t="shared" si="12"/>
        <v>0.39575493981006371</v>
      </c>
      <c r="GM18" s="7">
        <f>(((DR18-DR17)-(DP18-DP17)-(FG18-FG17)+((EV18-EV17)+(EW18-EW17)+(EX18-EX17))+(FC18-FC17))-U18-V18)/DS17</f>
        <v>-0.17925722400592739</v>
      </c>
      <c r="GN18" s="7">
        <f t="shared" si="4"/>
        <v>-3.0516794270190169E-2</v>
      </c>
      <c r="GO18" s="7">
        <f>(G18-G17)/DS17</f>
        <v>-1.7643245245739687E-2</v>
      </c>
      <c r="GP18" s="7">
        <f>CF18/DS17</f>
        <v>0.52625648308224249</v>
      </c>
      <c r="GQ18" s="7">
        <f t="shared" si="5"/>
        <v>0.16759528583769903</v>
      </c>
      <c r="GR18" s="7">
        <f t="shared" si="6"/>
        <v>-1.4010100019611688E-2</v>
      </c>
      <c r="GS18" s="7">
        <v>1</v>
      </c>
      <c r="GT18" s="7">
        <f t="shared" si="0"/>
        <v>1.7335829692809099E-2</v>
      </c>
      <c r="GU18" s="7">
        <f t="shared" si="1"/>
        <v>0.46982358402971214</v>
      </c>
      <c r="GV18" t="s">
        <v>203</v>
      </c>
      <c r="GW18" s="8">
        <f t="shared" si="7"/>
        <v>1.543591010125957E-5</v>
      </c>
    </row>
    <row r="19" spans="1:205" x14ac:dyDescent="0.2">
      <c r="A19">
        <v>887591342</v>
      </c>
      <c r="B19" s="2">
        <v>2016</v>
      </c>
      <c r="C19" t="s">
        <v>3</v>
      </c>
      <c r="D19" s="3">
        <v>42370</v>
      </c>
      <c r="E19" s="3">
        <v>42735</v>
      </c>
      <c r="F19" t="s">
        <v>8</v>
      </c>
      <c r="G19" s="4">
        <v>97707</v>
      </c>
      <c r="I19" s="4">
        <v>781</v>
      </c>
      <c r="J19" s="4">
        <v>98488</v>
      </c>
      <c r="K19" s="4">
        <v>34078</v>
      </c>
      <c r="L19" s="4">
        <v>0</v>
      </c>
      <c r="M19" s="4">
        <v>0</v>
      </c>
      <c r="Q19" s="4">
        <v>24413</v>
      </c>
      <c r="R19" s="4">
        <v>21599</v>
      </c>
      <c r="S19" s="4">
        <v>1369</v>
      </c>
      <c r="U19" s="4">
        <v>9281</v>
      </c>
      <c r="X19" s="4">
        <v>11382</v>
      </c>
      <c r="Y19" s="4">
        <v>2085</v>
      </c>
      <c r="Z19" s="4">
        <v>79154</v>
      </c>
      <c r="AA19" s="4">
        <v>19334</v>
      </c>
      <c r="AC19" s="4">
        <v>0</v>
      </c>
      <c r="AD19" s="4">
        <v>0</v>
      </c>
      <c r="AE19" s="4">
        <v>0</v>
      </c>
      <c r="AF19" s="4">
        <v>102</v>
      </c>
      <c r="AG19" s="4">
        <v>0</v>
      </c>
      <c r="AJ19" s="4">
        <v>85</v>
      </c>
      <c r="AK19" s="4">
        <v>188</v>
      </c>
      <c r="AM19" s="4">
        <v>0</v>
      </c>
      <c r="AR19" s="4">
        <v>0</v>
      </c>
      <c r="AS19" s="4">
        <v>58</v>
      </c>
      <c r="AT19" s="4">
        <v>58</v>
      </c>
      <c r="AU19" s="4">
        <v>58</v>
      </c>
      <c r="AV19" s="4">
        <v>130</v>
      </c>
      <c r="AW19" s="4">
        <v>19464</v>
      </c>
      <c r="AX19" s="4">
        <v>4811</v>
      </c>
      <c r="AY19" s="4">
        <v>14653</v>
      </c>
      <c r="BB19" s="4">
        <v>0</v>
      </c>
      <c r="BD19" s="4">
        <v>0</v>
      </c>
      <c r="BF19" s="4">
        <v>14653</v>
      </c>
      <c r="BK19" s="4">
        <v>15820</v>
      </c>
      <c r="BP19" s="4">
        <v>-1167</v>
      </c>
      <c r="BR19" s="4">
        <v>14653</v>
      </c>
      <c r="BS19" s="2">
        <v>2016</v>
      </c>
      <c r="BY19" s="4">
        <v>0</v>
      </c>
      <c r="CB19" s="4">
        <v>32250</v>
      </c>
      <c r="CD19" s="4">
        <v>75</v>
      </c>
      <c r="CF19" s="4">
        <v>32325</v>
      </c>
      <c r="CG19" s="4">
        <v>100</v>
      </c>
      <c r="CS19" s="4">
        <v>100</v>
      </c>
      <c r="CU19" s="4">
        <v>32425</v>
      </c>
      <c r="DA19" s="4">
        <v>2964</v>
      </c>
      <c r="DB19" s="4">
        <v>2964</v>
      </c>
      <c r="DC19" s="4">
        <v>7363</v>
      </c>
      <c r="DD19" s="4">
        <v>14751</v>
      </c>
      <c r="DE19" s="4">
        <v>2055</v>
      </c>
      <c r="DG19" s="4">
        <v>24169</v>
      </c>
      <c r="DN19" s="4">
        <v>0</v>
      </c>
      <c r="DR19" s="4">
        <v>27133</v>
      </c>
      <c r="DS19" s="4">
        <v>59558</v>
      </c>
      <c r="DT19" s="4">
        <v>3132</v>
      </c>
      <c r="DX19" s="4">
        <v>3132</v>
      </c>
      <c r="ED19" s="4">
        <v>28248</v>
      </c>
      <c r="EG19" s="4">
        <v>28248</v>
      </c>
      <c r="EI19" s="4">
        <v>31380</v>
      </c>
      <c r="EK19" s="4">
        <v>1946</v>
      </c>
      <c r="EM19" s="4">
        <v>1946</v>
      </c>
      <c r="ET19" s="4">
        <v>0</v>
      </c>
      <c r="EU19" s="4">
        <v>1946</v>
      </c>
      <c r="EY19" s="4">
        <v>1487</v>
      </c>
      <c r="FA19" s="4">
        <v>1197</v>
      </c>
      <c r="FD19" s="4">
        <v>21093</v>
      </c>
      <c r="FF19" s="4">
        <v>2456</v>
      </c>
      <c r="FG19" s="4">
        <v>26232</v>
      </c>
      <c r="FH19" s="4">
        <v>28178</v>
      </c>
      <c r="FI19" s="4">
        <v>59558</v>
      </c>
      <c r="FL19" s="2">
        <v>2016</v>
      </c>
      <c r="FM19" t="s">
        <v>8</v>
      </c>
      <c r="FR19" s="2">
        <v>2016</v>
      </c>
      <c r="FS19" s="5">
        <v>31</v>
      </c>
      <c r="FT19" s="4">
        <v>31</v>
      </c>
      <c r="FX19" s="4">
        <v>989</v>
      </c>
      <c r="GA19" s="4">
        <v>94</v>
      </c>
      <c r="GE19" s="4">
        <v>19</v>
      </c>
      <c r="GI19" s="7">
        <f t="shared" si="3"/>
        <v>-5.8805323429278857E-3</v>
      </c>
      <c r="GJ19" s="7">
        <f t="shared" si="10"/>
        <v>0.34246110150654485</v>
      </c>
      <c r="GK19" s="7">
        <f t="shared" si="11"/>
        <v>0.39575493981006371</v>
      </c>
      <c r="GL19" s="7">
        <f t="shared" si="12"/>
        <v>0.30472816414251652</v>
      </c>
      <c r="GM19" s="7">
        <f>(((DR19-DR18)-(DP19-DP18)-(FG19-FG18)+((EV19-EV18)+(EW19-EW18)+(EX19-EX18))+(FC19-FC18))-U19-V19)/DS18</f>
        <v>-0.15706396911498802</v>
      </c>
      <c r="GN19" s="7">
        <f t="shared" si="4"/>
        <v>0.28210265682777047</v>
      </c>
      <c r="GO19" s="7">
        <f>(G19-G18)/DS18</f>
        <v>0.28125559953737639</v>
      </c>
      <c r="GP19" s="7">
        <f>CF19/DS18</f>
        <v>0.52656013292283632</v>
      </c>
      <c r="GQ19" s="7">
        <f t="shared" si="5"/>
        <v>0.24230448047491876</v>
      </c>
      <c r="GR19" s="7">
        <f>(G19-G18)/G18</f>
        <v>0.21464178714834475</v>
      </c>
      <c r="GS19" s="7">
        <v>1</v>
      </c>
      <c r="GT19" s="7">
        <f t="shared" si="0"/>
        <v>0</v>
      </c>
      <c r="GU19" s="7">
        <f t="shared" si="1"/>
        <v>0.47311864065280901</v>
      </c>
      <c r="GV19" t="s">
        <v>203</v>
      </c>
      <c r="GW19" s="8">
        <f t="shared" si="7"/>
        <v>1.6289563276808547E-5</v>
      </c>
    </row>
    <row r="20" spans="1:205" x14ac:dyDescent="0.2">
      <c r="A20">
        <v>887591342</v>
      </c>
      <c r="B20" s="2">
        <v>2017</v>
      </c>
      <c r="C20" t="s">
        <v>3</v>
      </c>
      <c r="D20" s="3">
        <v>42736</v>
      </c>
      <c r="E20" s="3">
        <v>43100</v>
      </c>
      <c r="F20" t="s">
        <v>8</v>
      </c>
      <c r="G20" s="4">
        <v>92320</v>
      </c>
      <c r="I20" s="4">
        <v>938</v>
      </c>
      <c r="J20" s="4">
        <v>93257</v>
      </c>
      <c r="K20" s="4">
        <v>33397</v>
      </c>
      <c r="Q20" s="4">
        <v>26815</v>
      </c>
      <c r="R20" s="4">
        <v>22049</v>
      </c>
      <c r="S20" s="4">
        <v>3231</v>
      </c>
      <c r="U20" s="4">
        <v>9383</v>
      </c>
      <c r="X20" s="4">
        <v>7672</v>
      </c>
      <c r="Z20" s="4">
        <v>77267</v>
      </c>
      <c r="AA20" s="4">
        <v>15990</v>
      </c>
      <c r="AF20" s="4">
        <v>155</v>
      </c>
      <c r="AJ20" s="4">
        <v>8</v>
      </c>
      <c r="AK20" s="4">
        <v>164</v>
      </c>
      <c r="AS20" s="4">
        <v>19</v>
      </c>
      <c r="AT20" s="4">
        <v>19</v>
      </c>
      <c r="AU20" s="4">
        <v>19</v>
      </c>
      <c r="AV20" s="4">
        <v>145</v>
      </c>
      <c r="AW20" s="4">
        <v>16135</v>
      </c>
      <c r="AX20" s="4">
        <v>3866</v>
      </c>
      <c r="AY20" s="4">
        <v>12268</v>
      </c>
      <c r="BF20" s="4">
        <v>12268</v>
      </c>
      <c r="BK20" s="4">
        <v>16714</v>
      </c>
      <c r="BP20" s="4">
        <v>-4445</v>
      </c>
      <c r="BR20" s="4">
        <v>12268</v>
      </c>
      <c r="BS20" s="2">
        <v>2017</v>
      </c>
      <c r="CB20" s="4">
        <v>24013</v>
      </c>
      <c r="CD20" s="4">
        <v>89</v>
      </c>
      <c r="CF20" s="4">
        <v>24103</v>
      </c>
      <c r="CG20" s="4">
        <v>100</v>
      </c>
      <c r="CS20" s="4">
        <v>100</v>
      </c>
      <c r="CU20" s="4">
        <v>24203</v>
      </c>
      <c r="DA20" s="4">
        <v>3509</v>
      </c>
      <c r="DB20" s="4">
        <v>3509</v>
      </c>
      <c r="DC20" s="4">
        <v>7013</v>
      </c>
      <c r="DD20" s="4">
        <v>20724</v>
      </c>
      <c r="DE20" s="4">
        <v>2262</v>
      </c>
      <c r="DG20" s="4">
        <v>29999</v>
      </c>
      <c r="DR20" s="4">
        <v>33508</v>
      </c>
      <c r="DS20" s="4">
        <v>57711</v>
      </c>
      <c r="DT20" s="4">
        <v>3132</v>
      </c>
      <c r="DX20" s="4">
        <v>3132</v>
      </c>
      <c r="ED20" s="4">
        <v>23802</v>
      </c>
      <c r="EG20" s="4">
        <v>23802</v>
      </c>
      <c r="EI20" s="4">
        <v>26934</v>
      </c>
      <c r="EJ20" s="4">
        <v>1137</v>
      </c>
      <c r="EK20" s="4">
        <v>534</v>
      </c>
      <c r="EM20" s="4">
        <v>1671</v>
      </c>
      <c r="EU20" s="4">
        <v>1671</v>
      </c>
      <c r="EY20" s="4">
        <v>2901</v>
      </c>
      <c r="EZ20" s="4">
        <v>0</v>
      </c>
      <c r="FA20" s="4">
        <v>1210</v>
      </c>
      <c r="FD20" s="4">
        <v>21992</v>
      </c>
      <c r="FF20" s="4">
        <v>3002</v>
      </c>
      <c r="FG20" s="4">
        <v>29105</v>
      </c>
      <c r="FH20" s="4">
        <v>30776</v>
      </c>
      <c r="FI20" s="4">
        <v>57711</v>
      </c>
      <c r="FL20" s="2">
        <v>2017</v>
      </c>
      <c r="FM20" t="s">
        <v>8</v>
      </c>
      <c r="FR20" s="2">
        <v>2017</v>
      </c>
      <c r="FT20" s="4">
        <v>31</v>
      </c>
      <c r="FX20" s="4">
        <v>1008</v>
      </c>
      <c r="GA20" s="4">
        <v>135</v>
      </c>
      <c r="GE20" s="4">
        <v>16</v>
      </c>
      <c r="GI20" s="7">
        <f t="shared" si="3"/>
        <v>5.8799825380301554E-2</v>
      </c>
      <c r="GJ20" s="7">
        <f t="shared" si="10"/>
        <v>0.39575493981006371</v>
      </c>
      <c r="GK20" s="7">
        <f t="shared" si="11"/>
        <v>0.30472816414251652</v>
      </c>
      <c r="GL20" s="7">
        <f t="shared" si="12"/>
        <v>0.20453639687407946</v>
      </c>
      <c r="GM20" s="7">
        <f>(((DR20-DR19)-(DP20-DP19)-(FG20-FG19)+((EV20-EV19)+(EW20-EW19)+(EX20-EX19))+(FC20-FC19))-U20-V20)/DS19</f>
        <v>-9.8744081399644051E-2</v>
      </c>
      <c r="GN20" s="7">
        <f t="shared" si="4"/>
        <v>-8.457302125659022E-2</v>
      </c>
      <c r="GO20" s="7">
        <f>(G20-G19)/DS19</f>
        <v>-9.0449645723496425E-2</v>
      </c>
      <c r="GP20" s="7">
        <f>CF20/DS19</f>
        <v>0.40469794150240102</v>
      </c>
      <c r="GQ20" s="7">
        <f t="shared" si="5"/>
        <v>0.20922835531982023</v>
      </c>
      <c r="GR20" s="7">
        <f t="shared" si="6"/>
        <v>-5.5134227844473783E-2</v>
      </c>
      <c r="GS20" s="7">
        <v>1</v>
      </c>
      <c r="GT20" s="7">
        <f t="shared" si="0"/>
        <v>0</v>
      </c>
      <c r="GU20" s="7">
        <f t="shared" si="1"/>
        <v>0.53327788463204584</v>
      </c>
      <c r="GV20" t="s">
        <v>203</v>
      </c>
      <c r="GW20" s="8">
        <f t="shared" si="7"/>
        <v>1.6790355619732026E-5</v>
      </c>
    </row>
    <row r="21" spans="1:205" x14ac:dyDescent="0.2">
      <c r="A21">
        <v>887591342</v>
      </c>
      <c r="B21" s="2">
        <v>2018</v>
      </c>
      <c r="C21" t="s">
        <v>3</v>
      </c>
      <c r="D21" s="3">
        <v>43101</v>
      </c>
      <c r="E21" s="3">
        <v>43465</v>
      </c>
      <c r="F21" t="s">
        <v>8</v>
      </c>
      <c r="G21" s="4">
        <v>80920</v>
      </c>
      <c r="I21" s="4">
        <v>1458</v>
      </c>
      <c r="J21" s="4">
        <v>82378</v>
      </c>
      <c r="K21" s="4">
        <v>32721</v>
      </c>
      <c r="Q21" s="4">
        <v>23548</v>
      </c>
      <c r="R21" s="4">
        <v>19927</v>
      </c>
      <c r="S21" s="4">
        <v>2160</v>
      </c>
      <c r="U21" s="4">
        <v>8548</v>
      </c>
      <c r="X21" s="4">
        <v>8131</v>
      </c>
      <c r="Y21" s="4">
        <v>2178</v>
      </c>
      <c r="Z21" s="4">
        <v>72949</v>
      </c>
      <c r="AA21" s="4">
        <v>9429</v>
      </c>
      <c r="AF21" s="4">
        <v>196</v>
      </c>
      <c r="AJ21" s="4">
        <v>23</v>
      </c>
      <c r="AK21" s="4">
        <v>219</v>
      </c>
      <c r="AS21" s="4">
        <v>11</v>
      </c>
      <c r="AT21" s="4">
        <v>11</v>
      </c>
      <c r="AU21" s="4">
        <v>11</v>
      </c>
      <c r="AV21" s="4">
        <v>208</v>
      </c>
      <c r="AW21" s="4">
        <v>9637</v>
      </c>
      <c r="AX21" s="4">
        <v>2239</v>
      </c>
      <c r="AY21" s="4">
        <v>7398</v>
      </c>
      <c r="BF21" s="4">
        <v>7398</v>
      </c>
      <c r="BK21" s="4">
        <v>10458</v>
      </c>
      <c r="BP21" s="4">
        <v>-3060</v>
      </c>
      <c r="BR21" s="4">
        <v>7398</v>
      </c>
      <c r="BS21" s="2">
        <v>2018</v>
      </c>
      <c r="BV21" s="4">
        <v>351</v>
      </c>
      <c r="BY21" s="4">
        <v>351</v>
      </c>
      <c r="CB21" s="4">
        <v>15772</v>
      </c>
      <c r="CD21" s="4">
        <v>45</v>
      </c>
      <c r="CF21" s="4">
        <v>15817</v>
      </c>
      <c r="CG21" s="4">
        <v>100</v>
      </c>
      <c r="CS21" s="4">
        <v>100</v>
      </c>
      <c r="CU21" s="4">
        <v>16267</v>
      </c>
      <c r="DA21" s="4">
        <v>3451</v>
      </c>
      <c r="DB21" s="4">
        <v>3451</v>
      </c>
      <c r="DC21" s="4">
        <v>5733</v>
      </c>
      <c r="DD21" s="4">
        <v>18278</v>
      </c>
      <c r="DE21" s="4">
        <v>1867</v>
      </c>
      <c r="DG21" s="4">
        <v>25879</v>
      </c>
      <c r="DR21" s="4">
        <v>29330</v>
      </c>
      <c r="DS21" s="4">
        <v>45597</v>
      </c>
      <c r="DT21" s="4">
        <v>3132</v>
      </c>
      <c r="DX21" s="4">
        <v>3132</v>
      </c>
      <c r="ED21" s="4">
        <v>20743</v>
      </c>
      <c r="EG21" s="4">
        <v>20743</v>
      </c>
      <c r="EI21" s="4">
        <v>23875</v>
      </c>
      <c r="EJ21" s="4">
        <v>938</v>
      </c>
      <c r="EM21" s="4">
        <v>938</v>
      </c>
      <c r="EU21" s="4">
        <v>938</v>
      </c>
      <c r="EY21" s="4">
        <v>3212</v>
      </c>
      <c r="EZ21" s="4">
        <v>0</v>
      </c>
      <c r="FA21" s="4">
        <v>1158</v>
      </c>
      <c r="FD21" s="4">
        <v>13582</v>
      </c>
      <c r="FF21" s="4">
        <v>2833</v>
      </c>
      <c r="FG21" s="4">
        <v>20785</v>
      </c>
      <c r="FH21" s="4">
        <v>21723</v>
      </c>
      <c r="FI21" s="4">
        <v>45597</v>
      </c>
      <c r="FL21" s="2">
        <v>2018</v>
      </c>
      <c r="FM21" t="s">
        <v>8</v>
      </c>
      <c r="FR21" s="2">
        <v>2018</v>
      </c>
      <c r="FS21" s="5">
        <v>26</v>
      </c>
      <c r="FX21" s="4">
        <v>1024</v>
      </c>
      <c r="GA21" s="4">
        <v>41</v>
      </c>
      <c r="GE21" s="4">
        <v>14</v>
      </c>
      <c r="GI21" s="7">
        <f t="shared" si="3"/>
        <v>7.1771412728942482E-2</v>
      </c>
      <c r="GJ21" s="7">
        <f t="shared" si="10"/>
        <v>0.30472816414251652</v>
      </c>
      <c r="GK21" s="7">
        <f t="shared" si="11"/>
        <v>0.20453639687407946</v>
      </c>
      <c r="GL21" s="7">
        <f t="shared" si="12"/>
        <v>0.17913459218808256</v>
      </c>
      <c r="GM21" s="7">
        <f>(((DR21-DR20)-(DP21-DP20)-(FG21-FG20)+((EV21-EV20)+(EW21-EW20)+(EX21-EX20))+(FC21-FC20))-U21-V21)/DS20</f>
        <v>-7.6345930585157082E-2</v>
      </c>
      <c r="GN21" s="7">
        <f t="shared" si="4"/>
        <v>-0.17535651782155914</v>
      </c>
      <c r="GO21" s="7">
        <f>(G21-G20)/DS20</f>
        <v>-0.19753599833653895</v>
      </c>
      <c r="GP21" s="7">
        <f>CF21/DS20</f>
        <v>0.27407253383237162</v>
      </c>
      <c r="GQ21" s="7">
        <f t="shared" si="5"/>
        <v>0.14322220931583227</v>
      </c>
      <c r="GR21" s="7">
        <f t="shared" si="6"/>
        <v>-0.12348353552859619</v>
      </c>
      <c r="GS21" s="7">
        <v>1</v>
      </c>
      <c r="GT21" s="7">
        <f t="shared" si="0"/>
        <v>0</v>
      </c>
      <c r="GU21" s="7">
        <f t="shared" si="1"/>
        <v>0.47641292190275675</v>
      </c>
      <c r="GV21" t="s">
        <v>203</v>
      </c>
      <c r="GW21" s="8">
        <f t="shared" si="7"/>
        <v>1.7327719152327978E-5</v>
      </c>
    </row>
    <row r="22" spans="1:205" x14ac:dyDescent="0.2">
      <c r="A22">
        <v>887591342</v>
      </c>
      <c r="B22" s="2">
        <v>2019</v>
      </c>
      <c r="C22" t="s">
        <v>3</v>
      </c>
      <c r="D22" s="3">
        <v>43466</v>
      </c>
      <c r="E22" s="3">
        <v>43830</v>
      </c>
      <c r="F22" t="s">
        <v>8</v>
      </c>
      <c r="G22" s="4">
        <v>72867</v>
      </c>
      <c r="I22" s="4">
        <v>977</v>
      </c>
      <c r="J22" s="4">
        <v>73845</v>
      </c>
      <c r="K22" s="4">
        <v>29772</v>
      </c>
      <c r="Q22" s="4">
        <v>24011</v>
      </c>
      <c r="R22" s="4">
        <v>20207</v>
      </c>
      <c r="S22" s="4">
        <v>2432</v>
      </c>
      <c r="U22" s="4">
        <v>9166</v>
      </c>
      <c r="X22" s="4">
        <v>5215</v>
      </c>
      <c r="Z22" s="4">
        <v>68164</v>
      </c>
      <c r="AA22" s="4">
        <v>5680</v>
      </c>
      <c r="AF22" s="4">
        <v>244</v>
      </c>
      <c r="AG22" s="4">
        <v>49</v>
      </c>
      <c r="AJ22" s="4">
        <v>28</v>
      </c>
      <c r="AK22" s="4">
        <v>321</v>
      </c>
      <c r="AR22" s="4">
        <v>291</v>
      </c>
      <c r="AS22" s="4">
        <v>63</v>
      </c>
      <c r="AT22" s="4">
        <v>63</v>
      </c>
      <c r="AU22" s="4">
        <v>354</v>
      </c>
      <c r="AV22" s="4">
        <v>-34</v>
      </c>
      <c r="AW22" s="4">
        <v>5647</v>
      </c>
      <c r="AX22" s="4">
        <v>1255</v>
      </c>
      <c r="AY22" s="4">
        <v>4392</v>
      </c>
      <c r="BF22" s="4">
        <v>4392</v>
      </c>
      <c r="BP22" s="4">
        <v>4392</v>
      </c>
      <c r="BR22" s="4">
        <v>4392</v>
      </c>
      <c r="BS22" s="2">
        <v>2019</v>
      </c>
      <c r="BV22" s="4">
        <v>1385</v>
      </c>
      <c r="BY22" s="4">
        <v>1385</v>
      </c>
      <c r="BZ22" s="4">
        <v>9401</v>
      </c>
      <c r="CB22" s="4">
        <v>12078</v>
      </c>
      <c r="CD22" s="4">
        <v>17</v>
      </c>
      <c r="CF22" s="4">
        <v>21497</v>
      </c>
      <c r="CG22" s="4">
        <v>100</v>
      </c>
      <c r="CR22" s="4">
        <v>351</v>
      </c>
      <c r="CS22" s="4">
        <v>451</v>
      </c>
      <c r="CU22" s="4">
        <v>23333</v>
      </c>
      <c r="DA22" s="4">
        <v>3212</v>
      </c>
      <c r="DB22" s="4">
        <v>3212</v>
      </c>
      <c r="DC22" s="4">
        <v>4718</v>
      </c>
      <c r="DD22" s="4">
        <v>22956</v>
      </c>
      <c r="DE22" s="4">
        <v>1213</v>
      </c>
      <c r="DG22" s="4">
        <v>28887</v>
      </c>
      <c r="DR22" s="4">
        <v>32098</v>
      </c>
      <c r="DS22" s="4">
        <v>55431</v>
      </c>
      <c r="DT22" s="4">
        <v>3132</v>
      </c>
      <c r="DW22" s="4">
        <v>6949</v>
      </c>
      <c r="DX22" s="4">
        <v>10081</v>
      </c>
      <c r="ED22" s="4">
        <v>17563</v>
      </c>
      <c r="EG22" s="4">
        <v>17563</v>
      </c>
      <c r="EI22" s="4">
        <v>27644</v>
      </c>
      <c r="EJ22" s="4">
        <v>1244</v>
      </c>
      <c r="EM22" s="4">
        <v>1244</v>
      </c>
      <c r="EP22" s="4">
        <v>8380</v>
      </c>
      <c r="EU22" s="4">
        <v>9624</v>
      </c>
      <c r="EY22" s="4">
        <v>2418</v>
      </c>
      <c r="EZ22" s="4">
        <v>144</v>
      </c>
      <c r="FA22" s="4">
        <v>1168</v>
      </c>
      <c r="FD22" s="4">
        <v>8909</v>
      </c>
      <c r="FF22" s="4">
        <v>5524</v>
      </c>
      <c r="FG22" s="4">
        <v>18163</v>
      </c>
      <c r="FH22" s="4">
        <v>27787</v>
      </c>
      <c r="FI22" s="4">
        <v>55431</v>
      </c>
      <c r="FL22" s="2">
        <v>2019</v>
      </c>
      <c r="FM22" t="s">
        <v>8</v>
      </c>
      <c r="FR22" s="2">
        <v>2019</v>
      </c>
      <c r="FS22" s="5">
        <v>21</v>
      </c>
      <c r="FX22" s="4">
        <v>1040</v>
      </c>
      <c r="FZ22" s="4">
        <v>122</v>
      </c>
      <c r="GA22" s="4">
        <v>129</v>
      </c>
      <c r="GE22" s="4">
        <v>15</v>
      </c>
      <c r="GN22" s="7">
        <f t="shared" si="4"/>
        <v>-0.15435226001710639</v>
      </c>
      <c r="GQ22" s="7">
        <f t="shared" si="5"/>
        <v>8.6946193134576549E-2</v>
      </c>
      <c r="GR22" s="7">
        <f t="shared" si="6"/>
        <v>-9.951804251112209E-2</v>
      </c>
      <c r="GS22" s="7">
        <v>1</v>
      </c>
      <c r="GT22" s="7">
        <f t="shared" si="0"/>
        <v>0.30157987548134019</v>
      </c>
      <c r="GU22" s="7">
        <f t="shared" si="1"/>
        <v>0.50128989193772433</v>
      </c>
      <c r="GV22" t="s">
        <v>203</v>
      </c>
      <c r="GW22" s="8">
        <f t="shared" si="7"/>
        <v>2.1931267407943506E-5</v>
      </c>
    </row>
    <row r="23" spans="1:205" x14ac:dyDescent="0.2">
      <c r="A23">
        <v>981958004</v>
      </c>
      <c r="B23" s="2">
        <v>2013</v>
      </c>
      <c r="C23" t="s">
        <v>3</v>
      </c>
      <c r="D23" s="3">
        <v>41275</v>
      </c>
      <c r="E23" s="3">
        <v>41639</v>
      </c>
      <c r="F23" t="s">
        <v>8</v>
      </c>
      <c r="G23" s="4">
        <v>44170</v>
      </c>
      <c r="I23" s="4">
        <v>482</v>
      </c>
      <c r="J23" s="4">
        <v>44653</v>
      </c>
      <c r="K23" s="4">
        <v>27279</v>
      </c>
      <c r="L23" s="4">
        <v>0</v>
      </c>
      <c r="M23" s="4">
        <v>0</v>
      </c>
      <c r="Q23" s="4">
        <v>10553</v>
      </c>
      <c r="R23" s="4">
        <v>8618</v>
      </c>
      <c r="U23" s="4">
        <v>908</v>
      </c>
      <c r="X23" s="4">
        <v>5401</v>
      </c>
      <c r="Z23" s="4">
        <v>44141</v>
      </c>
      <c r="AA23" s="4">
        <v>512</v>
      </c>
      <c r="AC23" s="4">
        <v>0</v>
      </c>
      <c r="AD23" s="4">
        <v>0</v>
      </c>
      <c r="AE23" s="4">
        <v>0</v>
      </c>
      <c r="AG23" s="4">
        <v>7</v>
      </c>
      <c r="AJ23" s="4">
        <v>0</v>
      </c>
      <c r="AK23" s="4">
        <v>7</v>
      </c>
      <c r="AM23" s="4">
        <v>0</v>
      </c>
      <c r="AR23" s="4">
        <v>213</v>
      </c>
      <c r="AS23" s="4">
        <v>0</v>
      </c>
      <c r="AT23" s="4">
        <v>0</v>
      </c>
      <c r="AU23" s="4">
        <v>213</v>
      </c>
      <c r="AV23" s="4">
        <v>-206</v>
      </c>
      <c r="AW23" s="4">
        <v>305</v>
      </c>
      <c r="AX23" s="4">
        <v>-624</v>
      </c>
      <c r="AY23" s="4">
        <v>929</v>
      </c>
      <c r="BB23" s="4">
        <v>0</v>
      </c>
      <c r="BD23" s="4">
        <v>0</v>
      </c>
      <c r="BF23" s="4">
        <v>929</v>
      </c>
      <c r="BQ23" s="4">
        <v>929</v>
      </c>
      <c r="BR23" s="4">
        <v>929</v>
      </c>
      <c r="BS23" s="2">
        <v>2013</v>
      </c>
      <c r="BY23" s="4">
        <v>0</v>
      </c>
      <c r="CD23" s="4">
        <v>2117</v>
      </c>
      <c r="CF23" s="4">
        <v>2117</v>
      </c>
      <c r="CG23" s="4">
        <v>696</v>
      </c>
      <c r="CL23" s="4">
        <v>105</v>
      </c>
      <c r="CR23" s="4">
        <v>5000</v>
      </c>
      <c r="CS23" s="4">
        <v>5801</v>
      </c>
      <c r="CU23" s="4">
        <v>7918</v>
      </c>
      <c r="DA23" s="4">
        <v>2150</v>
      </c>
      <c r="DB23" s="4">
        <v>2150</v>
      </c>
      <c r="DC23" s="4">
        <v>3312</v>
      </c>
      <c r="DD23" s="4">
        <v>1641</v>
      </c>
      <c r="DG23" s="4">
        <v>4953</v>
      </c>
      <c r="DN23" s="4">
        <v>0</v>
      </c>
      <c r="DO23" s="4">
        <v>850</v>
      </c>
      <c r="DP23" s="4">
        <v>850</v>
      </c>
      <c r="DR23" s="4">
        <v>7953</v>
      </c>
      <c r="DS23" s="4">
        <v>15872</v>
      </c>
      <c r="DT23" s="4">
        <v>3000</v>
      </c>
      <c r="DX23" s="4">
        <v>3000</v>
      </c>
      <c r="EE23" s="4">
        <v>-531</v>
      </c>
      <c r="EG23" s="4">
        <v>-531</v>
      </c>
      <c r="EI23" s="4">
        <v>2469</v>
      </c>
      <c r="EM23" s="4">
        <v>0</v>
      </c>
      <c r="EP23" s="4">
        <v>3650</v>
      </c>
      <c r="EQ23" s="4">
        <v>81</v>
      </c>
      <c r="ES23" s="4">
        <v>4873</v>
      </c>
      <c r="ET23" s="4">
        <v>4873</v>
      </c>
      <c r="EU23" s="4">
        <v>8604</v>
      </c>
      <c r="EX23" s="4">
        <v>0</v>
      </c>
      <c r="EY23" s="4">
        <v>2142</v>
      </c>
      <c r="FA23" s="4">
        <v>1289</v>
      </c>
      <c r="FF23" s="4">
        <v>1367</v>
      </c>
      <c r="FG23" s="4">
        <v>4798</v>
      </c>
      <c r="FH23" s="4">
        <v>13403</v>
      </c>
      <c r="FI23" s="4">
        <v>15872</v>
      </c>
      <c r="FL23" s="2">
        <v>2013</v>
      </c>
      <c r="FM23" t="s">
        <v>8</v>
      </c>
      <c r="FR23" s="2">
        <v>2013</v>
      </c>
      <c r="FS23" s="5">
        <v>24</v>
      </c>
      <c r="FT23" s="4">
        <v>24</v>
      </c>
      <c r="FW23" t="s">
        <v>176</v>
      </c>
      <c r="FX23" s="4">
        <v>850</v>
      </c>
      <c r="GE23" s="4">
        <v>22</v>
      </c>
      <c r="GF23" s="4">
        <v>10</v>
      </c>
      <c r="GH23" s="4">
        <v>2000</v>
      </c>
      <c r="GN23" s="7">
        <f t="shared" si="4"/>
        <v>-0.49234183038372031</v>
      </c>
      <c r="GQ23" s="7">
        <f t="shared" si="5"/>
        <v>2.6057809629328358E-2</v>
      </c>
      <c r="GR23" s="7">
        <f t="shared" si="6"/>
        <v>-0.39382710966555506</v>
      </c>
      <c r="GS23" s="7">
        <v>0.5</v>
      </c>
      <c r="GT23" s="7">
        <f t="shared" si="0"/>
        <v>0.27232709094978735</v>
      </c>
      <c r="GU23" s="7">
        <f t="shared" si="1"/>
        <v>0.84444304435483875</v>
      </c>
      <c r="GV23" t="s">
        <v>204</v>
      </c>
      <c r="GW23" s="8">
        <f t="shared" si="7"/>
        <v>1.8040446681459833E-5</v>
      </c>
    </row>
    <row r="24" spans="1:205" x14ac:dyDescent="0.2">
      <c r="A24">
        <v>981958004</v>
      </c>
      <c r="B24" s="2">
        <v>2014</v>
      </c>
      <c r="C24" t="s">
        <v>3</v>
      </c>
      <c r="D24" s="3">
        <v>41640</v>
      </c>
      <c r="E24" s="3">
        <v>42004</v>
      </c>
      <c r="F24" t="s">
        <v>8</v>
      </c>
      <c r="G24" s="4">
        <v>51730</v>
      </c>
      <c r="I24" s="4">
        <v>202</v>
      </c>
      <c r="J24" s="4">
        <v>51933</v>
      </c>
      <c r="K24" s="4">
        <v>30494</v>
      </c>
      <c r="L24" s="4">
        <v>0</v>
      </c>
      <c r="M24" s="4">
        <v>0</v>
      </c>
      <c r="Q24" s="4">
        <v>11798</v>
      </c>
      <c r="R24" s="4">
        <v>9636</v>
      </c>
      <c r="U24" s="4">
        <v>891</v>
      </c>
      <c r="X24" s="4">
        <v>5779</v>
      </c>
      <c r="Z24" s="4">
        <v>48962</v>
      </c>
      <c r="AA24" s="4">
        <v>2971</v>
      </c>
      <c r="AC24" s="4">
        <v>0</v>
      </c>
      <c r="AD24" s="4">
        <v>0</v>
      </c>
      <c r="AE24" s="4">
        <v>0</v>
      </c>
      <c r="AG24" s="4">
        <v>28</v>
      </c>
      <c r="AJ24" s="4">
        <v>540</v>
      </c>
      <c r="AK24" s="4">
        <v>568</v>
      </c>
      <c r="AM24" s="4">
        <v>0</v>
      </c>
      <c r="AR24" s="4">
        <v>252</v>
      </c>
      <c r="AS24" s="4">
        <v>0</v>
      </c>
      <c r="AT24" s="4">
        <v>0</v>
      </c>
      <c r="AU24" s="4">
        <v>252</v>
      </c>
      <c r="AV24" s="4">
        <v>316</v>
      </c>
      <c r="AW24" s="4">
        <v>3287</v>
      </c>
      <c r="AX24" s="4">
        <v>-515</v>
      </c>
      <c r="AY24" s="4">
        <v>3802</v>
      </c>
      <c r="BB24" s="4">
        <v>0</v>
      </c>
      <c r="BD24" s="4">
        <v>0</v>
      </c>
      <c r="BF24" s="4">
        <v>3802</v>
      </c>
      <c r="BK24" s="4">
        <v>415</v>
      </c>
      <c r="BP24" s="4">
        <v>2856</v>
      </c>
      <c r="BQ24" s="4">
        <v>531</v>
      </c>
      <c r="BR24" s="4">
        <v>3802</v>
      </c>
      <c r="BS24" s="2">
        <v>2014</v>
      </c>
      <c r="BY24" s="4">
        <v>0</v>
      </c>
      <c r="CD24" s="4">
        <v>1653</v>
      </c>
      <c r="CF24" s="4">
        <v>1653</v>
      </c>
      <c r="CH24" s="4">
        <v>696</v>
      </c>
      <c r="CL24" s="4">
        <v>105</v>
      </c>
      <c r="CR24" s="4">
        <v>5700</v>
      </c>
      <c r="CS24" s="4">
        <v>6501</v>
      </c>
      <c r="CU24" s="4">
        <v>8155</v>
      </c>
      <c r="DA24" s="4">
        <v>1915</v>
      </c>
      <c r="DB24" s="4">
        <v>1915</v>
      </c>
      <c r="DC24" s="4">
        <v>2102</v>
      </c>
      <c r="DD24" s="4">
        <v>2704</v>
      </c>
      <c r="DG24" s="4">
        <v>4806</v>
      </c>
      <c r="DN24" s="4">
        <v>0</v>
      </c>
      <c r="DO24" s="4">
        <v>4723</v>
      </c>
      <c r="DP24" s="4">
        <v>4723</v>
      </c>
      <c r="DR24" s="4">
        <v>11444</v>
      </c>
      <c r="DS24" s="4">
        <v>19598</v>
      </c>
      <c r="DT24" s="4">
        <v>3000</v>
      </c>
      <c r="DX24" s="4">
        <v>3000</v>
      </c>
      <c r="ED24" s="4">
        <v>2856</v>
      </c>
      <c r="EG24" s="4">
        <v>2856</v>
      </c>
      <c r="EI24" s="4">
        <v>5856</v>
      </c>
      <c r="EM24" s="4">
        <v>0</v>
      </c>
      <c r="EP24" s="4">
        <v>5559</v>
      </c>
      <c r="ES24" s="4">
        <v>1632</v>
      </c>
      <c r="ET24" s="4">
        <v>1632</v>
      </c>
      <c r="EU24" s="4">
        <v>7191</v>
      </c>
      <c r="EY24" s="4">
        <v>2877</v>
      </c>
      <c r="FA24" s="4">
        <v>1123</v>
      </c>
      <c r="FD24" s="4">
        <v>966</v>
      </c>
      <c r="FF24" s="4">
        <v>1584</v>
      </c>
      <c r="FG24" s="4">
        <v>6550</v>
      </c>
      <c r="FH24" s="4">
        <v>13742</v>
      </c>
      <c r="FI24" s="4">
        <v>19598</v>
      </c>
      <c r="FL24" s="2">
        <v>2014</v>
      </c>
      <c r="FM24" t="s">
        <v>8</v>
      </c>
      <c r="FR24" s="2">
        <v>2014</v>
      </c>
      <c r="FS24" s="5">
        <v>24</v>
      </c>
      <c r="FT24" s="4">
        <v>24</v>
      </c>
      <c r="FW24" t="s">
        <v>176</v>
      </c>
      <c r="FX24" s="4">
        <v>850</v>
      </c>
      <c r="GE24" s="4">
        <v>22</v>
      </c>
      <c r="GF24" s="4">
        <v>10</v>
      </c>
      <c r="GH24" s="4">
        <v>2000</v>
      </c>
      <c r="GN24" s="7">
        <f t="shared" si="4"/>
        <v>0.55254536290322576</v>
      </c>
      <c r="GQ24" s="7">
        <f t="shared" si="5"/>
        <v>0.2143783478996335</v>
      </c>
      <c r="GR24" s="7">
        <f t="shared" si="6"/>
        <v>0.17115689381933438</v>
      </c>
      <c r="GS24" s="7">
        <v>0.5</v>
      </c>
      <c r="GT24" s="7">
        <f t="shared" si="0"/>
        <v>0.40452626982971912</v>
      </c>
      <c r="GU24" s="7">
        <f t="shared" si="1"/>
        <v>0.70119399938769267</v>
      </c>
      <c r="GV24" t="s">
        <v>204</v>
      </c>
      <c r="GW24" s="8">
        <f t="shared" si="7"/>
        <v>6.3004032258064514E-5</v>
      </c>
    </row>
    <row r="25" spans="1:205" x14ac:dyDescent="0.2">
      <c r="A25">
        <v>981958004</v>
      </c>
      <c r="B25" s="2">
        <v>2015</v>
      </c>
      <c r="C25" t="s">
        <v>3</v>
      </c>
      <c r="D25" s="3">
        <v>42005</v>
      </c>
      <c r="E25" s="3">
        <v>42369</v>
      </c>
      <c r="F25" t="s">
        <v>8</v>
      </c>
      <c r="G25" s="4">
        <v>57430</v>
      </c>
      <c r="I25" s="4">
        <v>978</v>
      </c>
      <c r="J25" s="4">
        <v>58408</v>
      </c>
      <c r="K25" s="4">
        <v>35861</v>
      </c>
      <c r="L25" s="4">
        <v>0</v>
      </c>
      <c r="M25" s="4">
        <v>0</v>
      </c>
      <c r="Q25" s="4">
        <v>13265</v>
      </c>
      <c r="R25" s="4">
        <v>10706</v>
      </c>
      <c r="U25" s="4">
        <v>1617</v>
      </c>
      <c r="X25" s="4">
        <v>7286</v>
      </c>
      <c r="Z25" s="4">
        <v>58029</v>
      </c>
      <c r="AA25" s="4">
        <v>379</v>
      </c>
      <c r="AC25" s="4">
        <v>0</v>
      </c>
      <c r="AD25" s="4">
        <v>0</v>
      </c>
      <c r="AE25" s="4">
        <v>0</v>
      </c>
      <c r="AG25" s="4">
        <v>32</v>
      </c>
      <c r="AJ25" s="4">
        <v>0</v>
      </c>
      <c r="AK25" s="4">
        <v>33</v>
      </c>
      <c r="AM25" s="4">
        <v>0</v>
      </c>
      <c r="AR25" s="4">
        <v>315</v>
      </c>
      <c r="AS25" s="4">
        <v>4</v>
      </c>
      <c r="AT25" s="4">
        <v>4</v>
      </c>
      <c r="AU25" s="4">
        <v>320</v>
      </c>
      <c r="AV25" s="4">
        <v>-287</v>
      </c>
      <c r="AW25" s="4">
        <v>92</v>
      </c>
      <c r="AX25" s="4">
        <v>-779</v>
      </c>
      <c r="AY25" s="4">
        <v>872</v>
      </c>
      <c r="BB25" s="4">
        <v>0</v>
      </c>
      <c r="BD25" s="4">
        <v>0</v>
      </c>
      <c r="BF25" s="4">
        <v>872</v>
      </c>
      <c r="BP25" s="4">
        <v>872</v>
      </c>
      <c r="BR25" s="4">
        <v>872</v>
      </c>
      <c r="BS25" s="2">
        <v>2015</v>
      </c>
      <c r="BY25" s="4">
        <v>0</v>
      </c>
      <c r="CD25" s="4">
        <v>9693</v>
      </c>
      <c r="CF25" s="4">
        <v>9693</v>
      </c>
      <c r="CH25" s="4">
        <v>796</v>
      </c>
      <c r="CL25" s="4">
        <v>105</v>
      </c>
      <c r="CR25" s="4">
        <v>5000</v>
      </c>
      <c r="CS25" s="4">
        <v>5901</v>
      </c>
      <c r="CU25" s="4">
        <v>15594</v>
      </c>
      <c r="DA25" s="4">
        <v>2632</v>
      </c>
      <c r="DB25" s="4">
        <v>2632</v>
      </c>
      <c r="DC25" s="4">
        <v>3220</v>
      </c>
      <c r="DD25" s="4">
        <v>2464</v>
      </c>
      <c r="DG25" s="4">
        <v>5684</v>
      </c>
      <c r="DN25" s="4">
        <v>0</v>
      </c>
      <c r="DO25" s="4">
        <v>511</v>
      </c>
      <c r="DP25" s="4">
        <v>511</v>
      </c>
      <c r="DR25" s="4">
        <v>8827</v>
      </c>
      <c r="DS25" s="4">
        <v>24421</v>
      </c>
      <c r="DT25" s="4">
        <v>3000</v>
      </c>
      <c r="DX25" s="4">
        <v>3000</v>
      </c>
      <c r="ED25" s="4">
        <v>3728</v>
      </c>
      <c r="EG25" s="4">
        <v>3728</v>
      </c>
      <c r="EI25" s="4">
        <v>6728</v>
      </c>
      <c r="EM25" s="4">
        <v>0</v>
      </c>
      <c r="EP25" s="4">
        <v>9648</v>
      </c>
      <c r="ES25" s="4">
        <v>1804</v>
      </c>
      <c r="ET25" s="4">
        <v>1804</v>
      </c>
      <c r="EU25" s="4">
        <v>11452</v>
      </c>
      <c r="EX25" s="4">
        <v>884</v>
      </c>
      <c r="EY25" s="4">
        <v>2584</v>
      </c>
      <c r="FA25" s="4">
        <v>798</v>
      </c>
      <c r="FD25" s="4">
        <v>151</v>
      </c>
      <c r="FF25" s="4">
        <v>1824</v>
      </c>
      <c r="FG25" s="4">
        <v>6240</v>
      </c>
      <c r="FH25" s="4">
        <v>17693</v>
      </c>
      <c r="FI25" s="4">
        <v>24421</v>
      </c>
      <c r="FL25" s="2">
        <v>2015</v>
      </c>
      <c r="FM25" t="s">
        <v>8</v>
      </c>
      <c r="FR25" s="2">
        <v>2015</v>
      </c>
      <c r="FS25" s="5">
        <v>26</v>
      </c>
      <c r="FT25" s="4">
        <v>31</v>
      </c>
      <c r="FW25" t="s">
        <v>176</v>
      </c>
      <c r="FX25" s="4">
        <v>856</v>
      </c>
      <c r="GE25" s="4">
        <v>23</v>
      </c>
      <c r="GF25" s="4">
        <v>13</v>
      </c>
      <c r="GH25" s="4">
        <v>2000</v>
      </c>
      <c r="GI25" s="7">
        <f t="shared" si="3"/>
        <v>0.14231043984080008</v>
      </c>
      <c r="GJ25" s="7">
        <f t="shared" si="10"/>
        <v>0.43012852822580644</v>
      </c>
      <c r="GK25" s="7">
        <f t="shared" si="11"/>
        <v>-1.5307684457597713E-2</v>
      </c>
      <c r="GL25" s="7">
        <f t="shared" si="12"/>
        <v>0.16059948405061217</v>
      </c>
      <c r="GM25" s="7">
        <f>(((DR25-DR24)-(DP25-DP24)-(FG25-FG24)+((EV25-EV24)+(EW25-EW24)+(EX25-EX24))+(FC25-FC24))-U25-V25)/DS24</f>
        <v>5.9802020614348403E-2</v>
      </c>
      <c r="GN25" s="7">
        <f t="shared" si="4"/>
        <v>0.23379936728237574</v>
      </c>
      <c r="GO25" s="7">
        <f>(G25-G24)/DS24</f>
        <v>0.29084600469435656</v>
      </c>
      <c r="GP25" s="7">
        <f>CF25/DS24</f>
        <v>0.49459128482498216</v>
      </c>
      <c r="GQ25" s="7">
        <f t="shared" si="5"/>
        <v>3.961925532156569E-2</v>
      </c>
      <c r="GR25" s="7">
        <f t="shared" si="6"/>
        <v>0.11018751208196405</v>
      </c>
      <c r="GS25" s="7">
        <v>0.5</v>
      </c>
      <c r="GT25" s="7">
        <f t="shared" si="0"/>
        <v>0.54530040128864521</v>
      </c>
      <c r="GU25" s="7">
        <f t="shared" si="1"/>
        <v>0.72449940624872033</v>
      </c>
      <c r="GV25" t="s">
        <v>204</v>
      </c>
      <c r="GW25" s="8">
        <f t="shared" si="7"/>
        <v>5.102561485865905E-5</v>
      </c>
    </row>
    <row r="26" spans="1:205" x14ac:dyDescent="0.2">
      <c r="A26">
        <v>981958004</v>
      </c>
      <c r="B26" s="2">
        <v>2016</v>
      </c>
      <c r="C26" t="s">
        <v>3</v>
      </c>
      <c r="D26" s="3">
        <v>42370</v>
      </c>
      <c r="E26" s="3">
        <v>42735</v>
      </c>
      <c r="F26" t="s">
        <v>8</v>
      </c>
      <c r="G26" s="4">
        <v>60646</v>
      </c>
      <c r="I26" s="4">
        <v>871</v>
      </c>
      <c r="J26" s="4">
        <v>61516</v>
      </c>
      <c r="K26" s="4">
        <v>36872</v>
      </c>
      <c r="L26" s="4">
        <v>0</v>
      </c>
      <c r="M26" s="4">
        <v>0</v>
      </c>
      <c r="Q26" s="4">
        <v>13568</v>
      </c>
      <c r="R26" s="4">
        <v>11002</v>
      </c>
      <c r="U26" s="4">
        <v>1977</v>
      </c>
      <c r="X26" s="4">
        <v>7454</v>
      </c>
      <c r="Z26" s="4">
        <v>59872</v>
      </c>
      <c r="AA26" s="4">
        <v>1645</v>
      </c>
      <c r="AC26" s="4">
        <v>0</v>
      </c>
      <c r="AD26" s="4">
        <v>0</v>
      </c>
      <c r="AE26" s="4">
        <v>0</v>
      </c>
      <c r="AG26" s="4">
        <v>5</v>
      </c>
      <c r="AJ26" s="4">
        <v>0</v>
      </c>
      <c r="AK26" s="4">
        <v>5</v>
      </c>
      <c r="AM26" s="4">
        <v>0</v>
      </c>
      <c r="AR26" s="4">
        <v>591</v>
      </c>
      <c r="AS26" s="4">
        <v>0</v>
      </c>
      <c r="AT26" s="4">
        <v>0</v>
      </c>
      <c r="AU26" s="4">
        <v>591</v>
      </c>
      <c r="AV26" s="4">
        <v>-586</v>
      </c>
      <c r="AW26" s="4">
        <v>1058</v>
      </c>
      <c r="AX26" s="4">
        <v>-538</v>
      </c>
      <c r="AY26" s="4">
        <v>1596</v>
      </c>
      <c r="BB26" s="4">
        <v>0</v>
      </c>
      <c r="BD26" s="4">
        <v>0</v>
      </c>
      <c r="BF26" s="4">
        <v>1596</v>
      </c>
      <c r="BL26" s="4">
        <v>70</v>
      </c>
      <c r="BP26" s="4">
        <v>1526</v>
      </c>
      <c r="BR26" s="4">
        <v>1596</v>
      </c>
      <c r="BS26" s="2">
        <v>2016</v>
      </c>
      <c r="BY26" s="4">
        <v>0</v>
      </c>
      <c r="CD26" s="4">
        <v>8206</v>
      </c>
      <c r="CF26" s="4">
        <v>8206</v>
      </c>
      <c r="CG26" s="4">
        <v>4885</v>
      </c>
      <c r="CI26" s="4">
        <v>11387</v>
      </c>
      <c r="CL26" s="4">
        <v>105</v>
      </c>
      <c r="CR26" s="4">
        <v>5200</v>
      </c>
      <c r="CS26" s="4">
        <v>21577</v>
      </c>
      <c r="CU26" s="4">
        <v>29783</v>
      </c>
      <c r="DA26" s="4">
        <v>2936</v>
      </c>
      <c r="DB26" s="4">
        <v>2936</v>
      </c>
      <c r="DC26" s="4">
        <v>4607</v>
      </c>
      <c r="DD26" s="4">
        <v>1382</v>
      </c>
      <c r="DG26" s="4">
        <v>5989</v>
      </c>
      <c r="DN26" s="4">
        <v>0</v>
      </c>
      <c r="DO26" s="4">
        <v>507</v>
      </c>
      <c r="DP26" s="4">
        <v>507</v>
      </c>
      <c r="DR26" s="4">
        <v>9432</v>
      </c>
      <c r="DS26" s="4">
        <v>39215</v>
      </c>
      <c r="DT26" s="4">
        <v>3000</v>
      </c>
      <c r="DX26" s="4">
        <v>3000</v>
      </c>
      <c r="ED26" s="4">
        <v>5254</v>
      </c>
      <c r="EG26" s="4">
        <v>5254</v>
      </c>
      <c r="EI26" s="4">
        <v>8254</v>
      </c>
      <c r="EK26" s="4">
        <v>155</v>
      </c>
      <c r="EM26" s="4">
        <v>155</v>
      </c>
      <c r="EP26" s="4">
        <v>21657</v>
      </c>
      <c r="ES26" s="4">
        <v>2795</v>
      </c>
      <c r="ET26" s="4">
        <v>2795</v>
      </c>
      <c r="EU26" s="4">
        <v>24607</v>
      </c>
      <c r="EX26" s="4">
        <v>39</v>
      </c>
      <c r="EY26" s="4">
        <v>3748</v>
      </c>
      <c r="EZ26" s="4">
        <v>0</v>
      </c>
      <c r="FA26" s="4">
        <v>1033</v>
      </c>
      <c r="FD26" s="4">
        <v>94</v>
      </c>
      <c r="FF26" s="4">
        <v>1439</v>
      </c>
      <c r="FG26" s="4">
        <v>6353</v>
      </c>
      <c r="FH26" s="4">
        <v>30961</v>
      </c>
      <c r="FI26" s="4">
        <v>39215</v>
      </c>
      <c r="FL26" s="2">
        <v>2016</v>
      </c>
      <c r="FM26" t="s">
        <v>8</v>
      </c>
      <c r="FR26" s="2">
        <v>2016</v>
      </c>
      <c r="FS26" s="5">
        <v>26</v>
      </c>
      <c r="FW26" t="s">
        <v>176</v>
      </c>
      <c r="FX26" s="4">
        <v>890</v>
      </c>
      <c r="GE26" s="4">
        <v>23</v>
      </c>
      <c r="GF26" s="4">
        <v>13</v>
      </c>
      <c r="GH26" s="4">
        <v>3000</v>
      </c>
      <c r="GI26" s="7">
        <f t="shared" si="3"/>
        <v>-1.4290979075385938E-2</v>
      </c>
      <c r="GJ26" s="7">
        <f t="shared" si="10"/>
        <v>-1.5307684457597713E-2</v>
      </c>
      <c r="GK26" s="7">
        <f t="shared" si="11"/>
        <v>0.16059948405061217</v>
      </c>
      <c r="GL26" s="7">
        <f t="shared" si="12"/>
        <v>0.11939308937906414</v>
      </c>
      <c r="GM26" s="7">
        <f>(((DR26-DR25)-(DP26-DP25)-(FG26-FG25)+((EV26-EV25)+(EW26-EW25)+(EX26-EX25))+(FC26-FC25))-U26-V26)/DS25</f>
        <v>-9.5245894926497682E-2</v>
      </c>
      <c r="GN26" s="7">
        <f t="shared" si="4"/>
        <v>7.4894557962409403E-2</v>
      </c>
      <c r="GO26" s="7">
        <f>(G26-G25)/DS25</f>
        <v>0.13168993898693748</v>
      </c>
      <c r="GP26" s="7">
        <f>CF26/DS25</f>
        <v>0.33602227591007738</v>
      </c>
      <c r="GQ26" s="7">
        <f t="shared" si="5"/>
        <v>5.0160286630209314E-2</v>
      </c>
      <c r="GR26" s="7">
        <f t="shared" si="6"/>
        <v>5.5998606999825874E-2</v>
      </c>
      <c r="GS26" s="7">
        <v>0.5</v>
      </c>
      <c r="GT26" s="7">
        <f t="shared" si="0"/>
        <v>0.69949291043570949</v>
      </c>
      <c r="GU26" s="7">
        <f t="shared" si="1"/>
        <v>0.78951931658804031</v>
      </c>
      <c r="GV26" t="s">
        <v>204</v>
      </c>
      <c r="GW26" s="8">
        <f t="shared" si="7"/>
        <v>4.0948364112853693E-5</v>
      </c>
    </row>
    <row r="27" spans="1:205" x14ac:dyDescent="0.2">
      <c r="A27">
        <v>981958004</v>
      </c>
      <c r="B27" s="2">
        <v>2017</v>
      </c>
      <c r="C27" t="s">
        <v>3</v>
      </c>
      <c r="D27" s="3">
        <v>42736</v>
      </c>
      <c r="E27" s="3">
        <v>43100</v>
      </c>
      <c r="F27" t="s">
        <v>8</v>
      </c>
      <c r="G27" s="4">
        <v>65164</v>
      </c>
      <c r="I27" s="4">
        <v>942</v>
      </c>
      <c r="J27" s="4">
        <v>66107</v>
      </c>
      <c r="K27" s="4">
        <v>38051</v>
      </c>
      <c r="L27" s="4">
        <v>0</v>
      </c>
      <c r="M27" s="4">
        <v>0</v>
      </c>
      <c r="Q27" s="4">
        <v>15561</v>
      </c>
      <c r="R27" s="4">
        <v>12474</v>
      </c>
      <c r="U27" s="4">
        <v>2015</v>
      </c>
      <c r="X27" s="4">
        <v>8645</v>
      </c>
      <c r="Z27" s="4">
        <v>64271</v>
      </c>
      <c r="AA27" s="4">
        <v>1835</v>
      </c>
      <c r="AC27" s="4">
        <v>0</v>
      </c>
      <c r="AD27" s="4">
        <v>0</v>
      </c>
      <c r="AE27" s="4">
        <v>0</v>
      </c>
      <c r="AG27" s="4">
        <v>3</v>
      </c>
      <c r="AJ27" s="4">
        <v>128</v>
      </c>
      <c r="AK27" s="4">
        <v>131</v>
      </c>
      <c r="AM27" s="4">
        <v>0</v>
      </c>
      <c r="AR27" s="4">
        <v>679</v>
      </c>
      <c r="AS27" s="4">
        <v>21</v>
      </c>
      <c r="AT27" s="4">
        <v>21</v>
      </c>
      <c r="AU27" s="4">
        <v>700</v>
      </c>
      <c r="AV27" s="4">
        <v>-568</v>
      </c>
      <c r="AW27" s="4">
        <v>1267</v>
      </c>
      <c r="AX27" s="4">
        <v>-558</v>
      </c>
      <c r="AY27" s="4">
        <v>1825</v>
      </c>
      <c r="BB27" s="4">
        <v>0</v>
      </c>
      <c r="BD27" s="4">
        <v>0</v>
      </c>
      <c r="BF27" s="4">
        <v>1825</v>
      </c>
      <c r="BL27" s="4">
        <v>1229</v>
      </c>
      <c r="BP27" s="4">
        <v>596</v>
      </c>
      <c r="BR27" s="4">
        <v>1825</v>
      </c>
      <c r="BS27" s="2">
        <v>2017</v>
      </c>
      <c r="BY27" s="4">
        <v>0</v>
      </c>
      <c r="CD27" s="4">
        <v>9465</v>
      </c>
      <c r="CF27" s="4">
        <v>9465</v>
      </c>
      <c r="CG27" s="4">
        <v>4885</v>
      </c>
      <c r="CI27" s="4">
        <v>8862</v>
      </c>
      <c r="CL27" s="4">
        <v>360</v>
      </c>
      <c r="CR27" s="4">
        <v>5100</v>
      </c>
      <c r="CS27" s="4">
        <v>19207</v>
      </c>
      <c r="CU27" s="4">
        <v>28672</v>
      </c>
      <c r="DA27" s="4">
        <v>3130</v>
      </c>
      <c r="DB27" s="4">
        <v>3130</v>
      </c>
      <c r="DC27" s="4">
        <v>7645</v>
      </c>
      <c r="DD27" s="4">
        <v>2578</v>
      </c>
      <c r="DG27" s="4">
        <v>10223</v>
      </c>
      <c r="DN27" s="4">
        <v>0</v>
      </c>
      <c r="DO27" s="4">
        <v>526</v>
      </c>
      <c r="DP27" s="4">
        <v>526</v>
      </c>
      <c r="DR27" s="4">
        <v>13879</v>
      </c>
      <c r="DS27" s="4">
        <v>42551</v>
      </c>
      <c r="DT27" s="4">
        <v>3000</v>
      </c>
      <c r="DX27" s="4">
        <v>3000</v>
      </c>
      <c r="ED27" s="4">
        <v>5850</v>
      </c>
      <c r="EG27" s="4">
        <v>5850</v>
      </c>
      <c r="EI27" s="4">
        <v>8850</v>
      </c>
      <c r="EK27" s="4">
        <v>100</v>
      </c>
      <c r="EM27" s="4">
        <v>100</v>
      </c>
      <c r="EP27" s="4">
        <v>19318</v>
      </c>
      <c r="ES27" s="4">
        <v>1002</v>
      </c>
      <c r="ET27" s="4">
        <v>1002</v>
      </c>
      <c r="EU27" s="4">
        <v>20420</v>
      </c>
      <c r="EX27" s="4">
        <v>1697</v>
      </c>
      <c r="EY27" s="4">
        <v>5599</v>
      </c>
      <c r="FA27" s="4">
        <v>1360</v>
      </c>
      <c r="FD27" s="4">
        <v>1703</v>
      </c>
      <c r="FF27" s="4">
        <v>2922</v>
      </c>
      <c r="FG27" s="4">
        <v>13281</v>
      </c>
      <c r="FH27" s="4">
        <v>33701</v>
      </c>
      <c r="FI27" s="4">
        <v>42551</v>
      </c>
      <c r="FL27" s="2">
        <v>2017</v>
      </c>
      <c r="FM27" t="s">
        <v>8</v>
      </c>
      <c r="FR27" s="2">
        <v>2017</v>
      </c>
      <c r="FS27" s="5">
        <v>28</v>
      </c>
      <c r="FW27" t="s">
        <v>176</v>
      </c>
      <c r="FX27" s="4">
        <v>963</v>
      </c>
      <c r="GE27" s="4">
        <v>23</v>
      </c>
      <c r="GF27" s="4">
        <v>13</v>
      </c>
      <c r="GH27" s="4">
        <v>5000</v>
      </c>
      <c r="GI27" s="7">
        <f t="shared" si="3"/>
        <v>-2.1471375749075608E-2</v>
      </c>
      <c r="GJ27" s="7">
        <f t="shared" si="10"/>
        <v>0.16059948405061217</v>
      </c>
      <c r="GK27" s="7">
        <f t="shared" si="11"/>
        <v>0.11939308937906414</v>
      </c>
      <c r="GL27" s="7">
        <f t="shared" si="12"/>
        <v>3.3982750111630752E-2</v>
      </c>
      <c r="GM27" s="7">
        <f>(((DR27-DR26)-(DP27-DP26)-(FG27-FG26)+((EV27-EV26)+(EW27-EW26)+(EX27-EX26))+(FC27-FC26))-U27-V27)/DS26</f>
        <v>-7.2854774958561769E-2</v>
      </c>
      <c r="GN27" s="7">
        <f t="shared" si="4"/>
        <v>3.7740660461558079E-2</v>
      </c>
      <c r="GO27" s="7">
        <f>(G27-G26)/DS26</f>
        <v>0.11521101619278337</v>
      </c>
      <c r="GP27" s="7">
        <f>CF27/DS26</f>
        <v>0.24136172383016702</v>
      </c>
      <c r="GQ27" s="7">
        <f t="shared" si="5"/>
        <v>4.4639581244037864E-2</v>
      </c>
      <c r="GR27" s="7">
        <f t="shared" si="6"/>
        <v>7.449790588002507E-2</v>
      </c>
      <c r="GS27" s="7">
        <v>0.5</v>
      </c>
      <c r="GT27" s="7">
        <f>EP27/FH27</f>
        <v>0.5732174119462331</v>
      </c>
      <c r="GU27" s="7">
        <f t="shared" si="1"/>
        <v>0.79201428873586988</v>
      </c>
      <c r="GV27" t="s">
        <v>204</v>
      </c>
      <c r="GW27" s="8">
        <f t="shared" si="7"/>
        <v>2.550044625780951E-5</v>
      </c>
    </row>
    <row r="28" spans="1:205" x14ac:dyDescent="0.2">
      <c r="A28">
        <v>981958004</v>
      </c>
      <c r="B28" s="2">
        <v>2018</v>
      </c>
      <c r="C28" t="s">
        <v>3</v>
      </c>
      <c r="D28" s="3">
        <v>43101</v>
      </c>
      <c r="E28" s="3">
        <v>43465</v>
      </c>
      <c r="F28" t="s">
        <v>8</v>
      </c>
      <c r="G28" s="4">
        <v>70465</v>
      </c>
      <c r="I28" s="4">
        <v>1013</v>
      </c>
      <c r="J28" s="4">
        <v>71479</v>
      </c>
      <c r="K28" s="4">
        <v>39494</v>
      </c>
      <c r="Q28" s="4">
        <v>16706</v>
      </c>
      <c r="R28" s="4">
        <v>12474</v>
      </c>
      <c r="U28" s="4">
        <v>2430</v>
      </c>
      <c r="X28" s="4">
        <v>10034</v>
      </c>
      <c r="Z28" s="4">
        <v>68665</v>
      </c>
      <c r="AA28" s="4">
        <v>2814</v>
      </c>
      <c r="AG28" s="4">
        <v>6</v>
      </c>
      <c r="AJ28" s="4">
        <v>0</v>
      </c>
      <c r="AK28" s="4">
        <v>6</v>
      </c>
      <c r="AR28" s="4">
        <v>641</v>
      </c>
      <c r="AS28" s="4">
        <v>1</v>
      </c>
      <c r="AT28" s="4">
        <v>1</v>
      </c>
      <c r="AU28" s="4">
        <v>642</v>
      </c>
      <c r="AV28" s="4">
        <v>-636</v>
      </c>
      <c r="AW28" s="4">
        <v>2178</v>
      </c>
      <c r="AX28" s="4">
        <v>-456</v>
      </c>
      <c r="AY28" s="4">
        <v>2634</v>
      </c>
      <c r="BF28" s="4">
        <v>2634</v>
      </c>
      <c r="BK28" s="4">
        <v>-35</v>
      </c>
      <c r="BL28" s="4">
        <v>1582</v>
      </c>
      <c r="BP28" s="4">
        <v>1087</v>
      </c>
      <c r="BR28" s="4">
        <v>2634</v>
      </c>
      <c r="BS28" s="2">
        <v>2018</v>
      </c>
      <c r="CD28" s="4">
        <v>9623</v>
      </c>
      <c r="CF28" s="4">
        <v>9623</v>
      </c>
      <c r="CG28" s="4">
        <v>4885</v>
      </c>
      <c r="CI28" s="4">
        <v>8015</v>
      </c>
      <c r="CL28" s="4">
        <v>360</v>
      </c>
      <c r="CR28" s="4">
        <v>100</v>
      </c>
      <c r="CS28" s="4">
        <v>13360</v>
      </c>
      <c r="CU28" s="4">
        <v>22983</v>
      </c>
      <c r="DA28" s="4">
        <v>3818</v>
      </c>
      <c r="DB28" s="4">
        <v>3818</v>
      </c>
      <c r="DC28" s="4">
        <v>6284</v>
      </c>
      <c r="DD28" s="4">
        <v>6768</v>
      </c>
      <c r="DG28" s="4">
        <v>13052</v>
      </c>
      <c r="DO28" s="4">
        <v>1277</v>
      </c>
      <c r="DP28" s="4">
        <v>1277</v>
      </c>
      <c r="DR28" s="4">
        <v>18146</v>
      </c>
      <c r="DS28" s="4">
        <v>41129</v>
      </c>
      <c r="DT28" s="4">
        <v>3000</v>
      </c>
      <c r="DX28" s="4">
        <v>3000</v>
      </c>
      <c r="ED28" s="4">
        <v>6937</v>
      </c>
      <c r="EG28" s="4">
        <v>6937</v>
      </c>
      <c r="EI28" s="4">
        <v>9937</v>
      </c>
      <c r="EK28" s="4">
        <v>167</v>
      </c>
      <c r="EM28" s="4">
        <v>167</v>
      </c>
      <c r="EP28" s="4">
        <v>17349</v>
      </c>
      <c r="ES28" s="4">
        <v>2195</v>
      </c>
      <c r="ET28" s="4">
        <v>2195</v>
      </c>
      <c r="EU28" s="4">
        <v>19710</v>
      </c>
      <c r="EX28" s="4">
        <v>0</v>
      </c>
      <c r="EY28" s="4">
        <v>3706</v>
      </c>
      <c r="EZ28" s="4">
        <v>0</v>
      </c>
      <c r="FA28" s="4">
        <v>2003</v>
      </c>
      <c r="FD28" s="4">
        <v>2595</v>
      </c>
      <c r="FF28" s="4">
        <v>3178</v>
      </c>
      <c r="FG28" s="4">
        <v>11482</v>
      </c>
      <c r="FH28" s="4">
        <v>31192</v>
      </c>
      <c r="FI28" s="4">
        <v>41129</v>
      </c>
      <c r="FL28" s="2">
        <v>2018</v>
      </c>
      <c r="FM28" t="s">
        <v>8</v>
      </c>
      <c r="FR28" s="2">
        <v>2018</v>
      </c>
      <c r="FS28" s="5">
        <v>27</v>
      </c>
      <c r="FX28" s="4">
        <v>963</v>
      </c>
      <c r="GE28" s="4">
        <v>23</v>
      </c>
      <c r="GF28" s="4">
        <v>14</v>
      </c>
      <c r="GI28" s="7">
        <f t="shared" si="3"/>
        <v>8.502737891001387E-2</v>
      </c>
      <c r="GJ28" s="7">
        <f t="shared" si="10"/>
        <v>0.11939308937906414</v>
      </c>
      <c r="GK28" s="7">
        <f t="shared" si="11"/>
        <v>3.3982750111630752E-2</v>
      </c>
      <c r="GL28" s="7">
        <f t="shared" si="12"/>
        <v>0.33375477157236988</v>
      </c>
      <c r="GM28" s="7">
        <f>(((DR28-DR27)-(DP28-DP27)-(FG28-FG27)+((EV28-EV27)+(EW28-EW27)+(EX28-EX27))+(FC28-FC27))-U28-V28)/DS27</f>
        <v>2.791943785104933E-2</v>
      </c>
      <c r="GN28" s="7">
        <f t="shared" si="4"/>
        <v>0.15656506310074969</v>
      </c>
      <c r="GO28" s="7">
        <f>(G28-G27)/DS27</f>
        <v>0.12457991586566708</v>
      </c>
      <c r="GP28" s="7">
        <f>CF28/DS27</f>
        <v>0.22615214683556203</v>
      </c>
      <c r="GQ28" s="7">
        <f t="shared" si="5"/>
        <v>6.2954110898661569E-2</v>
      </c>
      <c r="GR28" s="7">
        <f t="shared" si="6"/>
        <v>8.1348597385059229E-2</v>
      </c>
      <c r="GS28" s="7">
        <v>0.5</v>
      </c>
      <c r="GT28" s="7">
        <f t="shared" si="0"/>
        <v>0.55620030777122342</v>
      </c>
      <c r="GU28" s="7">
        <f t="shared" si="1"/>
        <v>0.75839432030927079</v>
      </c>
      <c r="GV28" t="s">
        <v>204</v>
      </c>
      <c r="GW28" s="8">
        <f t="shared" si="7"/>
        <v>2.3501210312331085E-5</v>
      </c>
    </row>
    <row r="29" spans="1:205" x14ac:dyDescent="0.2">
      <c r="A29">
        <v>981958004</v>
      </c>
      <c r="B29" s="2">
        <v>2019</v>
      </c>
      <c r="C29" t="s">
        <v>3</v>
      </c>
      <c r="D29" s="3">
        <v>43466</v>
      </c>
      <c r="E29" s="3">
        <v>43830</v>
      </c>
      <c r="F29" t="s">
        <v>8</v>
      </c>
      <c r="G29" s="4">
        <v>72038</v>
      </c>
      <c r="I29" s="4">
        <v>1378</v>
      </c>
      <c r="J29" s="4">
        <v>73416</v>
      </c>
      <c r="K29" s="4">
        <v>40797</v>
      </c>
      <c r="Q29" s="4">
        <v>16784</v>
      </c>
      <c r="R29" s="4">
        <v>14424</v>
      </c>
      <c r="S29" s="4">
        <v>544</v>
      </c>
      <c r="U29" s="4">
        <v>2235</v>
      </c>
      <c r="X29" s="4">
        <v>9085</v>
      </c>
      <c r="Z29" s="4">
        <v>68901</v>
      </c>
      <c r="AA29" s="4">
        <v>4515</v>
      </c>
      <c r="AG29" s="4">
        <v>61</v>
      </c>
      <c r="AJ29" s="4">
        <v>314</v>
      </c>
      <c r="AK29" s="4">
        <v>375</v>
      </c>
      <c r="AR29" s="4">
        <v>1045</v>
      </c>
      <c r="AS29" s="4">
        <v>1</v>
      </c>
      <c r="AT29" s="4">
        <v>1</v>
      </c>
      <c r="AU29" s="4">
        <v>1046</v>
      </c>
      <c r="AV29" s="4">
        <v>-671</v>
      </c>
      <c r="AW29" s="4">
        <v>3844</v>
      </c>
      <c r="AX29" s="4">
        <v>722</v>
      </c>
      <c r="AY29" s="4">
        <v>3122</v>
      </c>
      <c r="BF29" s="4">
        <v>3122</v>
      </c>
      <c r="BK29" s="4">
        <v>1180</v>
      </c>
      <c r="BP29" s="4">
        <v>1942</v>
      </c>
      <c r="BR29" s="4">
        <v>3122</v>
      </c>
      <c r="BS29" s="2">
        <v>2019</v>
      </c>
      <c r="BV29" s="4">
        <v>0</v>
      </c>
      <c r="BY29" s="4">
        <v>0</v>
      </c>
      <c r="CB29" s="4">
        <v>145</v>
      </c>
      <c r="CD29" s="4">
        <v>7977</v>
      </c>
      <c r="CF29" s="4">
        <v>8123</v>
      </c>
      <c r="CG29" s="4">
        <v>12418</v>
      </c>
      <c r="CI29" s="4">
        <v>8015</v>
      </c>
      <c r="CL29" s="4">
        <v>105</v>
      </c>
      <c r="CR29" s="4">
        <v>275</v>
      </c>
      <c r="CS29" s="4">
        <v>20813</v>
      </c>
      <c r="CU29" s="4">
        <v>28935</v>
      </c>
      <c r="DA29" s="4">
        <v>3850</v>
      </c>
      <c r="DB29" s="4">
        <v>3850</v>
      </c>
      <c r="DC29" s="4">
        <v>5377</v>
      </c>
      <c r="DD29" s="4">
        <v>2632</v>
      </c>
      <c r="DE29" s="4">
        <v>314</v>
      </c>
      <c r="DG29" s="4">
        <v>8322</v>
      </c>
      <c r="DO29" s="4">
        <v>5324</v>
      </c>
      <c r="DP29" s="4">
        <v>5324</v>
      </c>
      <c r="DR29" s="4">
        <v>17496</v>
      </c>
      <c r="DS29" s="4">
        <v>46432</v>
      </c>
      <c r="DT29" s="4">
        <v>3000</v>
      </c>
      <c r="DV29" s="4">
        <v>0</v>
      </c>
      <c r="DX29" s="4">
        <v>3000</v>
      </c>
      <c r="ED29" s="4">
        <v>8879</v>
      </c>
      <c r="EG29" s="4">
        <v>8879</v>
      </c>
      <c r="EI29" s="4">
        <v>11879</v>
      </c>
      <c r="EK29" s="4">
        <v>138</v>
      </c>
      <c r="EM29" s="4">
        <v>138</v>
      </c>
      <c r="EP29" s="4">
        <v>19260</v>
      </c>
      <c r="ES29" s="4">
        <v>0</v>
      </c>
      <c r="ET29" s="4">
        <v>0</v>
      </c>
      <c r="EU29" s="4">
        <v>19398</v>
      </c>
      <c r="EX29" s="4">
        <v>0</v>
      </c>
      <c r="EY29" s="4">
        <v>3885</v>
      </c>
      <c r="EZ29" s="4">
        <v>0</v>
      </c>
      <c r="FA29" s="4">
        <v>2088</v>
      </c>
      <c r="FD29" s="4">
        <v>6687</v>
      </c>
      <c r="FF29" s="4">
        <v>2494</v>
      </c>
      <c r="FG29" s="4">
        <v>15155</v>
      </c>
      <c r="FH29" s="4">
        <v>34553</v>
      </c>
      <c r="FI29" s="4">
        <v>46432</v>
      </c>
      <c r="FL29" s="2">
        <v>2019</v>
      </c>
      <c r="FM29" t="s">
        <v>8</v>
      </c>
      <c r="FR29" s="2">
        <v>2019</v>
      </c>
      <c r="FS29" s="5">
        <v>28</v>
      </c>
      <c r="FX29" s="4">
        <v>991</v>
      </c>
      <c r="FZ29" s="4">
        <v>32</v>
      </c>
      <c r="GE29" s="4">
        <v>39</v>
      </c>
      <c r="GN29" s="7">
        <f t="shared" si="4"/>
        <v>6.0298086508303143E-2</v>
      </c>
      <c r="GQ29" s="7">
        <f t="shared" si="5"/>
        <v>7.1310286543095666E-2</v>
      </c>
      <c r="GR29" s="7">
        <f t="shared" si="6"/>
        <v>2.2323139147094301E-2</v>
      </c>
      <c r="GS29" s="7">
        <v>0.5</v>
      </c>
      <c r="GT29" s="7">
        <f t="shared" si="0"/>
        <v>0.55740456689723039</v>
      </c>
      <c r="GU29" s="7">
        <f t="shared" si="1"/>
        <v>0.74416350792556862</v>
      </c>
      <c r="GV29" t="s">
        <v>204</v>
      </c>
      <c r="GW29" s="8">
        <f t="shared" si="7"/>
        <v>2.4313744559799654E-5</v>
      </c>
    </row>
    <row r="30" spans="1:205" x14ac:dyDescent="0.2">
      <c r="A30">
        <v>998752590</v>
      </c>
      <c r="B30" s="2">
        <v>2013</v>
      </c>
      <c r="C30" t="s">
        <v>3</v>
      </c>
      <c r="D30" s="3">
        <v>41275</v>
      </c>
      <c r="E30" s="3">
        <v>41639</v>
      </c>
      <c r="F30" t="s">
        <v>8</v>
      </c>
      <c r="G30" s="4">
        <v>47354</v>
      </c>
      <c r="I30" s="4">
        <v>890</v>
      </c>
      <c r="J30" s="4">
        <v>48245</v>
      </c>
      <c r="K30" s="4">
        <v>19239</v>
      </c>
      <c r="L30" s="4">
        <v>0</v>
      </c>
      <c r="M30" s="4">
        <v>0</v>
      </c>
      <c r="Q30" s="4">
        <v>10523</v>
      </c>
      <c r="R30" s="4">
        <v>8719</v>
      </c>
      <c r="S30" s="4">
        <v>838</v>
      </c>
      <c r="U30" s="4">
        <v>1804</v>
      </c>
      <c r="X30" s="4">
        <v>8553</v>
      </c>
      <c r="Z30" s="4">
        <v>40120</v>
      </c>
      <c r="AA30" s="4">
        <v>8125</v>
      </c>
      <c r="AC30" s="4">
        <v>0</v>
      </c>
      <c r="AD30" s="4">
        <v>0</v>
      </c>
      <c r="AE30" s="4">
        <v>0</v>
      </c>
      <c r="AG30" s="4">
        <v>136</v>
      </c>
      <c r="AJ30" s="4">
        <v>0</v>
      </c>
      <c r="AK30" s="4">
        <v>136</v>
      </c>
      <c r="AM30" s="4">
        <v>0</v>
      </c>
      <c r="AP30" s="4">
        <v>237</v>
      </c>
      <c r="AR30" s="4">
        <v>341</v>
      </c>
      <c r="AS30" s="4">
        <v>3</v>
      </c>
      <c r="AT30" s="4">
        <v>3</v>
      </c>
      <c r="AU30" s="4">
        <v>581</v>
      </c>
      <c r="AV30" s="4">
        <v>-445</v>
      </c>
      <c r="AW30" s="4">
        <v>7680</v>
      </c>
      <c r="AX30" s="4">
        <v>1496</v>
      </c>
      <c r="AY30" s="4">
        <v>6184</v>
      </c>
      <c r="BB30" s="4">
        <v>0</v>
      </c>
      <c r="BD30" s="4">
        <v>0</v>
      </c>
      <c r="BF30" s="4">
        <v>6184</v>
      </c>
      <c r="BJ30" s="4">
        <v>500</v>
      </c>
      <c r="BP30" s="4">
        <v>4147</v>
      </c>
      <c r="BQ30" s="4">
        <v>1537</v>
      </c>
      <c r="BR30" s="4">
        <v>6184</v>
      </c>
      <c r="BS30" s="2">
        <v>2013</v>
      </c>
      <c r="BY30" s="4">
        <v>0</v>
      </c>
      <c r="BZ30" s="4">
        <v>2354</v>
      </c>
      <c r="CB30" s="4">
        <v>8353</v>
      </c>
      <c r="CD30" s="4">
        <v>3406</v>
      </c>
      <c r="CF30" s="4">
        <v>14113</v>
      </c>
      <c r="CJ30" s="4">
        <v>31</v>
      </c>
      <c r="CR30" s="4">
        <v>60</v>
      </c>
      <c r="CS30" s="4">
        <v>91</v>
      </c>
      <c r="CU30" s="4">
        <v>14204</v>
      </c>
      <c r="DA30" s="4">
        <v>4050</v>
      </c>
      <c r="DB30" s="4">
        <v>4050</v>
      </c>
      <c r="DC30" s="4">
        <v>7168</v>
      </c>
      <c r="DD30" s="4">
        <v>1699</v>
      </c>
      <c r="DE30" s="4">
        <v>1310</v>
      </c>
      <c r="DG30" s="4">
        <v>10177</v>
      </c>
      <c r="DN30" s="4">
        <v>0</v>
      </c>
      <c r="DO30" s="4">
        <v>5825</v>
      </c>
      <c r="DP30" s="4">
        <v>5825</v>
      </c>
      <c r="DR30" s="4">
        <v>20052</v>
      </c>
      <c r="DS30" s="4">
        <v>34256</v>
      </c>
      <c r="DT30" s="4">
        <v>4000</v>
      </c>
      <c r="DX30" s="4">
        <v>4000</v>
      </c>
      <c r="ED30" s="4">
        <v>4147</v>
      </c>
      <c r="EG30" s="4">
        <v>4147</v>
      </c>
      <c r="EI30" s="4">
        <v>8147</v>
      </c>
      <c r="EK30" s="4">
        <v>276</v>
      </c>
      <c r="EM30" s="4">
        <v>276</v>
      </c>
      <c r="EP30" s="4">
        <v>4658</v>
      </c>
      <c r="EQ30" s="4">
        <v>7909</v>
      </c>
      <c r="ET30" s="4">
        <v>0</v>
      </c>
      <c r="EU30" s="4">
        <v>12843</v>
      </c>
      <c r="EY30" s="4">
        <v>3248</v>
      </c>
      <c r="EZ30" s="4">
        <v>860</v>
      </c>
      <c r="FA30" s="4">
        <v>2622</v>
      </c>
      <c r="FC30" s="4">
        <v>500</v>
      </c>
      <c r="FD30" s="4">
        <v>4237</v>
      </c>
      <c r="FF30" s="4">
        <v>1797</v>
      </c>
      <c r="FG30" s="4">
        <v>13265</v>
      </c>
      <c r="FH30" s="4">
        <v>26109</v>
      </c>
      <c r="FI30" s="4">
        <v>34256</v>
      </c>
      <c r="FL30" s="2">
        <v>2013</v>
      </c>
      <c r="FM30" t="s">
        <v>8</v>
      </c>
      <c r="FR30" s="2">
        <v>2013</v>
      </c>
      <c r="FS30" s="5">
        <v>17</v>
      </c>
      <c r="FT30" s="4">
        <v>17</v>
      </c>
      <c r="FX30" s="4">
        <v>788</v>
      </c>
      <c r="GE30" s="4">
        <v>50</v>
      </c>
      <c r="GF30" s="4">
        <v>52</v>
      </c>
      <c r="GN30" s="7">
        <f t="shared" si="4"/>
        <v>-0.57018866299104065</v>
      </c>
      <c r="GQ30" s="7">
        <f t="shared" si="5"/>
        <v>0.15328177672020624</v>
      </c>
      <c r="GR30" s="7">
        <f t="shared" si="6"/>
        <v>-0.34265248896415779</v>
      </c>
      <c r="GS30" s="7">
        <v>1</v>
      </c>
      <c r="GT30" s="7">
        <f t="shared" si="0"/>
        <v>0.17840591366961583</v>
      </c>
      <c r="GU30" s="7">
        <f t="shared" si="1"/>
        <v>0.76217304997664648</v>
      </c>
      <c r="GV30" t="s">
        <v>205</v>
      </c>
      <c r="GW30" s="8">
        <f t="shared" si="7"/>
        <v>2.1536871123363198E-5</v>
      </c>
    </row>
    <row r="31" spans="1:205" x14ac:dyDescent="0.2">
      <c r="A31">
        <v>998752590</v>
      </c>
      <c r="B31" s="2">
        <v>2014</v>
      </c>
      <c r="C31" t="s">
        <v>3</v>
      </c>
      <c r="D31" s="3">
        <v>41640</v>
      </c>
      <c r="E31" s="3">
        <v>42004</v>
      </c>
      <c r="F31" t="s">
        <v>8</v>
      </c>
      <c r="G31" s="4">
        <v>38460</v>
      </c>
      <c r="I31" s="4">
        <v>843</v>
      </c>
      <c r="J31" s="4">
        <v>39302</v>
      </c>
      <c r="K31" s="4">
        <v>14184</v>
      </c>
      <c r="L31" s="4">
        <v>0</v>
      </c>
      <c r="M31" s="4">
        <v>0</v>
      </c>
      <c r="Q31" s="4">
        <v>9631</v>
      </c>
      <c r="R31" s="4">
        <v>7548</v>
      </c>
      <c r="S31" s="4">
        <v>1046</v>
      </c>
      <c r="U31" s="4">
        <v>2101</v>
      </c>
      <c r="X31" s="4">
        <v>9388</v>
      </c>
      <c r="Z31" s="4">
        <v>35303</v>
      </c>
      <c r="AA31" s="4">
        <v>3999</v>
      </c>
      <c r="AC31" s="4">
        <v>0</v>
      </c>
      <c r="AD31" s="4">
        <v>0</v>
      </c>
      <c r="AE31" s="4">
        <v>0</v>
      </c>
      <c r="AG31" s="4">
        <v>137</v>
      </c>
      <c r="AJ31" s="4">
        <v>-5</v>
      </c>
      <c r="AK31" s="4">
        <v>132</v>
      </c>
      <c r="AM31" s="4">
        <v>0</v>
      </c>
      <c r="AP31" s="4">
        <v>198</v>
      </c>
      <c r="AR31" s="4">
        <v>257</v>
      </c>
      <c r="AS31" s="4">
        <v>14</v>
      </c>
      <c r="AT31" s="4">
        <v>14</v>
      </c>
      <c r="AU31" s="4">
        <v>469</v>
      </c>
      <c r="AV31" s="4">
        <v>-337</v>
      </c>
      <c r="AW31" s="4">
        <v>3662</v>
      </c>
      <c r="AX31" s="4">
        <v>991</v>
      </c>
      <c r="AY31" s="4">
        <v>2671</v>
      </c>
      <c r="BB31" s="4">
        <v>0</v>
      </c>
      <c r="BD31" s="4">
        <v>0</v>
      </c>
      <c r="BF31" s="4">
        <v>2671</v>
      </c>
      <c r="BP31" s="4">
        <v>2671</v>
      </c>
      <c r="BR31" s="4">
        <v>2671</v>
      </c>
      <c r="BS31" s="2">
        <v>2014</v>
      </c>
      <c r="BY31" s="4">
        <v>0</v>
      </c>
      <c r="BZ31" s="4">
        <v>2144</v>
      </c>
      <c r="CB31" s="4">
        <v>8574</v>
      </c>
      <c r="CD31" s="4">
        <v>3118</v>
      </c>
      <c r="CF31" s="4">
        <v>13837</v>
      </c>
      <c r="CJ31" s="4">
        <v>31</v>
      </c>
      <c r="CR31" s="4">
        <v>60</v>
      </c>
      <c r="CS31" s="4">
        <v>91</v>
      </c>
      <c r="CU31" s="4">
        <v>13928</v>
      </c>
      <c r="DA31" s="4">
        <v>5140</v>
      </c>
      <c r="DB31" s="4">
        <v>5140</v>
      </c>
      <c r="DC31" s="4">
        <v>2116</v>
      </c>
      <c r="DD31" s="4">
        <v>1009</v>
      </c>
      <c r="DE31" s="4">
        <v>75</v>
      </c>
      <c r="DG31" s="4">
        <v>3201</v>
      </c>
      <c r="DN31" s="4">
        <v>0</v>
      </c>
      <c r="DO31" s="4">
        <v>5943</v>
      </c>
      <c r="DP31" s="4">
        <v>5943</v>
      </c>
      <c r="DR31" s="4">
        <v>14283</v>
      </c>
      <c r="DS31" s="4">
        <v>28211</v>
      </c>
      <c r="DT31" s="4">
        <v>4000</v>
      </c>
      <c r="DX31" s="4">
        <v>4000</v>
      </c>
      <c r="ED31" s="4">
        <v>5833</v>
      </c>
      <c r="EG31" s="4">
        <v>5833</v>
      </c>
      <c r="EI31" s="4">
        <v>9833</v>
      </c>
      <c r="EK31" s="4">
        <v>418</v>
      </c>
      <c r="EM31" s="4">
        <v>418</v>
      </c>
      <c r="EP31" s="4">
        <v>3727</v>
      </c>
      <c r="EQ31" s="4">
        <v>7909</v>
      </c>
      <c r="ET31" s="4">
        <v>0</v>
      </c>
      <c r="EU31" s="4">
        <v>12054</v>
      </c>
      <c r="EY31" s="4">
        <v>2334</v>
      </c>
      <c r="EZ31" s="4">
        <v>484</v>
      </c>
      <c r="FA31" s="4">
        <v>623</v>
      </c>
      <c r="FD31" s="4">
        <v>1750</v>
      </c>
      <c r="FF31" s="4">
        <v>1132</v>
      </c>
      <c r="FG31" s="4">
        <v>6324</v>
      </c>
      <c r="FH31" s="4">
        <v>18379</v>
      </c>
      <c r="FI31" s="4">
        <v>28211</v>
      </c>
      <c r="FL31" s="2">
        <v>2014</v>
      </c>
      <c r="FM31" t="s">
        <v>8</v>
      </c>
      <c r="FR31" s="2">
        <v>2014</v>
      </c>
      <c r="FS31" s="5">
        <v>17</v>
      </c>
      <c r="FT31" s="4">
        <v>17</v>
      </c>
      <c r="FX31" s="4">
        <v>816</v>
      </c>
      <c r="GE31" s="4">
        <v>53</v>
      </c>
      <c r="GF31" s="4">
        <v>44</v>
      </c>
      <c r="GN31" s="7">
        <f t="shared" si="4"/>
        <v>-0.11215553479682391</v>
      </c>
      <c r="GQ31" s="7">
        <f t="shared" si="5"/>
        <v>8.5517153056813996E-2</v>
      </c>
      <c r="GR31" s="7">
        <f t="shared" si="6"/>
        <v>-0.18781940279596232</v>
      </c>
      <c r="GS31" s="7">
        <v>1</v>
      </c>
      <c r="GT31" s="7">
        <f t="shared" si="0"/>
        <v>0.2027857881277545</v>
      </c>
      <c r="GU31" s="7">
        <f t="shared" si="1"/>
        <v>0.65148346389706147</v>
      </c>
      <c r="GV31" t="s">
        <v>205</v>
      </c>
      <c r="GW31" s="8">
        <f t="shared" si="7"/>
        <v>2.9191966370854739E-5</v>
      </c>
    </row>
    <row r="32" spans="1:205" x14ac:dyDescent="0.2">
      <c r="A32">
        <v>998752590</v>
      </c>
      <c r="B32" s="2">
        <v>2015</v>
      </c>
      <c r="C32" t="s">
        <v>3</v>
      </c>
      <c r="D32" s="3">
        <v>42005</v>
      </c>
      <c r="E32" s="3">
        <v>42369</v>
      </c>
      <c r="F32" t="s">
        <v>8</v>
      </c>
      <c r="G32" s="4">
        <v>40315</v>
      </c>
      <c r="I32" s="4">
        <v>632</v>
      </c>
      <c r="J32" s="4">
        <v>40947</v>
      </c>
      <c r="K32" s="4">
        <v>16973</v>
      </c>
      <c r="L32" s="4">
        <v>0</v>
      </c>
      <c r="M32" s="4">
        <v>0</v>
      </c>
      <c r="Q32" s="4">
        <v>10434</v>
      </c>
      <c r="R32" s="4">
        <v>6484</v>
      </c>
      <c r="S32" s="4">
        <v>2846</v>
      </c>
      <c r="U32" s="4">
        <v>1972</v>
      </c>
      <c r="X32" s="4">
        <v>10766</v>
      </c>
      <c r="Z32" s="4">
        <v>40145</v>
      </c>
      <c r="AA32" s="4">
        <v>803</v>
      </c>
      <c r="AC32" s="4">
        <v>0</v>
      </c>
      <c r="AD32" s="4">
        <v>0</v>
      </c>
      <c r="AE32" s="4">
        <v>0</v>
      </c>
      <c r="AG32" s="4">
        <v>53</v>
      </c>
      <c r="AJ32" s="4">
        <v>0</v>
      </c>
      <c r="AK32" s="4">
        <v>53</v>
      </c>
      <c r="AM32" s="4">
        <v>0</v>
      </c>
      <c r="AP32" s="4">
        <v>178</v>
      </c>
      <c r="AR32" s="4">
        <v>239</v>
      </c>
      <c r="AS32" s="4">
        <v>2</v>
      </c>
      <c r="AT32" s="4">
        <v>2</v>
      </c>
      <c r="AU32" s="4">
        <v>418</v>
      </c>
      <c r="AV32" s="4">
        <v>-365</v>
      </c>
      <c r="AW32" s="4">
        <v>437</v>
      </c>
      <c r="AX32" s="4">
        <v>88</v>
      </c>
      <c r="AY32" s="4">
        <v>350</v>
      </c>
      <c r="BB32" s="4">
        <v>0</v>
      </c>
      <c r="BD32" s="4">
        <v>0</v>
      </c>
      <c r="BF32" s="4">
        <v>350</v>
      </c>
      <c r="BP32" s="4">
        <v>350</v>
      </c>
      <c r="BR32" s="4">
        <v>350</v>
      </c>
      <c r="BS32" s="2">
        <v>2015</v>
      </c>
      <c r="BY32" s="4">
        <v>0</v>
      </c>
      <c r="BZ32" s="4">
        <v>1951</v>
      </c>
      <c r="CB32" s="4">
        <v>7527</v>
      </c>
      <c r="CD32" s="4">
        <v>2362</v>
      </c>
      <c r="CF32" s="4">
        <v>11840</v>
      </c>
      <c r="CJ32" s="4">
        <v>31</v>
      </c>
      <c r="CR32" s="4">
        <v>211</v>
      </c>
      <c r="CS32" s="4">
        <v>242</v>
      </c>
      <c r="CU32" s="4">
        <v>12082</v>
      </c>
      <c r="DA32" s="4">
        <v>6327</v>
      </c>
      <c r="DB32" s="4">
        <v>6327</v>
      </c>
      <c r="DC32" s="4">
        <v>4344</v>
      </c>
      <c r="DD32" s="4">
        <v>953</v>
      </c>
      <c r="DE32" s="4">
        <v>1025</v>
      </c>
      <c r="DG32" s="4">
        <v>6322</v>
      </c>
      <c r="DN32" s="4">
        <v>0</v>
      </c>
      <c r="DO32" s="4">
        <v>4383</v>
      </c>
      <c r="DP32" s="4">
        <v>4383</v>
      </c>
      <c r="DR32" s="4">
        <v>17032</v>
      </c>
      <c r="DS32" s="4">
        <v>29115</v>
      </c>
      <c r="DT32" s="4">
        <v>4000</v>
      </c>
      <c r="DX32" s="4">
        <v>4000</v>
      </c>
      <c r="ED32" s="4">
        <v>5976</v>
      </c>
      <c r="EG32" s="4">
        <v>5976</v>
      </c>
      <c r="EI32" s="4">
        <v>9976</v>
      </c>
      <c r="EK32" s="4">
        <v>429</v>
      </c>
      <c r="EM32" s="4">
        <v>429</v>
      </c>
      <c r="EP32" s="4">
        <v>5162</v>
      </c>
      <c r="EQ32" s="4">
        <v>7909</v>
      </c>
      <c r="ET32" s="4">
        <v>0</v>
      </c>
      <c r="EU32" s="4">
        <v>13500</v>
      </c>
      <c r="EY32" s="4">
        <v>3248</v>
      </c>
      <c r="EZ32" s="4">
        <v>0</v>
      </c>
      <c r="FA32" s="4">
        <v>738</v>
      </c>
      <c r="FD32" s="4">
        <v>461</v>
      </c>
      <c r="FF32" s="4">
        <v>1192</v>
      </c>
      <c r="FG32" s="4">
        <v>5639</v>
      </c>
      <c r="FH32" s="4">
        <v>19139</v>
      </c>
      <c r="FI32" s="4">
        <v>29115</v>
      </c>
      <c r="FL32" s="2">
        <v>2015</v>
      </c>
      <c r="FM32" t="s">
        <v>8</v>
      </c>
      <c r="FR32" s="2">
        <v>2015</v>
      </c>
      <c r="FS32" s="5">
        <v>17</v>
      </c>
      <c r="FT32" s="4">
        <v>17</v>
      </c>
      <c r="FX32" s="4">
        <v>788</v>
      </c>
      <c r="GE32" s="4">
        <v>66</v>
      </c>
      <c r="GF32" s="4">
        <v>29</v>
      </c>
      <c r="GI32" s="7">
        <f t="shared" si="3"/>
        <v>0.17702314699939739</v>
      </c>
      <c r="GJ32" s="7">
        <f t="shared" si="10"/>
        <v>0.1231317141522653</v>
      </c>
      <c r="GK32" s="7">
        <f t="shared" si="11"/>
        <v>-9.4714827549537417E-2</v>
      </c>
      <c r="GL32" s="7">
        <f t="shared" si="12"/>
        <v>0.21009788768675941</v>
      </c>
      <c r="GM32" s="7">
        <f>(((DR32-DR31)-(DP32-DP31)-(FG32-FG31)+((EV32-EV31)+(EW32-EW31)+(EX32-EX31))+(FC32-FC31))-U32-V32)/DS31</f>
        <v>0.10712133564921485</v>
      </c>
      <c r="GN32" s="7">
        <f t="shared" si="4"/>
        <v>-1.3221792917656234E-2</v>
      </c>
      <c r="GO32" s="7">
        <f>(G32-G31)/DS31</f>
        <v>6.5754492928290387E-2</v>
      </c>
      <c r="GP32" s="7">
        <f>CF32/DS31</f>
        <v>0.41969444542908796</v>
      </c>
      <c r="GQ32" s="7">
        <f t="shared" si="5"/>
        <v>1.2210864180302131E-2</v>
      </c>
      <c r="GR32" s="7">
        <f t="shared" si="6"/>
        <v>4.8231929277171084E-2</v>
      </c>
      <c r="GS32" s="7">
        <v>1</v>
      </c>
      <c r="GT32" s="7">
        <f t="shared" si="0"/>
        <v>0.26971106118396992</v>
      </c>
      <c r="GU32" s="7">
        <f t="shared" si="1"/>
        <v>0.65735874978533404</v>
      </c>
      <c r="GV32" t="s">
        <v>205</v>
      </c>
      <c r="GW32" s="8">
        <f t="shared" si="7"/>
        <v>3.5447165999078376E-5</v>
      </c>
    </row>
    <row r="33" spans="1:205" x14ac:dyDescent="0.2">
      <c r="A33">
        <v>998752590</v>
      </c>
      <c r="B33" s="2">
        <v>2016</v>
      </c>
      <c r="C33" t="s">
        <v>3</v>
      </c>
      <c r="D33" s="3">
        <v>42370</v>
      </c>
      <c r="E33" s="3">
        <v>42735</v>
      </c>
      <c r="F33" t="s">
        <v>8</v>
      </c>
      <c r="G33" s="4">
        <v>55931</v>
      </c>
      <c r="I33" s="4">
        <v>-142</v>
      </c>
      <c r="J33" s="4">
        <v>55789</v>
      </c>
      <c r="K33" s="4">
        <v>23463</v>
      </c>
      <c r="L33" s="4">
        <v>0</v>
      </c>
      <c r="M33" s="4">
        <v>0</v>
      </c>
      <c r="Q33" s="4">
        <v>10810</v>
      </c>
      <c r="R33" s="4">
        <v>7826</v>
      </c>
      <c r="S33" s="4">
        <v>1647</v>
      </c>
      <c r="U33" s="4">
        <v>1648</v>
      </c>
      <c r="X33" s="4">
        <v>13781</v>
      </c>
      <c r="Z33" s="4">
        <v>49703</v>
      </c>
      <c r="AA33" s="4">
        <v>6085</v>
      </c>
      <c r="AC33" s="4">
        <v>0</v>
      </c>
      <c r="AD33" s="4">
        <v>0</v>
      </c>
      <c r="AE33" s="4">
        <v>0</v>
      </c>
      <c r="AG33" s="4">
        <v>41</v>
      </c>
      <c r="AJ33" s="4">
        <v>0</v>
      </c>
      <c r="AK33" s="4">
        <v>41</v>
      </c>
      <c r="AM33" s="4">
        <v>0</v>
      </c>
      <c r="AP33" s="4">
        <v>158</v>
      </c>
      <c r="AR33" s="4">
        <v>211</v>
      </c>
      <c r="AS33" s="4">
        <v>1</v>
      </c>
      <c r="AT33" s="4">
        <v>1</v>
      </c>
      <c r="AU33" s="4">
        <v>370</v>
      </c>
      <c r="AV33" s="4">
        <v>-329</v>
      </c>
      <c r="AW33" s="4">
        <v>5757</v>
      </c>
      <c r="AX33" s="4">
        <v>1431</v>
      </c>
      <c r="AY33" s="4">
        <v>4326</v>
      </c>
      <c r="BB33" s="4">
        <v>0</v>
      </c>
      <c r="BD33" s="4">
        <v>0</v>
      </c>
      <c r="BF33" s="4">
        <v>4326</v>
      </c>
      <c r="BP33" s="4">
        <v>4326</v>
      </c>
      <c r="BR33" s="4">
        <v>4326</v>
      </c>
      <c r="BS33" s="2">
        <v>2016</v>
      </c>
      <c r="BY33" s="4">
        <v>0</v>
      </c>
      <c r="BZ33" s="4">
        <v>1781</v>
      </c>
      <c r="CB33" s="4">
        <v>7282</v>
      </c>
      <c r="CD33" s="4">
        <v>1305</v>
      </c>
      <c r="CF33" s="4">
        <v>10369</v>
      </c>
      <c r="CJ33" s="4">
        <v>31</v>
      </c>
      <c r="CR33" s="4">
        <v>616</v>
      </c>
      <c r="CS33" s="4">
        <v>648</v>
      </c>
      <c r="CU33" s="4">
        <v>11016</v>
      </c>
      <c r="DA33" s="4">
        <v>7429</v>
      </c>
      <c r="DB33" s="4">
        <v>7429</v>
      </c>
      <c r="DC33" s="4">
        <v>5608</v>
      </c>
      <c r="DD33" s="4">
        <v>916</v>
      </c>
      <c r="DE33" s="4">
        <v>2064</v>
      </c>
      <c r="DG33" s="4">
        <v>8587</v>
      </c>
      <c r="DN33" s="4">
        <v>0</v>
      </c>
      <c r="DO33" s="4">
        <v>6343</v>
      </c>
      <c r="DP33" s="4">
        <v>6343</v>
      </c>
      <c r="DR33" s="4">
        <v>22359</v>
      </c>
      <c r="DS33" s="4">
        <v>33375</v>
      </c>
      <c r="DT33" s="4">
        <v>4000</v>
      </c>
      <c r="DX33" s="4">
        <v>4000</v>
      </c>
      <c r="ED33" s="4">
        <v>7976</v>
      </c>
      <c r="EG33" s="4">
        <v>7976</v>
      </c>
      <c r="EI33" s="4">
        <v>11976</v>
      </c>
      <c r="EK33" s="4">
        <v>319</v>
      </c>
      <c r="EM33" s="4">
        <v>319</v>
      </c>
      <c r="EP33" s="4">
        <v>4022</v>
      </c>
      <c r="EQ33" s="4">
        <v>7909</v>
      </c>
      <c r="ET33" s="4">
        <v>0</v>
      </c>
      <c r="EU33" s="4">
        <v>12250</v>
      </c>
      <c r="EY33" s="4">
        <v>2477</v>
      </c>
      <c r="EZ33" s="4">
        <v>766</v>
      </c>
      <c r="FA33" s="4">
        <v>1121</v>
      </c>
      <c r="FD33" s="4">
        <v>3258</v>
      </c>
      <c r="FF33" s="4">
        <v>1527</v>
      </c>
      <c r="FG33" s="4">
        <v>9149</v>
      </c>
      <c r="FH33" s="4">
        <v>21399</v>
      </c>
      <c r="FI33" s="4">
        <v>33375</v>
      </c>
      <c r="FL33" s="2">
        <v>2016</v>
      </c>
      <c r="FM33" t="s">
        <v>8</v>
      </c>
      <c r="FR33" s="2">
        <v>2016</v>
      </c>
      <c r="FS33" s="5">
        <v>18</v>
      </c>
      <c r="FT33" s="4">
        <v>19</v>
      </c>
      <c r="FX33" s="4">
        <v>752</v>
      </c>
      <c r="GE33" s="4">
        <v>71</v>
      </c>
      <c r="GF33" s="4">
        <v>17</v>
      </c>
      <c r="GI33" s="7">
        <f t="shared" si="3"/>
        <v>-4.911557616348961E-3</v>
      </c>
      <c r="GJ33" s="7">
        <f t="shared" si="10"/>
        <v>-9.4714827549537417E-2</v>
      </c>
      <c r="GK33" s="7">
        <f t="shared" si="11"/>
        <v>0.21009788768675941</v>
      </c>
      <c r="GL33" s="7">
        <f t="shared" si="12"/>
        <v>0.36245692883895131</v>
      </c>
      <c r="GM33" s="7">
        <f>(((DR33-DR32)-(DP33-DP32)-(FG33-FG32)+((EV33-EV32)+(EW33-EW32)+(EX33-EX32))+(FC33-FC32))-U33-V33)/DS32</f>
        <v>-6.1514683153013908E-2</v>
      </c>
      <c r="GN33" s="7">
        <f t="shared" si="4"/>
        <v>0.49294178258629573</v>
      </c>
      <c r="GO33" s="7">
        <f>(G33-G32)/DS32</f>
        <v>0.5363558303280096</v>
      </c>
      <c r="GP33" s="7">
        <f>CF33/DS32</f>
        <v>0.35613944702043621</v>
      </c>
      <c r="GQ33" s="7">
        <f t="shared" si="5"/>
        <v>0.13845415266442632</v>
      </c>
      <c r="GR33" s="7">
        <f t="shared" si="6"/>
        <v>0.38734962172888504</v>
      </c>
      <c r="GS33" s="7">
        <v>1</v>
      </c>
      <c r="GT33" s="7">
        <f t="shared" si="0"/>
        <v>0.18795270807047057</v>
      </c>
      <c r="GU33" s="7">
        <f t="shared" si="1"/>
        <v>0.64116853932584272</v>
      </c>
      <c r="GV33" t="s">
        <v>205</v>
      </c>
      <c r="GW33" s="8">
        <f t="shared" si="7"/>
        <v>3.4346556757685039E-5</v>
      </c>
    </row>
    <row r="34" spans="1:205" x14ac:dyDescent="0.2">
      <c r="A34">
        <v>998752590</v>
      </c>
      <c r="B34" s="2">
        <v>2017</v>
      </c>
      <c r="C34" t="s">
        <v>3</v>
      </c>
      <c r="D34" s="3">
        <v>42736</v>
      </c>
      <c r="E34" s="3">
        <v>43100</v>
      </c>
      <c r="F34" t="s">
        <v>8</v>
      </c>
      <c r="G34" s="4">
        <v>54233</v>
      </c>
      <c r="I34" s="4">
        <v>107</v>
      </c>
      <c r="J34" s="4">
        <v>54340</v>
      </c>
      <c r="K34" s="4">
        <v>23035</v>
      </c>
      <c r="L34" s="4">
        <v>0</v>
      </c>
      <c r="M34" s="4">
        <v>0</v>
      </c>
      <c r="Q34" s="4">
        <v>11349</v>
      </c>
      <c r="R34" s="4">
        <v>9405</v>
      </c>
      <c r="S34" s="4">
        <v>638</v>
      </c>
      <c r="U34" s="4">
        <v>1715</v>
      </c>
      <c r="X34" s="4">
        <v>13418</v>
      </c>
      <c r="Z34" s="4">
        <v>49517</v>
      </c>
      <c r="AA34" s="4">
        <v>4823</v>
      </c>
      <c r="AC34" s="4">
        <v>0</v>
      </c>
      <c r="AD34" s="4">
        <v>0</v>
      </c>
      <c r="AE34" s="4">
        <v>0</v>
      </c>
      <c r="AG34" s="4">
        <v>94</v>
      </c>
      <c r="AJ34" s="4">
        <v>0</v>
      </c>
      <c r="AK34" s="4">
        <v>94</v>
      </c>
      <c r="AM34" s="4">
        <v>0</v>
      </c>
      <c r="AP34" s="4">
        <v>142</v>
      </c>
      <c r="AR34" s="4">
        <v>176</v>
      </c>
      <c r="AS34" s="4">
        <v>0</v>
      </c>
      <c r="AT34" s="4">
        <v>0</v>
      </c>
      <c r="AU34" s="4">
        <v>319</v>
      </c>
      <c r="AV34" s="4">
        <v>-224</v>
      </c>
      <c r="AW34" s="4">
        <v>4598</v>
      </c>
      <c r="AX34" s="4">
        <v>1092</v>
      </c>
      <c r="AY34" s="4">
        <v>3506</v>
      </c>
      <c r="BB34" s="4">
        <v>0</v>
      </c>
      <c r="BD34" s="4">
        <v>0</v>
      </c>
      <c r="BF34" s="4">
        <v>3506</v>
      </c>
      <c r="BP34" s="4">
        <v>3506</v>
      </c>
      <c r="BR34" s="4">
        <v>3506</v>
      </c>
      <c r="BS34" s="2">
        <v>2017</v>
      </c>
      <c r="BU34" s="4">
        <v>1800</v>
      </c>
      <c r="BY34" s="4">
        <v>1800</v>
      </c>
      <c r="BZ34" s="4">
        <v>1627</v>
      </c>
      <c r="CB34" s="4">
        <v>7579</v>
      </c>
      <c r="CD34" s="4">
        <v>2265</v>
      </c>
      <c r="CF34" s="4">
        <v>11471</v>
      </c>
      <c r="CJ34" s="4">
        <v>50</v>
      </c>
      <c r="CR34" s="4">
        <v>529</v>
      </c>
      <c r="CS34" s="4">
        <v>578</v>
      </c>
      <c r="CU34" s="4">
        <v>13850</v>
      </c>
      <c r="DA34" s="4">
        <v>5177</v>
      </c>
      <c r="DB34" s="4">
        <v>5177</v>
      </c>
      <c r="DC34" s="4">
        <v>5031</v>
      </c>
      <c r="DD34" s="4">
        <v>853</v>
      </c>
      <c r="DE34" s="4">
        <v>805</v>
      </c>
      <c r="DG34" s="4">
        <v>6689</v>
      </c>
      <c r="DN34" s="4">
        <v>0</v>
      </c>
      <c r="DO34" s="4">
        <v>12277</v>
      </c>
      <c r="DP34" s="4">
        <v>12277</v>
      </c>
      <c r="DR34" s="4">
        <v>24143</v>
      </c>
      <c r="DS34" s="4">
        <v>37993</v>
      </c>
      <c r="DT34" s="4">
        <v>4000</v>
      </c>
      <c r="DX34" s="4">
        <v>4000</v>
      </c>
      <c r="ED34" s="4">
        <v>10722</v>
      </c>
      <c r="EG34" s="4">
        <v>10722</v>
      </c>
      <c r="EI34" s="4">
        <v>14722</v>
      </c>
      <c r="EK34" s="4">
        <v>335</v>
      </c>
      <c r="EM34" s="4">
        <v>335</v>
      </c>
      <c r="EP34" s="4">
        <v>3151</v>
      </c>
      <c r="EQ34" s="4">
        <v>7909</v>
      </c>
      <c r="ET34" s="4">
        <v>0</v>
      </c>
      <c r="EU34" s="4">
        <v>11395</v>
      </c>
      <c r="EY34" s="4">
        <v>3702</v>
      </c>
      <c r="EZ34" s="4">
        <v>837</v>
      </c>
      <c r="FA34" s="4">
        <v>1389</v>
      </c>
      <c r="FD34" s="4">
        <v>1142</v>
      </c>
      <c r="FF34" s="4">
        <v>4806</v>
      </c>
      <c r="FG34" s="4">
        <v>11875</v>
      </c>
      <c r="FH34" s="4">
        <v>23270</v>
      </c>
      <c r="FI34" s="4">
        <v>37993</v>
      </c>
      <c r="FL34" s="2">
        <v>2017</v>
      </c>
      <c r="FM34" t="s">
        <v>8</v>
      </c>
      <c r="FR34" s="2">
        <v>2017</v>
      </c>
      <c r="FS34" s="5">
        <v>18</v>
      </c>
      <c r="FX34" s="4">
        <v>880</v>
      </c>
      <c r="GE34" s="4">
        <v>94</v>
      </c>
      <c r="GF34" s="4">
        <v>12</v>
      </c>
      <c r="GI34" s="7">
        <f t="shared" si="3"/>
        <v>-0.20602247191011236</v>
      </c>
      <c r="GJ34" s="7">
        <f t="shared" si="10"/>
        <v>0.21009788768675941</v>
      </c>
      <c r="GK34" s="7">
        <f t="shared" si="11"/>
        <v>0.36245692883895131</v>
      </c>
      <c r="GL34" s="7">
        <f t="shared" si="12"/>
        <v>3.0295054352117497E-2</v>
      </c>
      <c r="GM34" s="7">
        <f>(((DR34-DR33)-(DP34-DP33)-(FG34-FG33)+((EV34-EV33)+(EW34-EW33)+(EX34-EX33))+(FC34-FC33))-U34-V34)/DS33</f>
        <v>-0.25740823970037452</v>
      </c>
      <c r="GN34" s="7">
        <f t="shared" si="4"/>
        <v>-3.3588014981273409E-2</v>
      </c>
      <c r="GO34" s="7">
        <f>(G34-G33)/DS33</f>
        <v>-5.0876404494382022E-2</v>
      </c>
      <c r="GP34" s="7">
        <f>CF34/DS33</f>
        <v>0.34370037453183522</v>
      </c>
      <c r="GQ34" s="7">
        <f t="shared" si="5"/>
        <v>9.8251317116915149E-2</v>
      </c>
      <c r="GR34" s="7">
        <f t="shared" si="6"/>
        <v>-3.0358834993116517E-2</v>
      </c>
      <c r="GS34" s="7">
        <v>1</v>
      </c>
      <c r="GT34" s="7">
        <f t="shared" si="0"/>
        <v>0.13541039965620971</v>
      </c>
      <c r="GU34" s="7">
        <f t="shared" si="1"/>
        <v>0.61248124654541625</v>
      </c>
      <c r="GV34" t="s">
        <v>205</v>
      </c>
      <c r="GW34" s="8">
        <f t="shared" si="7"/>
        <v>2.9962546816479401E-5</v>
      </c>
    </row>
    <row r="35" spans="1:205" x14ac:dyDescent="0.2">
      <c r="A35">
        <v>998752590</v>
      </c>
      <c r="B35" s="2">
        <v>2018</v>
      </c>
      <c r="C35" t="s">
        <v>3</v>
      </c>
      <c r="D35" s="3">
        <v>43101</v>
      </c>
      <c r="E35" s="3">
        <v>43465</v>
      </c>
      <c r="F35" t="s">
        <v>8</v>
      </c>
      <c r="G35" s="4">
        <v>76444</v>
      </c>
      <c r="I35" s="4">
        <v>131</v>
      </c>
      <c r="J35" s="4">
        <v>76575</v>
      </c>
      <c r="K35" s="4">
        <v>36857</v>
      </c>
      <c r="Q35" s="4">
        <v>13387</v>
      </c>
      <c r="R35" s="4">
        <v>11504</v>
      </c>
      <c r="S35" s="4">
        <v>651</v>
      </c>
      <c r="U35" s="4">
        <v>2102</v>
      </c>
      <c r="X35" s="4">
        <v>20324</v>
      </c>
      <c r="Z35" s="4">
        <v>72671</v>
      </c>
      <c r="AA35" s="4">
        <v>3904</v>
      </c>
      <c r="AG35" s="4">
        <v>83</v>
      </c>
      <c r="AK35" s="4">
        <v>83</v>
      </c>
      <c r="AP35" s="4">
        <v>174</v>
      </c>
      <c r="AR35" s="4">
        <v>215</v>
      </c>
      <c r="AS35" s="4">
        <v>10</v>
      </c>
      <c r="AT35" s="4">
        <v>10</v>
      </c>
      <c r="AU35" s="4">
        <v>399</v>
      </c>
      <c r="AV35" s="4">
        <v>-316</v>
      </c>
      <c r="AW35" s="4">
        <v>3587</v>
      </c>
      <c r="AX35" s="4">
        <v>817</v>
      </c>
      <c r="AY35" s="4">
        <v>2771</v>
      </c>
      <c r="BF35" s="4">
        <v>2771</v>
      </c>
      <c r="BP35" s="4">
        <v>2771</v>
      </c>
      <c r="BR35" s="4">
        <v>2771</v>
      </c>
      <c r="BS35" s="2">
        <v>2018</v>
      </c>
      <c r="BU35" s="4">
        <v>1680</v>
      </c>
      <c r="BY35" s="4">
        <v>1680</v>
      </c>
      <c r="BZ35" s="4">
        <v>54</v>
      </c>
      <c r="CB35" s="4">
        <v>7565</v>
      </c>
      <c r="CD35" s="4">
        <v>2395</v>
      </c>
      <c r="CF35" s="4">
        <v>10014</v>
      </c>
      <c r="CJ35" s="4">
        <v>50</v>
      </c>
      <c r="CR35" s="4">
        <v>863</v>
      </c>
      <c r="CS35" s="4">
        <v>913</v>
      </c>
      <c r="CU35" s="4">
        <v>12607</v>
      </c>
      <c r="DA35" s="4">
        <v>5035</v>
      </c>
      <c r="DB35" s="4">
        <v>5035</v>
      </c>
      <c r="DC35" s="4">
        <v>11242</v>
      </c>
      <c r="DD35" s="4">
        <v>2308</v>
      </c>
      <c r="DE35" s="4">
        <v>1463</v>
      </c>
      <c r="DG35" s="4">
        <v>15012</v>
      </c>
      <c r="DO35" s="4">
        <v>11580</v>
      </c>
      <c r="DP35" s="4">
        <v>11580</v>
      </c>
      <c r="DR35" s="4">
        <v>31628</v>
      </c>
      <c r="DS35" s="4">
        <v>44235</v>
      </c>
      <c r="DT35" s="4">
        <v>4000</v>
      </c>
      <c r="DX35" s="4">
        <v>4000</v>
      </c>
      <c r="ED35" s="4">
        <v>11568</v>
      </c>
      <c r="EG35" s="4">
        <v>11568</v>
      </c>
      <c r="EI35" s="4">
        <v>15568</v>
      </c>
      <c r="EK35" s="4">
        <v>300</v>
      </c>
      <c r="EM35" s="4">
        <v>300</v>
      </c>
      <c r="EP35" s="4">
        <v>4123</v>
      </c>
      <c r="EQ35" s="4">
        <v>7909</v>
      </c>
      <c r="EU35" s="4">
        <v>12332</v>
      </c>
      <c r="EY35" s="4">
        <v>7514</v>
      </c>
      <c r="EZ35" s="4">
        <v>277</v>
      </c>
      <c r="FA35" s="4">
        <v>1721</v>
      </c>
      <c r="FD35" s="4">
        <v>2674</v>
      </c>
      <c r="FF35" s="4">
        <v>4149</v>
      </c>
      <c r="FG35" s="4">
        <v>16335</v>
      </c>
      <c r="FH35" s="4">
        <v>28667</v>
      </c>
      <c r="FI35" s="4">
        <v>44235</v>
      </c>
      <c r="FL35" s="2">
        <v>2018</v>
      </c>
      <c r="FM35" t="s">
        <v>8</v>
      </c>
      <c r="FR35" s="2">
        <v>2018</v>
      </c>
      <c r="FS35" s="5">
        <v>20</v>
      </c>
      <c r="FX35" s="4">
        <v>971</v>
      </c>
      <c r="GE35" s="4">
        <v>120</v>
      </c>
      <c r="GF35" s="4">
        <v>15</v>
      </c>
      <c r="GI35" s="7">
        <f t="shared" si="3"/>
        <v>9.7965414681651888E-2</v>
      </c>
      <c r="GJ35" s="7">
        <f t="shared" si="10"/>
        <v>0.36245692883895131</v>
      </c>
      <c r="GK35" s="7">
        <f t="shared" si="11"/>
        <v>3.0295054352117497E-2</v>
      </c>
      <c r="GL35" s="7">
        <f t="shared" si="12"/>
        <v>7.7495196111676268E-2</v>
      </c>
      <c r="GM35" s="7">
        <f>(((DR35-DR34)-(DP35-DP34)-(FG35-FG34)+((EV35-EV34)+(EW35-EW34)+(EX35-EX34))+(FC35-FC34))-U35-V35)/DS34</f>
        <v>4.2639433579869976E-2</v>
      </c>
      <c r="GN35" s="7">
        <f t="shared" si="4"/>
        <v>0.42113020819624669</v>
      </c>
      <c r="GO35" s="7">
        <f>(G35-G34)/DS34</f>
        <v>0.58460769089042719</v>
      </c>
      <c r="GP35" s="7">
        <f>CF35/DS34</f>
        <v>0.26357486905482591</v>
      </c>
      <c r="GQ35" s="7">
        <f t="shared" si="5"/>
        <v>6.7397966629371989E-2</v>
      </c>
      <c r="GR35" s="7">
        <f t="shared" si="6"/>
        <v>0.40954769236442756</v>
      </c>
      <c r="GS35" s="7">
        <v>1</v>
      </c>
      <c r="GT35" s="7">
        <f t="shared" si="0"/>
        <v>0.14382390902431366</v>
      </c>
      <c r="GU35" s="7">
        <f t="shared" si="1"/>
        <v>0.64806148977054367</v>
      </c>
      <c r="GV35" t="s">
        <v>205</v>
      </c>
      <c r="GW35" s="8">
        <f t="shared" si="7"/>
        <v>2.6320638012265417E-5</v>
      </c>
    </row>
    <row r="36" spans="1:205" x14ac:dyDescent="0.2">
      <c r="A36">
        <v>998752590</v>
      </c>
      <c r="B36" s="2">
        <v>2019</v>
      </c>
      <c r="C36" t="s">
        <v>3</v>
      </c>
      <c r="D36" s="3">
        <v>43466</v>
      </c>
      <c r="E36" s="3">
        <v>43830</v>
      </c>
      <c r="F36" t="s">
        <v>8</v>
      </c>
      <c r="G36" s="4">
        <v>72943</v>
      </c>
      <c r="I36" s="4">
        <v>-120</v>
      </c>
      <c r="J36" s="4">
        <v>72823</v>
      </c>
      <c r="K36" s="4">
        <v>33955</v>
      </c>
      <c r="Q36" s="4">
        <v>14606</v>
      </c>
      <c r="R36" s="4">
        <v>12382</v>
      </c>
      <c r="S36" s="4">
        <v>710</v>
      </c>
      <c r="U36" s="4">
        <v>1893</v>
      </c>
      <c r="X36" s="4">
        <v>19894</v>
      </c>
      <c r="Z36" s="4">
        <v>70349</v>
      </c>
      <c r="AA36" s="4">
        <v>2475</v>
      </c>
      <c r="AG36" s="4">
        <v>128</v>
      </c>
      <c r="AK36" s="4">
        <v>128</v>
      </c>
      <c r="AR36" s="4">
        <v>266</v>
      </c>
      <c r="AS36" s="4">
        <v>0</v>
      </c>
      <c r="AT36" s="4">
        <v>0</v>
      </c>
      <c r="AU36" s="4">
        <v>266</v>
      </c>
      <c r="AV36" s="4">
        <v>-138</v>
      </c>
      <c r="AW36" s="4">
        <v>2337</v>
      </c>
      <c r="AX36" s="4">
        <v>514</v>
      </c>
      <c r="AY36" s="4">
        <v>1823</v>
      </c>
      <c r="BF36" s="4">
        <v>1823</v>
      </c>
      <c r="BP36" s="4">
        <v>1823</v>
      </c>
      <c r="BR36" s="4">
        <v>1823</v>
      </c>
      <c r="BS36" s="2">
        <v>2019</v>
      </c>
      <c r="BU36" s="4">
        <v>1560</v>
      </c>
      <c r="BY36" s="4">
        <v>1560</v>
      </c>
      <c r="BZ36" s="4">
        <v>48</v>
      </c>
      <c r="CB36" s="4">
        <v>7191</v>
      </c>
      <c r="CD36" s="4">
        <v>3217</v>
      </c>
      <c r="CF36" s="4">
        <v>10456</v>
      </c>
      <c r="CJ36" s="4">
        <v>50</v>
      </c>
      <c r="CR36" s="4">
        <v>1228</v>
      </c>
      <c r="CS36" s="4">
        <v>1278</v>
      </c>
      <c r="CU36" s="4">
        <v>13295</v>
      </c>
      <c r="DA36" s="4">
        <v>5553</v>
      </c>
      <c r="DB36" s="4">
        <v>5553</v>
      </c>
      <c r="DC36" s="4">
        <v>4052</v>
      </c>
      <c r="DD36" s="4">
        <v>556</v>
      </c>
      <c r="DG36" s="4">
        <v>4608</v>
      </c>
      <c r="DO36" s="4">
        <v>11781</v>
      </c>
      <c r="DP36" s="4">
        <v>11781</v>
      </c>
      <c r="DR36" s="4">
        <v>21942</v>
      </c>
      <c r="DS36" s="4">
        <v>35236</v>
      </c>
      <c r="DT36" s="4">
        <v>4000</v>
      </c>
      <c r="DX36" s="4">
        <v>4000</v>
      </c>
      <c r="ED36" s="4">
        <v>13391</v>
      </c>
      <c r="EG36" s="4">
        <v>13391</v>
      </c>
      <c r="EI36" s="4">
        <v>17391</v>
      </c>
      <c r="EK36" s="4">
        <v>279</v>
      </c>
      <c r="EM36" s="4">
        <v>279</v>
      </c>
      <c r="EP36" s="4">
        <v>3798</v>
      </c>
      <c r="ES36" s="4">
        <v>7608</v>
      </c>
      <c r="ET36" s="4">
        <v>7608</v>
      </c>
      <c r="EU36" s="4">
        <v>11685</v>
      </c>
      <c r="EY36" s="4">
        <v>2922</v>
      </c>
      <c r="EZ36" s="4">
        <v>534</v>
      </c>
      <c r="FA36" s="4">
        <v>1014</v>
      </c>
      <c r="FF36" s="4">
        <v>1689</v>
      </c>
      <c r="FG36" s="4">
        <v>6160</v>
      </c>
      <c r="FH36" s="4">
        <v>17845</v>
      </c>
      <c r="FI36" s="4">
        <v>35236</v>
      </c>
      <c r="FL36" s="2">
        <v>2019</v>
      </c>
      <c r="FM36" t="s">
        <v>8</v>
      </c>
      <c r="FR36" s="2">
        <v>2019</v>
      </c>
      <c r="FS36" s="5">
        <v>20</v>
      </c>
      <c r="FX36" s="4">
        <v>980</v>
      </c>
      <c r="GE36" s="4">
        <v>131</v>
      </c>
      <c r="GF36" s="4">
        <v>94</v>
      </c>
      <c r="GN36" s="7">
        <f t="shared" si="4"/>
        <v>8.3395501299875663E-2</v>
      </c>
      <c r="GQ36" s="7">
        <f t="shared" si="5"/>
        <v>4.5878370726428509E-2</v>
      </c>
      <c r="GR36" s="7">
        <f t="shared" si="6"/>
        <v>-4.5798231385066189E-2</v>
      </c>
      <c r="GS36" s="7">
        <v>1</v>
      </c>
      <c r="GT36" s="7">
        <f t="shared" si="0"/>
        <v>0.21283272625385263</v>
      </c>
      <c r="GU36" s="7">
        <f t="shared" si="1"/>
        <v>0.50644227494607785</v>
      </c>
      <c r="GV36" t="s">
        <v>205</v>
      </c>
      <c r="GW36" s="8">
        <f t="shared" si="7"/>
        <v>2.2606533288120268E-5</v>
      </c>
    </row>
    <row r="37" spans="1:205" x14ac:dyDescent="0.2">
      <c r="A37">
        <v>993141496</v>
      </c>
      <c r="B37" s="2">
        <v>2013</v>
      </c>
      <c r="C37" t="s">
        <v>3</v>
      </c>
      <c r="D37" s="3">
        <v>41275</v>
      </c>
      <c r="E37" s="3">
        <v>41639</v>
      </c>
      <c r="F37" t="s">
        <v>8</v>
      </c>
      <c r="G37" s="4">
        <v>75497</v>
      </c>
      <c r="I37" s="4">
        <v>368</v>
      </c>
      <c r="J37" s="4">
        <v>75865</v>
      </c>
      <c r="K37" s="4">
        <v>30490</v>
      </c>
      <c r="L37" s="4">
        <v>700</v>
      </c>
      <c r="M37" s="4">
        <v>700</v>
      </c>
      <c r="Q37" s="4">
        <v>34034</v>
      </c>
      <c r="R37" s="4">
        <v>27919</v>
      </c>
      <c r="S37" s="4">
        <v>1487</v>
      </c>
      <c r="U37" s="4">
        <v>2096</v>
      </c>
      <c r="X37" s="4">
        <v>11796</v>
      </c>
      <c r="Y37" s="4">
        <v>3823</v>
      </c>
      <c r="Z37" s="4">
        <v>79116</v>
      </c>
      <c r="AA37" s="4">
        <v>-3251</v>
      </c>
      <c r="AC37" s="4">
        <v>0</v>
      </c>
      <c r="AD37" s="4">
        <v>0</v>
      </c>
      <c r="AE37" s="4">
        <v>0</v>
      </c>
      <c r="AG37" s="4">
        <v>367</v>
      </c>
      <c r="AJ37" s="4">
        <v>0</v>
      </c>
      <c r="AK37" s="4">
        <v>367</v>
      </c>
      <c r="AM37" s="4">
        <v>0</v>
      </c>
      <c r="AR37" s="4">
        <v>1024</v>
      </c>
      <c r="AS37" s="4">
        <v>0</v>
      </c>
      <c r="AT37" s="4">
        <v>0</v>
      </c>
      <c r="AU37" s="4">
        <v>1024</v>
      </c>
      <c r="AV37" s="4">
        <v>-657</v>
      </c>
      <c r="AW37" s="4">
        <v>-3907</v>
      </c>
      <c r="AX37" s="4">
        <v>-1000</v>
      </c>
      <c r="AY37" s="4">
        <v>-2907</v>
      </c>
      <c r="BB37" s="4">
        <v>0</v>
      </c>
      <c r="BD37" s="4">
        <v>0</v>
      </c>
      <c r="BF37" s="4">
        <v>-2907</v>
      </c>
      <c r="BP37" s="4">
        <v>-1805</v>
      </c>
      <c r="BQ37" s="4">
        <v>-1102</v>
      </c>
      <c r="BR37" s="4">
        <v>-2907</v>
      </c>
      <c r="BS37" s="2">
        <v>2013</v>
      </c>
      <c r="BV37" s="4">
        <v>1908</v>
      </c>
      <c r="BY37" s="4">
        <v>1908</v>
      </c>
      <c r="CD37" s="4">
        <v>1745</v>
      </c>
      <c r="CF37" s="4">
        <v>1745</v>
      </c>
      <c r="CS37" s="4">
        <v>0</v>
      </c>
      <c r="CU37" s="4">
        <v>3653</v>
      </c>
      <c r="DA37" s="4">
        <v>17908</v>
      </c>
      <c r="DB37" s="4">
        <v>17908</v>
      </c>
      <c r="DC37" s="4">
        <v>13250</v>
      </c>
      <c r="DD37" s="4">
        <v>756</v>
      </c>
      <c r="DG37" s="4">
        <v>14005</v>
      </c>
      <c r="DN37" s="4">
        <v>0</v>
      </c>
      <c r="DO37" s="4">
        <v>6927</v>
      </c>
      <c r="DP37" s="4">
        <v>6927</v>
      </c>
      <c r="DR37" s="4">
        <v>38840</v>
      </c>
      <c r="DS37" s="4">
        <v>42492</v>
      </c>
      <c r="DT37" s="4">
        <v>2100</v>
      </c>
      <c r="DW37" s="4">
        <v>643</v>
      </c>
      <c r="DX37" s="4">
        <v>2743</v>
      </c>
      <c r="ED37" s="4">
        <v>0</v>
      </c>
      <c r="EE37" s="4">
        <v>0</v>
      </c>
      <c r="EG37" s="4">
        <v>0</v>
      </c>
      <c r="EI37" s="4">
        <v>2743</v>
      </c>
      <c r="EJ37" s="4">
        <v>100</v>
      </c>
      <c r="EM37" s="4">
        <v>100</v>
      </c>
      <c r="EP37" s="4">
        <v>30970</v>
      </c>
      <c r="ET37" s="4">
        <v>0</v>
      </c>
      <c r="EU37" s="4">
        <v>31070</v>
      </c>
      <c r="EY37" s="4">
        <v>2467</v>
      </c>
      <c r="FA37" s="4">
        <v>2184</v>
      </c>
      <c r="FD37" s="4">
        <v>0</v>
      </c>
      <c r="FF37" s="4">
        <v>4028</v>
      </c>
      <c r="FG37" s="4">
        <v>8679</v>
      </c>
      <c r="FH37" s="4">
        <v>39749</v>
      </c>
      <c r="FI37" s="4">
        <v>42492</v>
      </c>
      <c r="FL37" s="2">
        <v>2013</v>
      </c>
      <c r="FM37" t="s">
        <v>8</v>
      </c>
      <c r="FP37" s="4">
        <v>39053</v>
      </c>
      <c r="FQ37" s="4">
        <v>39053</v>
      </c>
      <c r="FR37" s="2">
        <v>2013</v>
      </c>
      <c r="FS37" s="5">
        <v>62</v>
      </c>
      <c r="FT37" s="4">
        <v>62</v>
      </c>
      <c r="FX37" s="4">
        <v>376</v>
      </c>
      <c r="GB37" t="s">
        <v>176</v>
      </c>
      <c r="GE37" s="4">
        <v>155</v>
      </c>
      <c r="GF37" s="4">
        <v>40</v>
      </c>
      <c r="GN37" s="7">
        <f t="shared" si="4"/>
        <v>-0.18855715745260529</v>
      </c>
      <c r="GQ37" s="7">
        <f t="shared" si="5"/>
        <v>-7.479930012350762E-2</v>
      </c>
      <c r="GR37" s="7">
        <f t="shared" si="6"/>
        <v>3.5013640788012557E-2</v>
      </c>
      <c r="GS37" s="7">
        <v>1</v>
      </c>
      <c r="GT37" s="7">
        <f t="shared" si="0"/>
        <v>0.77913909783893931</v>
      </c>
      <c r="GU37" s="7">
        <f t="shared" si="1"/>
        <v>0.93544667231478862</v>
      </c>
      <c r="GV37" t="s">
        <v>206</v>
      </c>
      <c r="GW37" s="8">
        <f t="shared" si="7"/>
        <v>2.8380065841752754E-5</v>
      </c>
    </row>
    <row r="38" spans="1:205" x14ac:dyDescent="0.2">
      <c r="A38">
        <v>993141496</v>
      </c>
      <c r="B38" s="2">
        <v>2014</v>
      </c>
      <c r="C38" t="s">
        <v>3</v>
      </c>
      <c r="D38" s="3">
        <v>41640</v>
      </c>
      <c r="E38" s="3">
        <v>42004</v>
      </c>
      <c r="F38" t="s">
        <v>8</v>
      </c>
      <c r="G38" s="4">
        <v>67423</v>
      </c>
      <c r="I38" s="4">
        <v>415</v>
      </c>
      <c r="J38" s="4">
        <v>67838</v>
      </c>
      <c r="K38" s="4">
        <v>28495</v>
      </c>
      <c r="L38" s="4">
        <v>71</v>
      </c>
      <c r="M38" s="4">
        <v>71</v>
      </c>
      <c r="Q38" s="4">
        <v>30282</v>
      </c>
      <c r="R38" s="4">
        <v>23204</v>
      </c>
      <c r="S38" s="4">
        <v>1588</v>
      </c>
      <c r="U38" s="4">
        <v>672</v>
      </c>
      <c r="X38" s="4">
        <v>7110</v>
      </c>
      <c r="Y38" s="4">
        <v>2848</v>
      </c>
      <c r="Z38" s="4">
        <v>66631</v>
      </c>
      <c r="AA38" s="4">
        <v>1208</v>
      </c>
      <c r="AC38" s="4">
        <v>0</v>
      </c>
      <c r="AD38" s="4">
        <v>0</v>
      </c>
      <c r="AE38" s="4">
        <v>0</v>
      </c>
      <c r="AG38" s="4">
        <v>159</v>
      </c>
      <c r="AJ38" s="4">
        <v>0</v>
      </c>
      <c r="AK38" s="4">
        <v>159</v>
      </c>
      <c r="AM38" s="4">
        <v>0</v>
      </c>
      <c r="AR38" s="4">
        <v>1003</v>
      </c>
      <c r="AS38" s="4">
        <v>0</v>
      </c>
      <c r="AT38" s="4">
        <v>0</v>
      </c>
      <c r="AU38" s="4">
        <v>1003</v>
      </c>
      <c r="AV38" s="4">
        <v>-844</v>
      </c>
      <c r="AW38" s="4">
        <v>363</v>
      </c>
      <c r="AX38" s="4">
        <v>121</v>
      </c>
      <c r="AY38" s="4">
        <v>243</v>
      </c>
      <c r="BB38" s="4">
        <v>0</v>
      </c>
      <c r="BD38" s="4">
        <v>0</v>
      </c>
      <c r="BF38" s="4">
        <v>243</v>
      </c>
      <c r="BP38" s="4">
        <v>243</v>
      </c>
      <c r="BQ38" s="4">
        <v>0</v>
      </c>
      <c r="BR38" s="4">
        <v>243</v>
      </c>
      <c r="BS38" s="2">
        <v>2014</v>
      </c>
      <c r="BV38" s="4">
        <v>1787</v>
      </c>
      <c r="BY38" s="4">
        <v>1787</v>
      </c>
      <c r="CD38" s="4">
        <v>1373</v>
      </c>
      <c r="CF38" s="4">
        <v>1373</v>
      </c>
      <c r="CS38" s="4">
        <v>0</v>
      </c>
      <c r="CU38" s="4">
        <v>3160</v>
      </c>
      <c r="DA38" s="4">
        <v>18940</v>
      </c>
      <c r="DB38" s="4">
        <v>18940</v>
      </c>
      <c r="DC38" s="4">
        <v>12669</v>
      </c>
      <c r="DD38" s="4">
        <v>679</v>
      </c>
      <c r="DG38" s="4">
        <v>13348</v>
      </c>
      <c r="DN38" s="4">
        <v>0</v>
      </c>
      <c r="DO38" s="4">
        <v>6536</v>
      </c>
      <c r="DP38" s="4">
        <v>6536</v>
      </c>
      <c r="DR38" s="4">
        <v>38824</v>
      </c>
      <c r="DS38" s="4">
        <v>41984</v>
      </c>
      <c r="DT38" s="4">
        <v>2100</v>
      </c>
      <c r="DW38" s="4">
        <v>643</v>
      </c>
      <c r="DX38" s="4">
        <v>2743</v>
      </c>
      <c r="ED38" s="4">
        <v>243</v>
      </c>
      <c r="EG38" s="4">
        <v>243</v>
      </c>
      <c r="EI38" s="4">
        <v>2986</v>
      </c>
      <c r="EJ38" s="4">
        <v>0</v>
      </c>
      <c r="EM38" s="4">
        <v>0</v>
      </c>
      <c r="EP38" s="4">
        <v>30751</v>
      </c>
      <c r="ET38" s="4">
        <v>0</v>
      </c>
      <c r="EU38" s="4">
        <v>30751</v>
      </c>
      <c r="EY38" s="4">
        <v>2923</v>
      </c>
      <c r="FA38" s="4">
        <v>2161</v>
      </c>
      <c r="FF38" s="4">
        <v>3163</v>
      </c>
      <c r="FG38" s="4">
        <v>8247</v>
      </c>
      <c r="FH38" s="4">
        <v>38998</v>
      </c>
      <c r="FI38" s="4">
        <v>41984</v>
      </c>
      <c r="FL38" s="2">
        <v>2014</v>
      </c>
      <c r="FM38" t="s">
        <v>8</v>
      </c>
      <c r="FR38" s="2">
        <v>2014</v>
      </c>
      <c r="FS38" s="5">
        <v>56</v>
      </c>
      <c r="FT38" s="4">
        <v>51</v>
      </c>
      <c r="FX38" s="4">
        <v>395</v>
      </c>
      <c r="GE38" s="4">
        <v>175</v>
      </c>
      <c r="GF38" s="4">
        <v>45</v>
      </c>
      <c r="GN38" s="7">
        <f t="shared" si="4"/>
        <v>-0.17633907559069942</v>
      </c>
      <c r="GQ38" s="7">
        <f t="shared" si="5"/>
        <v>5.7531133102893131E-3</v>
      </c>
      <c r="GR38" s="7">
        <f t="shared" si="6"/>
        <v>-0.1069446468071579</v>
      </c>
      <c r="GS38" s="7">
        <v>1</v>
      </c>
      <c r="GT38" s="7">
        <f t="shared" si="0"/>
        <v>0.78852761680086159</v>
      </c>
      <c r="GU38" s="7">
        <f t="shared" si="1"/>
        <v>0.92887766768292679</v>
      </c>
      <c r="GV38" t="s">
        <v>206</v>
      </c>
      <c r="GW38" s="8">
        <f t="shared" si="7"/>
        <v>2.3533841664313284E-5</v>
      </c>
    </row>
    <row r="39" spans="1:205" x14ac:dyDescent="0.2">
      <c r="A39">
        <v>993141496</v>
      </c>
      <c r="B39" s="2">
        <v>2015</v>
      </c>
      <c r="C39" t="s">
        <v>3</v>
      </c>
      <c r="D39" s="3">
        <v>42005</v>
      </c>
      <c r="E39" s="3">
        <v>42369</v>
      </c>
      <c r="F39" t="s">
        <v>8</v>
      </c>
      <c r="G39" s="4">
        <v>79876</v>
      </c>
      <c r="I39" s="4">
        <v>517</v>
      </c>
      <c r="J39" s="4">
        <v>80393</v>
      </c>
      <c r="K39" s="4">
        <v>36475</v>
      </c>
      <c r="L39" s="4">
        <v>-1385</v>
      </c>
      <c r="M39" s="4">
        <v>-1385</v>
      </c>
      <c r="Q39" s="4">
        <v>29337</v>
      </c>
      <c r="R39" s="4">
        <v>23072</v>
      </c>
      <c r="S39" s="4">
        <v>1219</v>
      </c>
      <c r="U39" s="4">
        <v>564</v>
      </c>
      <c r="X39" s="4">
        <v>8677</v>
      </c>
      <c r="Y39" s="4">
        <v>2902</v>
      </c>
      <c r="Z39" s="4">
        <v>73669</v>
      </c>
      <c r="AA39" s="4">
        <v>6724</v>
      </c>
      <c r="AC39" s="4">
        <v>0</v>
      </c>
      <c r="AD39" s="4">
        <v>0</v>
      </c>
      <c r="AE39" s="4">
        <v>0</v>
      </c>
      <c r="AG39" s="4">
        <v>15</v>
      </c>
      <c r="AJ39" s="4">
        <v>0</v>
      </c>
      <c r="AK39" s="4">
        <v>15</v>
      </c>
      <c r="AM39" s="4">
        <v>0</v>
      </c>
      <c r="AR39" s="4">
        <v>885</v>
      </c>
      <c r="AS39" s="4">
        <v>0</v>
      </c>
      <c r="AT39" s="4">
        <v>0</v>
      </c>
      <c r="AU39" s="4">
        <v>885</v>
      </c>
      <c r="AV39" s="4">
        <v>-870</v>
      </c>
      <c r="AW39" s="4">
        <v>5854</v>
      </c>
      <c r="AX39" s="4">
        <v>1619</v>
      </c>
      <c r="AY39" s="4">
        <v>4235</v>
      </c>
      <c r="BB39" s="4">
        <v>0</v>
      </c>
      <c r="BD39" s="4">
        <v>0</v>
      </c>
      <c r="BF39" s="4">
        <v>4235</v>
      </c>
      <c r="BP39" s="4">
        <v>4235</v>
      </c>
      <c r="BR39" s="4">
        <v>4235</v>
      </c>
      <c r="BS39" s="2">
        <v>2015</v>
      </c>
      <c r="BV39" s="4">
        <v>383</v>
      </c>
      <c r="BY39" s="4">
        <v>383</v>
      </c>
      <c r="CD39" s="4">
        <v>809</v>
      </c>
      <c r="CF39" s="4">
        <v>809</v>
      </c>
      <c r="CS39" s="4">
        <v>0</v>
      </c>
      <c r="CU39" s="4">
        <v>1192</v>
      </c>
      <c r="DA39" s="4">
        <v>18515</v>
      </c>
      <c r="DB39" s="4">
        <v>18515</v>
      </c>
      <c r="DC39" s="4">
        <v>11935</v>
      </c>
      <c r="DD39" s="4">
        <v>416</v>
      </c>
      <c r="DG39" s="4">
        <v>12351</v>
      </c>
      <c r="DN39" s="4">
        <v>0</v>
      </c>
      <c r="DO39" s="4">
        <v>10556</v>
      </c>
      <c r="DP39" s="4">
        <v>10556</v>
      </c>
      <c r="DR39" s="4">
        <v>41422</v>
      </c>
      <c r="DS39" s="4">
        <v>42615</v>
      </c>
      <c r="DT39" s="4">
        <v>2100</v>
      </c>
      <c r="DW39" s="4">
        <v>643</v>
      </c>
      <c r="DX39" s="4">
        <v>2743</v>
      </c>
      <c r="ED39" s="4">
        <v>4478</v>
      </c>
      <c r="EG39" s="4">
        <v>4478</v>
      </c>
      <c r="EI39" s="4">
        <v>7221</v>
      </c>
      <c r="EM39" s="4">
        <v>0</v>
      </c>
      <c r="EP39" s="4">
        <v>26517</v>
      </c>
      <c r="ET39" s="4">
        <v>0</v>
      </c>
      <c r="EU39" s="4">
        <v>26517</v>
      </c>
      <c r="EY39" s="4">
        <v>3352</v>
      </c>
      <c r="EZ39" s="4">
        <v>216</v>
      </c>
      <c r="FA39" s="4">
        <v>2072</v>
      </c>
      <c r="FF39" s="4">
        <v>3237</v>
      </c>
      <c r="FG39" s="4">
        <v>8877</v>
      </c>
      <c r="FH39" s="4">
        <v>35394</v>
      </c>
      <c r="FI39" s="4">
        <v>42615</v>
      </c>
      <c r="FL39" s="2">
        <v>2015</v>
      </c>
      <c r="FM39" t="s">
        <v>8</v>
      </c>
      <c r="FR39" s="2">
        <v>2015</v>
      </c>
      <c r="FS39" s="5">
        <v>44</v>
      </c>
      <c r="FT39" s="4">
        <v>52</v>
      </c>
      <c r="FX39" s="4">
        <v>366</v>
      </c>
      <c r="GE39" s="4">
        <v>171</v>
      </c>
      <c r="GF39" s="4">
        <v>20</v>
      </c>
      <c r="GI39" s="7">
        <f t="shared" si="3"/>
        <v>-4.887576219512195E-2</v>
      </c>
      <c r="GJ39" s="7">
        <f t="shared" si="10"/>
        <v>2.5416548997458347E-3</v>
      </c>
      <c r="GK39" s="7">
        <f t="shared" si="11"/>
        <v>0.1631812118902439</v>
      </c>
      <c r="GL39" s="7">
        <f t="shared" si="12"/>
        <v>0.19533028276428488</v>
      </c>
      <c r="GM39" s="7">
        <f>(((DR39-DR38)-(DP39-DP38)-(FG39-FG38)+((EV39-EV38)+(EW39-EW38)+(EX39-EX38))+(FC39-FC38))-U39-V39)/DS38</f>
        <v>-6.2309451219512195E-2</v>
      </c>
      <c r="GN39" s="7">
        <f t="shared" si="4"/>
        <v>0.31409584603658536</v>
      </c>
      <c r="GO39" s="7">
        <f>(G39-G38)/DS38</f>
        <v>0.29661299542682928</v>
      </c>
      <c r="GP39" s="7">
        <f>CF39/DS38</f>
        <v>1.9269245426829267E-2</v>
      </c>
      <c r="GQ39" s="7">
        <f t="shared" si="5"/>
        <v>0.10011938675398055</v>
      </c>
      <c r="GR39" s="7">
        <f t="shared" si="6"/>
        <v>0.1846995832282752</v>
      </c>
      <c r="GS39" s="7">
        <v>1</v>
      </c>
      <c r="GT39" s="7">
        <f t="shared" si="0"/>
        <v>0.74919477877606377</v>
      </c>
      <c r="GU39" s="7">
        <f t="shared" si="1"/>
        <v>0.83055262231608584</v>
      </c>
      <c r="GV39" t="s">
        <v>206</v>
      </c>
      <c r="GW39" s="8">
        <f t="shared" si="7"/>
        <v>2.3818597560975611E-5</v>
      </c>
    </row>
    <row r="40" spans="1:205" x14ac:dyDescent="0.2">
      <c r="A40">
        <v>993141496</v>
      </c>
      <c r="B40" s="2">
        <v>2016</v>
      </c>
      <c r="C40" t="s">
        <v>3</v>
      </c>
      <c r="D40" s="3">
        <v>42370</v>
      </c>
      <c r="E40" s="3">
        <v>42735</v>
      </c>
      <c r="F40" t="s">
        <v>8</v>
      </c>
      <c r="G40" s="4">
        <v>67975</v>
      </c>
      <c r="I40" s="4">
        <v>847</v>
      </c>
      <c r="J40" s="4">
        <v>68822</v>
      </c>
      <c r="K40" s="4">
        <v>31439</v>
      </c>
      <c r="L40" s="4">
        <v>134</v>
      </c>
      <c r="M40" s="4">
        <v>134</v>
      </c>
      <c r="Q40" s="4">
        <v>25461</v>
      </c>
      <c r="R40" s="4">
        <v>20829</v>
      </c>
      <c r="T40" s="4">
        <v>1373</v>
      </c>
      <c r="U40" s="4">
        <v>251</v>
      </c>
      <c r="W40" s="4">
        <v>0</v>
      </c>
      <c r="X40" s="4">
        <v>7482</v>
      </c>
      <c r="Z40" s="4">
        <v>64767</v>
      </c>
      <c r="AA40" s="4">
        <v>4055</v>
      </c>
      <c r="AC40" s="4">
        <v>0</v>
      </c>
      <c r="AD40" s="4">
        <v>0</v>
      </c>
      <c r="AE40" s="4">
        <v>0</v>
      </c>
      <c r="AG40" s="4">
        <v>73</v>
      </c>
      <c r="AJ40" s="4">
        <v>0</v>
      </c>
      <c r="AK40" s="4">
        <v>73</v>
      </c>
      <c r="AM40" s="4">
        <v>0</v>
      </c>
      <c r="AR40" s="4">
        <v>603</v>
      </c>
      <c r="AT40" s="4">
        <v>0</v>
      </c>
      <c r="AU40" s="4">
        <v>603</v>
      </c>
      <c r="AV40" s="4">
        <v>-530</v>
      </c>
      <c r="AW40" s="4">
        <v>3525</v>
      </c>
      <c r="AX40" s="4">
        <v>899</v>
      </c>
      <c r="AY40" s="4">
        <v>2626</v>
      </c>
      <c r="BB40" s="4">
        <v>0</v>
      </c>
      <c r="BD40" s="4">
        <v>0</v>
      </c>
      <c r="BF40" s="4">
        <v>2626</v>
      </c>
      <c r="BP40" s="4">
        <v>2626</v>
      </c>
      <c r="BR40" s="4">
        <v>2626</v>
      </c>
      <c r="BS40" s="2">
        <v>2016</v>
      </c>
      <c r="BV40" s="4">
        <v>327</v>
      </c>
      <c r="BY40" s="4">
        <v>327</v>
      </c>
      <c r="CB40" s="4">
        <v>4004</v>
      </c>
      <c r="CD40" s="4">
        <v>452</v>
      </c>
      <c r="CF40" s="4">
        <v>4456</v>
      </c>
      <c r="CS40" s="4">
        <v>0</v>
      </c>
      <c r="CU40" s="4">
        <v>4783</v>
      </c>
      <c r="DA40" s="4">
        <v>16424</v>
      </c>
      <c r="DB40" s="4">
        <v>16424</v>
      </c>
      <c r="DC40" s="4">
        <v>8689</v>
      </c>
      <c r="DD40" s="4">
        <v>561</v>
      </c>
      <c r="DG40" s="4">
        <v>9250</v>
      </c>
      <c r="DN40" s="4">
        <v>0</v>
      </c>
      <c r="DO40" s="4">
        <v>6285</v>
      </c>
      <c r="DP40" s="4">
        <v>6285</v>
      </c>
      <c r="DR40" s="4">
        <v>31959</v>
      </c>
      <c r="DS40" s="4">
        <v>36742</v>
      </c>
      <c r="DT40" s="4">
        <v>2100</v>
      </c>
      <c r="DW40" s="4">
        <v>643</v>
      </c>
      <c r="DX40" s="4">
        <v>2743</v>
      </c>
      <c r="ED40" s="4">
        <v>7104</v>
      </c>
      <c r="EG40" s="4">
        <v>7104</v>
      </c>
      <c r="EI40" s="4">
        <v>9847</v>
      </c>
      <c r="EM40" s="4">
        <v>0</v>
      </c>
      <c r="EP40" s="4">
        <v>17763</v>
      </c>
      <c r="ET40" s="4">
        <v>0</v>
      </c>
      <c r="EU40" s="4">
        <v>17763</v>
      </c>
      <c r="EY40" s="4">
        <v>3835</v>
      </c>
      <c r="EZ40" s="4">
        <v>842</v>
      </c>
      <c r="FA40" s="4">
        <v>1665</v>
      </c>
      <c r="FF40" s="4">
        <v>2790</v>
      </c>
      <c r="FG40" s="4">
        <v>9132</v>
      </c>
      <c r="FH40" s="4">
        <v>26895</v>
      </c>
      <c r="FI40" s="4">
        <v>36742</v>
      </c>
      <c r="FL40" s="2">
        <v>2016</v>
      </c>
      <c r="FM40" t="s">
        <v>8</v>
      </c>
      <c r="FR40" s="2">
        <v>2016</v>
      </c>
      <c r="FS40" s="5">
        <v>46</v>
      </c>
      <c r="FT40" s="4">
        <v>51</v>
      </c>
      <c r="FX40" s="4">
        <v>377</v>
      </c>
      <c r="GB40" t="s">
        <v>176</v>
      </c>
      <c r="GE40" s="4">
        <v>171</v>
      </c>
      <c r="GF40" s="4">
        <v>20</v>
      </c>
      <c r="GI40" s="7">
        <f t="shared" si="3"/>
        <v>-0.12781884313035316</v>
      </c>
      <c r="GJ40" s="7">
        <f t="shared" si="10"/>
        <v>0.1631812118902439</v>
      </c>
      <c r="GK40" s="7">
        <f t="shared" si="11"/>
        <v>0.19533028276428488</v>
      </c>
      <c r="GL40" s="7">
        <f t="shared" si="12"/>
        <v>-0.1211964509280932</v>
      </c>
      <c r="GM40" s="7">
        <f>(((DR40-DR39)-(DP40-DP39)-(FG40-FG39)+((EV40-EV39)+(EW40-EW39)+(EX40-EX39))+(FC40-FC39))-U40-V40)/DS39</f>
        <v>-0.13370878798545113</v>
      </c>
      <c r="GN40" s="7">
        <f t="shared" si="4"/>
        <v>-0.20309750087997183</v>
      </c>
      <c r="GO40" s="7">
        <f>(G40-G39)/DS39</f>
        <v>-0.27926786342837029</v>
      </c>
      <c r="GP40" s="7">
        <f>CF40/DS39</f>
        <v>0.10456412061480699</v>
      </c>
      <c r="GQ40" s="7">
        <f t="shared" si="5"/>
        <v>6.6181937321219297E-2</v>
      </c>
      <c r="GR40" s="7">
        <f t="shared" si="6"/>
        <v>-0.14899343983173918</v>
      </c>
      <c r="GS40" s="7">
        <v>1</v>
      </c>
      <c r="GT40" s="7">
        <f t="shared" si="0"/>
        <v>0.66045733407696594</v>
      </c>
      <c r="GU40" s="7">
        <f t="shared" si="1"/>
        <v>0.73199608077948941</v>
      </c>
      <c r="GV40" t="s">
        <v>206</v>
      </c>
      <c r="GW40" s="8">
        <f t="shared" si="7"/>
        <v>2.3465915757362431E-5</v>
      </c>
    </row>
    <row r="41" spans="1:205" x14ac:dyDescent="0.2">
      <c r="A41">
        <v>993141496</v>
      </c>
      <c r="B41" s="2">
        <v>2017</v>
      </c>
      <c r="C41" t="s">
        <v>3</v>
      </c>
      <c r="D41" s="3">
        <v>42736</v>
      </c>
      <c r="E41" s="3">
        <v>43100</v>
      </c>
      <c r="F41" t="s">
        <v>8</v>
      </c>
      <c r="G41" s="4">
        <v>59386</v>
      </c>
      <c r="I41" s="4">
        <v>1053</v>
      </c>
      <c r="J41" s="4">
        <v>60439</v>
      </c>
      <c r="K41" s="4">
        <v>32348</v>
      </c>
      <c r="L41" s="4">
        <v>-1157</v>
      </c>
      <c r="M41" s="4">
        <v>-1157</v>
      </c>
      <c r="Q41" s="4">
        <v>24588</v>
      </c>
      <c r="R41" s="4">
        <v>19242</v>
      </c>
      <c r="S41" s="4">
        <v>1301</v>
      </c>
      <c r="U41" s="4">
        <v>527</v>
      </c>
      <c r="X41" s="4">
        <v>7439</v>
      </c>
      <c r="Y41" s="4">
        <v>3088</v>
      </c>
      <c r="Z41" s="4">
        <v>63745</v>
      </c>
      <c r="AA41" s="4">
        <v>-3306</v>
      </c>
      <c r="AC41" s="4">
        <v>0</v>
      </c>
      <c r="AD41" s="4">
        <v>0</v>
      </c>
      <c r="AE41" s="4">
        <v>0</v>
      </c>
      <c r="AG41" s="4">
        <v>13</v>
      </c>
      <c r="AJ41" s="4">
        <v>0</v>
      </c>
      <c r="AK41" s="4">
        <v>13</v>
      </c>
      <c r="AM41" s="4">
        <v>0</v>
      </c>
      <c r="AR41" s="4">
        <v>623</v>
      </c>
      <c r="AT41" s="4">
        <v>0</v>
      </c>
      <c r="AU41" s="4">
        <v>623</v>
      </c>
      <c r="AV41" s="4">
        <v>-610</v>
      </c>
      <c r="AW41" s="4">
        <v>-3916</v>
      </c>
      <c r="AX41" s="4">
        <v>-869</v>
      </c>
      <c r="AY41" s="4">
        <v>-3047</v>
      </c>
      <c r="BB41" s="4">
        <v>0</v>
      </c>
      <c r="BD41" s="4">
        <v>0</v>
      </c>
      <c r="BF41" s="4">
        <v>-3047</v>
      </c>
      <c r="BP41" s="4">
        <v>-3047</v>
      </c>
      <c r="BR41" s="4">
        <v>-3047</v>
      </c>
      <c r="BS41" s="2">
        <v>2017</v>
      </c>
      <c r="BV41" s="4">
        <v>1196</v>
      </c>
      <c r="BY41" s="4">
        <v>1196</v>
      </c>
      <c r="CB41" s="4">
        <v>3607</v>
      </c>
      <c r="CD41" s="4">
        <v>480</v>
      </c>
      <c r="CF41" s="4">
        <v>4087</v>
      </c>
      <c r="CS41" s="4">
        <v>0</v>
      </c>
      <c r="CU41" s="4">
        <v>5282</v>
      </c>
      <c r="DA41" s="4">
        <v>16664</v>
      </c>
      <c r="DB41" s="4">
        <v>16664</v>
      </c>
      <c r="DC41" s="4">
        <v>13034</v>
      </c>
      <c r="DD41" s="4">
        <v>312</v>
      </c>
      <c r="DG41" s="4">
        <v>13346</v>
      </c>
      <c r="DN41" s="4">
        <v>0</v>
      </c>
      <c r="DO41" s="4">
        <v>949</v>
      </c>
      <c r="DP41" s="4">
        <v>949</v>
      </c>
      <c r="DR41" s="4">
        <v>30958</v>
      </c>
      <c r="DS41" s="4">
        <v>36240</v>
      </c>
      <c r="DT41" s="4">
        <v>2100</v>
      </c>
      <c r="DW41" s="4">
        <v>643</v>
      </c>
      <c r="DX41" s="4">
        <v>2743</v>
      </c>
      <c r="ED41" s="4">
        <v>4056</v>
      </c>
      <c r="EG41" s="4">
        <v>4056</v>
      </c>
      <c r="EI41" s="4">
        <v>6800</v>
      </c>
      <c r="EM41" s="4">
        <v>0</v>
      </c>
      <c r="EP41" s="4">
        <v>16270</v>
      </c>
      <c r="ET41" s="4">
        <v>0</v>
      </c>
      <c r="EU41" s="4">
        <v>16270</v>
      </c>
      <c r="EX41" s="4">
        <v>1636</v>
      </c>
      <c r="EY41" s="4">
        <v>6680</v>
      </c>
      <c r="EZ41" s="4">
        <v>0</v>
      </c>
      <c r="FA41" s="4">
        <v>2310</v>
      </c>
      <c r="FF41" s="4">
        <v>2544</v>
      </c>
      <c r="FG41" s="4">
        <v>13170</v>
      </c>
      <c r="FH41" s="4">
        <v>29441</v>
      </c>
      <c r="FI41" s="4">
        <v>36240</v>
      </c>
      <c r="FL41" s="2">
        <v>2017</v>
      </c>
      <c r="FM41" t="s">
        <v>8</v>
      </c>
      <c r="FR41" s="2">
        <v>2017</v>
      </c>
      <c r="FS41" s="5">
        <v>46</v>
      </c>
      <c r="FT41" s="4">
        <v>49</v>
      </c>
      <c r="GE41" s="4">
        <v>150</v>
      </c>
      <c r="GF41" s="4">
        <v>11</v>
      </c>
      <c r="GG41" s="4">
        <v>4364</v>
      </c>
      <c r="GH41" s="4">
        <v>6000</v>
      </c>
      <c r="GI41" s="7">
        <f t="shared" si="3"/>
        <v>5.2610091992814766E-2</v>
      </c>
      <c r="GJ41" s="7">
        <f t="shared" si="10"/>
        <v>0.19533028276428488</v>
      </c>
      <c r="GK41" s="7">
        <f t="shared" si="11"/>
        <v>-0.1211964509280932</v>
      </c>
      <c r="GL41" s="7">
        <f t="shared" si="12"/>
        <v>-0.13584437086092715</v>
      </c>
      <c r="GM41" s="7">
        <f>(((DR41-DR40)-(DP41-DP40)-(FG41-FG40)+((EV41-EV40)+(EW41-EW40)+(EX41-EX40))+(FC41-FC40))-U41-V41)/DS40</f>
        <v>3.8266833596429156E-2</v>
      </c>
      <c r="GN41" s="7">
        <f t="shared" si="4"/>
        <v>-0.35202220891622665</v>
      </c>
      <c r="GO41" s="7">
        <f>(G41-G40)/DS40</f>
        <v>-0.23376517337107397</v>
      </c>
      <c r="GP41" s="7">
        <f>CF41/DS40</f>
        <v>0.11123509879701704</v>
      </c>
      <c r="GQ41" s="7">
        <f t="shared" si="5"/>
        <v>-8.3500041106026143E-2</v>
      </c>
      <c r="GR41" s="7">
        <f t="shared" si="6"/>
        <v>-0.12635527767561602</v>
      </c>
      <c r="GS41" s="7">
        <v>1</v>
      </c>
      <c r="GT41" s="7">
        <f t="shared" si="0"/>
        <v>0.55263068509901159</v>
      </c>
      <c r="GU41" s="7">
        <f t="shared" si="1"/>
        <v>0.81238962472406184</v>
      </c>
      <c r="GV41" t="s">
        <v>206</v>
      </c>
      <c r="GW41" s="8">
        <f t="shared" si="7"/>
        <v>2.7216809101300964E-5</v>
      </c>
    </row>
    <row r="42" spans="1:205" x14ac:dyDescent="0.2">
      <c r="A42">
        <v>993141496</v>
      </c>
      <c r="B42" s="2">
        <v>2018</v>
      </c>
      <c r="C42" t="s">
        <v>3</v>
      </c>
      <c r="D42" s="3">
        <v>43101</v>
      </c>
      <c r="E42" s="3">
        <v>43465</v>
      </c>
      <c r="F42" t="s">
        <v>8</v>
      </c>
      <c r="G42" s="4">
        <v>65667</v>
      </c>
      <c r="I42" s="4">
        <v>774</v>
      </c>
      <c r="J42" s="4">
        <v>66441</v>
      </c>
      <c r="K42" s="4">
        <v>33410</v>
      </c>
      <c r="L42" s="4">
        <v>792</v>
      </c>
      <c r="M42" s="4">
        <v>792</v>
      </c>
      <c r="Q42" s="4">
        <v>24483</v>
      </c>
      <c r="R42" s="4">
        <v>19661</v>
      </c>
      <c r="S42" s="4">
        <v>1033</v>
      </c>
      <c r="U42" s="4">
        <v>540</v>
      </c>
      <c r="X42" s="4">
        <v>7549</v>
      </c>
      <c r="Z42" s="4">
        <v>66773</v>
      </c>
      <c r="AA42" s="4">
        <v>-331</v>
      </c>
      <c r="AG42" s="4">
        <v>31</v>
      </c>
      <c r="AK42" s="4">
        <v>31</v>
      </c>
      <c r="AP42" s="4">
        <v>35</v>
      </c>
      <c r="AR42" s="4">
        <v>784</v>
      </c>
      <c r="AU42" s="4">
        <v>819</v>
      </c>
      <c r="AV42" s="4">
        <v>-788</v>
      </c>
      <c r="AW42" s="4">
        <v>-1119</v>
      </c>
      <c r="AX42" s="4">
        <v>-174</v>
      </c>
      <c r="AY42" s="4">
        <v>-945</v>
      </c>
      <c r="BF42" s="4">
        <v>-945</v>
      </c>
      <c r="BP42" s="4">
        <v>-945</v>
      </c>
      <c r="BR42" s="4">
        <v>-945</v>
      </c>
      <c r="BS42" s="2">
        <v>2018</v>
      </c>
      <c r="BV42" s="4">
        <v>817</v>
      </c>
      <c r="BY42" s="4">
        <v>817</v>
      </c>
      <c r="CB42" s="4">
        <v>3452</v>
      </c>
      <c r="CD42" s="4">
        <v>219</v>
      </c>
      <c r="CF42" s="4">
        <v>3671</v>
      </c>
      <c r="CU42" s="4">
        <v>4488</v>
      </c>
      <c r="DA42" s="4">
        <v>18507</v>
      </c>
      <c r="DB42" s="4">
        <v>18507</v>
      </c>
      <c r="DC42" s="4">
        <v>16450</v>
      </c>
      <c r="DD42" s="4">
        <v>275</v>
      </c>
      <c r="DE42" s="4">
        <v>2512</v>
      </c>
      <c r="DG42" s="4">
        <v>19237</v>
      </c>
      <c r="DO42" s="4">
        <v>800</v>
      </c>
      <c r="DP42" s="4">
        <v>800</v>
      </c>
      <c r="DR42" s="4">
        <v>38543</v>
      </c>
      <c r="DS42" s="4">
        <v>43032</v>
      </c>
      <c r="DT42" s="4">
        <v>2100</v>
      </c>
      <c r="DW42" s="4">
        <v>668</v>
      </c>
      <c r="DX42" s="4">
        <v>2768</v>
      </c>
      <c r="ED42" s="4">
        <v>3112</v>
      </c>
      <c r="EG42" s="4">
        <v>3112</v>
      </c>
      <c r="EI42" s="4">
        <v>5880</v>
      </c>
      <c r="EP42" s="4">
        <v>14653</v>
      </c>
      <c r="EQ42" s="4">
        <v>2000</v>
      </c>
      <c r="EU42" s="4">
        <v>16653</v>
      </c>
      <c r="EX42" s="4">
        <v>5749</v>
      </c>
      <c r="EY42" s="4">
        <v>8097</v>
      </c>
      <c r="FA42" s="4">
        <v>1948</v>
      </c>
      <c r="FD42" s="4">
        <v>1934</v>
      </c>
      <c r="FF42" s="4">
        <v>2770</v>
      </c>
      <c r="FG42" s="4">
        <v>20499</v>
      </c>
      <c r="FH42" s="4">
        <v>37152</v>
      </c>
      <c r="FI42" s="4">
        <v>43032</v>
      </c>
      <c r="FL42" s="2">
        <v>2018</v>
      </c>
      <c r="FM42" t="s">
        <v>8</v>
      </c>
      <c r="FR42" s="2">
        <v>2018</v>
      </c>
      <c r="FS42" s="5">
        <v>45</v>
      </c>
      <c r="FT42" s="4">
        <v>48</v>
      </c>
      <c r="GE42" s="4">
        <v>165</v>
      </c>
      <c r="GF42" s="4">
        <v>51</v>
      </c>
      <c r="GI42" s="7">
        <f t="shared" si="3"/>
        <v>0.12466887417218543</v>
      </c>
      <c r="GJ42" s="7">
        <f t="shared" si="10"/>
        <v>-0.1211964509280932</v>
      </c>
      <c r="GK42" s="7">
        <f t="shared" si="11"/>
        <v>-0.13584437086092715</v>
      </c>
      <c r="GL42" s="7">
        <f t="shared" si="12"/>
        <v>4.1620189626324598E-2</v>
      </c>
      <c r="GM42" s="7">
        <f>(((DR42-DR41)-(DP42-DP41)-(FG42-FG41)+((EV42-EV41)+(EW42-EW41)+(EX42-EX41))+(FC42-FC41))-U42-V42)/DS41</f>
        <v>0.1097682119205298</v>
      </c>
      <c r="GN42" s="7">
        <f t="shared" si="4"/>
        <v>7.9056291390728478E-2</v>
      </c>
      <c r="GO42" s="7">
        <f>(G42-G41)/DS41</f>
        <v>0.17331677704194259</v>
      </c>
      <c r="GP42" s="7">
        <f>CF42/DS41</f>
        <v>0.10129690949227373</v>
      </c>
      <c r="GQ42" s="7">
        <f t="shared" si="5"/>
        <v>-2.3841961852861037E-2</v>
      </c>
      <c r="GR42" s="7">
        <f t="shared" si="6"/>
        <v>0.10576566867611895</v>
      </c>
      <c r="GS42" s="7">
        <v>1</v>
      </c>
      <c r="GT42" s="7">
        <f t="shared" si="0"/>
        <v>0.39440676141257536</v>
      </c>
      <c r="GU42" s="7">
        <f t="shared" si="1"/>
        <v>0.86335750139431122</v>
      </c>
      <c r="GV42" t="s">
        <v>206</v>
      </c>
      <c r="GW42" s="8">
        <f t="shared" si="7"/>
        <v>2.7593818984547461E-5</v>
      </c>
    </row>
    <row r="43" spans="1:205" x14ac:dyDescent="0.2">
      <c r="A43">
        <v>993141496</v>
      </c>
      <c r="B43" s="2">
        <v>2019</v>
      </c>
      <c r="C43" t="s">
        <v>3</v>
      </c>
      <c r="D43" s="3">
        <v>43466</v>
      </c>
      <c r="E43" s="3">
        <v>43830</v>
      </c>
      <c r="F43" t="s">
        <v>8</v>
      </c>
      <c r="G43" s="4">
        <v>71750</v>
      </c>
      <c r="I43" s="4">
        <v>665</v>
      </c>
      <c r="J43" s="4">
        <v>72415</v>
      </c>
      <c r="K43" s="4">
        <v>39070</v>
      </c>
      <c r="L43" s="4">
        <v>682</v>
      </c>
      <c r="M43" s="4">
        <v>682</v>
      </c>
      <c r="Q43" s="4">
        <v>23582</v>
      </c>
      <c r="R43" s="4">
        <v>18477</v>
      </c>
      <c r="S43" s="4">
        <v>1109</v>
      </c>
      <c r="U43" s="4">
        <v>420</v>
      </c>
      <c r="X43" s="4">
        <v>7367</v>
      </c>
      <c r="Z43" s="4">
        <v>71121</v>
      </c>
      <c r="AA43" s="4">
        <v>1294</v>
      </c>
      <c r="AG43" s="4">
        <v>255</v>
      </c>
      <c r="AK43" s="4">
        <v>255</v>
      </c>
      <c r="AP43" s="4">
        <v>120</v>
      </c>
      <c r="AR43" s="4">
        <v>846</v>
      </c>
      <c r="AU43" s="4">
        <v>966</v>
      </c>
      <c r="AV43" s="4">
        <v>-711</v>
      </c>
      <c r="AW43" s="4">
        <v>584</v>
      </c>
      <c r="AX43" s="4">
        <v>128</v>
      </c>
      <c r="AY43" s="4">
        <v>455</v>
      </c>
      <c r="BF43" s="4">
        <v>455</v>
      </c>
      <c r="BP43" s="4">
        <v>455</v>
      </c>
      <c r="BR43" s="4">
        <v>455</v>
      </c>
      <c r="BS43" s="2">
        <v>2019</v>
      </c>
      <c r="BV43" s="4">
        <v>0</v>
      </c>
      <c r="BY43" s="4">
        <v>0</v>
      </c>
      <c r="CB43" s="4">
        <v>6337</v>
      </c>
      <c r="CD43" s="4">
        <v>394</v>
      </c>
      <c r="CF43" s="4">
        <v>6730</v>
      </c>
      <c r="CU43" s="4">
        <v>6730</v>
      </c>
      <c r="DA43" s="4">
        <v>16912</v>
      </c>
      <c r="DB43" s="4">
        <v>16912</v>
      </c>
      <c r="DC43" s="4">
        <v>13706</v>
      </c>
      <c r="DD43" s="4">
        <v>237</v>
      </c>
      <c r="DE43" s="4">
        <v>3350</v>
      </c>
      <c r="DG43" s="4">
        <v>17292</v>
      </c>
      <c r="DO43" s="4">
        <v>1739</v>
      </c>
      <c r="DP43" s="4">
        <v>1739</v>
      </c>
      <c r="DR43" s="4">
        <v>35943</v>
      </c>
      <c r="DS43" s="4">
        <v>42673</v>
      </c>
      <c r="DT43" s="4">
        <v>2100</v>
      </c>
      <c r="DW43" s="4">
        <v>668</v>
      </c>
      <c r="DX43" s="4">
        <v>2768</v>
      </c>
      <c r="ED43" s="4">
        <v>3567</v>
      </c>
      <c r="EG43" s="4">
        <v>3567</v>
      </c>
      <c r="EI43" s="4">
        <v>6335</v>
      </c>
      <c r="EK43" s="4">
        <v>48</v>
      </c>
      <c r="EM43" s="4">
        <v>48</v>
      </c>
      <c r="EP43" s="4">
        <v>16210</v>
      </c>
      <c r="EQ43" s="4">
        <v>1924</v>
      </c>
      <c r="EU43" s="4">
        <v>18181</v>
      </c>
      <c r="EX43" s="4">
        <v>6030</v>
      </c>
      <c r="EY43" s="4">
        <v>4622</v>
      </c>
      <c r="FA43" s="4">
        <v>2215</v>
      </c>
      <c r="FD43" s="4">
        <v>2768</v>
      </c>
      <c r="FF43" s="4">
        <v>2523</v>
      </c>
      <c r="FG43" s="4">
        <v>18157</v>
      </c>
      <c r="FH43" s="4">
        <v>36338</v>
      </c>
      <c r="FI43" s="4">
        <v>42673</v>
      </c>
      <c r="FL43" s="2">
        <v>2019</v>
      </c>
      <c r="FM43" t="s">
        <v>8</v>
      </c>
      <c r="FR43" s="2">
        <v>2019</v>
      </c>
      <c r="FS43" s="5">
        <v>42</v>
      </c>
      <c r="FT43" s="4">
        <v>39</v>
      </c>
      <c r="FX43" s="4">
        <v>425</v>
      </c>
      <c r="GE43" s="4">
        <v>165</v>
      </c>
      <c r="GF43" s="4">
        <v>21</v>
      </c>
      <c r="GN43" s="7">
        <f t="shared" si="4"/>
        <v>0.20512641754973043</v>
      </c>
      <c r="GQ43" s="7">
        <f t="shared" si="5"/>
        <v>1.0617816930167435E-2</v>
      </c>
      <c r="GR43" s="7">
        <f t="shared" si="6"/>
        <v>9.263404754290587E-2</v>
      </c>
      <c r="GS43" s="7">
        <v>1</v>
      </c>
      <c r="GT43" s="7">
        <f t="shared" si="0"/>
        <v>0.4460894930926303</v>
      </c>
      <c r="GU43" s="7">
        <f t="shared" si="1"/>
        <v>0.85154547371874489</v>
      </c>
      <c r="GV43" t="s">
        <v>206</v>
      </c>
      <c r="GW43" s="8">
        <f t="shared" si="7"/>
        <v>2.3238520171035508E-5</v>
      </c>
    </row>
    <row r="44" spans="1:205" x14ac:dyDescent="0.2">
      <c r="A44">
        <v>991237615</v>
      </c>
      <c r="B44" s="2">
        <v>2013</v>
      </c>
      <c r="C44" t="s">
        <v>3</v>
      </c>
      <c r="D44" s="3">
        <v>41275</v>
      </c>
      <c r="E44" s="3">
        <v>41639</v>
      </c>
      <c r="F44" t="s">
        <v>8</v>
      </c>
      <c r="G44" s="4">
        <v>40676</v>
      </c>
      <c r="I44" s="4">
        <v>6172</v>
      </c>
      <c r="J44" s="4">
        <v>46847</v>
      </c>
      <c r="K44" s="4">
        <v>17522</v>
      </c>
      <c r="L44" s="4">
        <v>0</v>
      </c>
      <c r="M44" s="4">
        <v>0</v>
      </c>
      <c r="Q44" s="4">
        <v>10452</v>
      </c>
      <c r="R44" s="4">
        <v>11366</v>
      </c>
      <c r="S44" s="4">
        <v>482</v>
      </c>
      <c r="U44" s="4">
        <v>4715</v>
      </c>
      <c r="X44" s="4">
        <v>9103</v>
      </c>
      <c r="Z44" s="4">
        <v>41792</v>
      </c>
      <c r="AA44" s="4">
        <v>5055</v>
      </c>
      <c r="AC44" s="4">
        <v>0</v>
      </c>
      <c r="AD44" s="4">
        <v>0</v>
      </c>
      <c r="AE44" s="4">
        <v>0</v>
      </c>
      <c r="AF44" s="4">
        <v>17</v>
      </c>
      <c r="AG44" s="4">
        <v>0</v>
      </c>
      <c r="AJ44" s="4">
        <v>3381</v>
      </c>
      <c r="AK44" s="4">
        <v>3398</v>
      </c>
      <c r="AM44" s="4">
        <v>0</v>
      </c>
      <c r="AP44" s="4">
        <v>220</v>
      </c>
      <c r="AR44" s="4">
        <v>0</v>
      </c>
      <c r="AS44" s="4">
        <v>1720</v>
      </c>
      <c r="AT44" s="4">
        <v>1720</v>
      </c>
      <c r="AU44" s="4">
        <v>1940</v>
      </c>
      <c r="AV44" s="4">
        <v>1457</v>
      </c>
      <c r="AW44" s="4">
        <v>6513</v>
      </c>
      <c r="AX44" s="4">
        <v>2099</v>
      </c>
      <c r="AY44" s="4">
        <v>4414</v>
      </c>
      <c r="BB44" s="4">
        <v>0</v>
      </c>
      <c r="BD44" s="4">
        <v>0</v>
      </c>
      <c r="BF44" s="4">
        <v>4414</v>
      </c>
      <c r="BP44" s="4">
        <v>4414</v>
      </c>
      <c r="BR44" s="4">
        <v>4414</v>
      </c>
      <c r="BS44" s="2">
        <v>2013</v>
      </c>
      <c r="BT44" s="4">
        <v>12792</v>
      </c>
      <c r="BU44" s="4">
        <v>5148</v>
      </c>
      <c r="BW44" s="4">
        <v>4431</v>
      </c>
      <c r="BY44" s="4">
        <v>22372</v>
      </c>
      <c r="CB44" s="4">
        <v>27</v>
      </c>
      <c r="CD44" s="4">
        <v>679</v>
      </c>
      <c r="CF44" s="4">
        <v>706</v>
      </c>
      <c r="CG44" s="4">
        <v>23262</v>
      </c>
      <c r="CI44" s="4">
        <v>2328</v>
      </c>
      <c r="CS44" s="4">
        <v>25591</v>
      </c>
      <c r="CU44" s="4">
        <v>48668</v>
      </c>
      <c r="DA44" s="4">
        <v>12147</v>
      </c>
      <c r="DB44" s="4">
        <v>12147</v>
      </c>
      <c r="DC44" s="4">
        <v>10854</v>
      </c>
      <c r="DD44" s="4">
        <v>4774</v>
      </c>
      <c r="DG44" s="4">
        <v>15627</v>
      </c>
      <c r="DN44" s="4">
        <v>0</v>
      </c>
      <c r="DO44" s="4">
        <v>735</v>
      </c>
      <c r="DP44" s="4">
        <v>735</v>
      </c>
      <c r="DR44" s="4">
        <v>28509</v>
      </c>
      <c r="DS44" s="4">
        <v>77177</v>
      </c>
      <c r="DT44" s="4">
        <v>100</v>
      </c>
      <c r="DX44" s="4">
        <v>100</v>
      </c>
      <c r="ED44" s="4">
        <v>26990</v>
      </c>
      <c r="EG44" s="4">
        <v>26990</v>
      </c>
      <c r="EI44" s="4">
        <v>27090</v>
      </c>
      <c r="EK44" s="4">
        <v>1518</v>
      </c>
      <c r="EM44" s="4">
        <v>1518</v>
      </c>
      <c r="EP44" s="4">
        <v>24600</v>
      </c>
      <c r="ES44" s="4">
        <v>2750</v>
      </c>
      <c r="ET44" s="4">
        <v>2750</v>
      </c>
      <c r="EU44" s="4">
        <v>28868</v>
      </c>
      <c r="EX44" s="4">
        <v>9526</v>
      </c>
      <c r="EY44" s="4">
        <v>2459</v>
      </c>
      <c r="EZ44" s="4">
        <v>493</v>
      </c>
      <c r="FA44" s="4">
        <v>1643</v>
      </c>
      <c r="FD44" s="4">
        <v>5016</v>
      </c>
      <c r="FF44" s="4">
        <v>2083</v>
      </c>
      <c r="FG44" s="4">
        <v>21219</v>
      </c>
      <c r="FH44" s="4">
        <v>50087</v>
      </c>
      <c r="FI44" s="4">
        <v>77177</v>
      </c>
      <c r="FJ44" s="4">
        <v>0</v>
      </c>
      <c r="FK44" s="4">
        <v>0</v>
      </c>
      <c r="FL44" s="2">
        <v>2013</v>
      </c>
      <c r="FM44" t="s">
        <v>8</v>
      </c>
      <c r="FR44" s="2">
        <v>2013</v>
      </c>
      <c r="FS44" s="5">
        <v>19.5</v>
      </c>
      <c r="FT44" s="4">
        <v>5</v>
      </c>
      <c r="FX44" s="4">
        <v>1386</v>
      </c>
      <c r="FZ44" s="4">
        <v>77</v>
      </c>
      <c r="GA44" s="4">
        <v>20</v>
      </c>
      <c r="GE44" s="4">
        <v>89</v>
      </c>
      <c r="GF44" s="4">
        <v>74</v>
      </c>
      <c r="GN44" s="7">
        <f t="shared" si="4"/>
        <v>-0.66135495512384879</v>
      </c>
      <c r="GQ44" s="7">
        <f t="shared" si="5"/>
        <v>7.3658740091781388E-2</v>
      </c>
      <c r="GR44" s="7">
        <f t="shared" si="6"/>
        <v>-0.43308710801393729</v>
      </c>
      <c r="GS44" s="7">
        <v>0.97</v>
      </c>
      <c r="GT44" s="7">
        <f t="shared" si="0"/>
        <v>0.49114540699183423</v>
      </c>
      <c r="GU44" s="7">
        <f t="shared" si="1"/>
        <v>0.6489886883397904</v>
      </c>
      <c r="GV44" t="s">
        <v>202</v>
      </c>
      <c r="GW44" s="8">
        <f t="shared" si="7"/>
        <v>2.3434021512431748E-5</v>
      </c>
    </row>
    <row r="45" spans="1:205" x14ac:dyDescent="0.2">
      <c r="A45">
        <v>991237615</v>
      </c>
      <c r="B45" s="2">
        <v>2014</v>
      </c>
      <c r="C45" t="s">
        <v>3</v>
      </c>
      <c r="D45" s="3">
        <v>41640</v>
      </c>
      <c r="E45" s="3">
        <v>42004</v>
      </c>
      <c r="F45" t="s">
        <v>8</v>
      </c>
      <c r="G45" s="4">
        <v>51374</v>
      </c>
      <c r="I45" s="4">
        <v>6142</v>
      </c>
      <c r="J45" s="4">
        <v>57516</v>
      </c>
      <c r="K45" s="4">
        <v>20255</v>
      </c>
      <c r="L45" s="4">
        <v>0</v>
      </c>
      <c r="M45" s="4">
        <v>0</v>
      </c>
      <c r="Q45" s="4">
        <v>14292</v>
      </c>
      <c r="R45" s="4">
        <v>14219</v>
      </c>
      <c r="S45" s="4">
        <v>537</v>
      </c>
      <c r="U45" s="4">
        <v>5266</v>
      </c>
      <c r="X45" s="4">
        <v>7237</v>
      </c>
      <c r="Z45" s="4">
        <v>47050</v>
      </c>
      <c r="AA45" s="4">
        <v>10466</v>
      </c>
      <c r="AC45" s="4">
        <v>0</v>
      </c>
      <c r="AD45" s="4">
        <v>0</v>
      </c>
      <c r="AE45" s="4">
        <v>0</v>
      </c>
      <c r="AF45" s="4">
        <v>15</v>
      </c>
      <c r="AG45" s="4">
        <v>0</v>
      </c>
      <c r="AJ45" s="4">
        <v>6402</v>
      </c>
      <c r="AK45" s="4">
        <v>6417</v>
      </c>
      <c r="AM45" s="4">
        <v>0</v>
      </c>
      <c r="AR45" s="4">
        <v>0</v>
      </c>
      <c r="AS45" s="4">
        <v>1862</v>
      </c>
      <c r="AT45" s="4">
        <v>1862</v>
      </c>
      <c r="AU45" s="4">
        <v>1862</v>
      </c>
      <c r="AV45" s="4">
        <v>4555</v>
      </c>
      <c r="AW45" s="4">
        <v>15021</v>
      </c>
      <c r="AX45" s="4">
        <v>4336</v>
      </c>
      <c r="AY45" s="4">
        <v>10685</v>
      </c>
      <c r="BB45" s="4">
        <v>0</v>
      </c>
      <c r="BD45" s="4">
        <v>0</v>
      </c>
      <c r="BF45" s="4">
        <v>10685</v>
      </c>
      <c r="BP45" s="4">
        <v>10685</v>
      </c>
      <c r="BR45" s="4">
        <v>10685</v>
      </c>
      <c r="BS45" s="2">
        <v>2014</v>
      </c>
      <c r="BT45" s="4">
        <v>13549</v>
      </c>
      <c r="BU45" s="4">
        <v>4931</v>
      </c>
      <c r="BW45" s="4">
        <v>2954</v>
      </c>
      <c r="BY45" s="4">
        <v>21434</v>
      </c>
      <c r="CB45" s="4">
        <v>71</v>
      </c>
      <c r="CD45" s="4">
        <v>754</v>
      </c>
      <c r="CF45" s="4">
        <v>825</v>
      </c>
      <c r="CG45" s="4">
        <v>23262</v>
      </c>
      <c r="CI45" s="4">
        <v>1162</v>
      </c>
      <c r="CS45" s="4">
        <v>24424</v>
      </c>
      <c r="CU45" s="4">
        <v>46683</v>
      </c>
      <c r="DA45" s="4">
        <v>13821</v>
      </c>
      <c r="DB45" s="4">
        <v>13821</v>
      </c>
      <c r="DC45" s="4">
        <v>12555</v>
      </c>
      <c r="DD45" s="4">
        <v>8235</v>
      </c>
      <c r="DG45" s="4">
        <v>20790</v>
      </c>
      <c r="DN45" s="4">
        <v>0</v>
      </c>
      <c r="DO45" s="4">
        <v>1856</v>
      </c>
      <c r="DP45" s="4">
        <v>1856</v>
      </c>
      <c r="DR45" s="4">
        <v>36467</v>
      </c>
      <c r="DS45" s="4">
        <v>83150</v>
      </c>
      <c r="DT45" s="4">
        <v>100</v>
      </c>
      <c r="DX45" s="4">
        <v>100</v>
      </c>
      <c r="ED45" s="4">
        <v>30675</v>
      </c>
      <c r="EG45" s="4">
        <v>30675</v>
      </c>
      <c r="EI45" s="4">
        <v>30775</v>
      </c>
      <c r="EK45" s="4">
        <v>1050</v>
      </c>
      <c r="EM45" s="4">
        <v>1050</v>
      </c>
      <c r="EP45" s="4">
        <v>34125</v>
      </c>
      <c r="ES45" s="4">
        <v>1900</v>
      </c>
      <c r="ET45" s="4">
        <v>1900</v>
      </c>
      <c r="EU45" s="4">
        <v>37075</v>
      </c>
      <c r="EX45" s="4">
        <v>4767</v>
      </c>
      <c r="EY45" s="4">
        <v>2186</v>
      </c>
      <c r="EZ45" s="4">
        <v>3837</v>
      </c>
      <c r="FA45" s="4">
        <v>1727</v>
      </c>
      <c r="FD45" s="4">
        <v>0</v>
      </c>
      <c r="FF45" s="4">
        <v>2785</v>
      </c>
      <c r="FG45" s="4">
        <v>15300</v>
      </c>
      <c r="FH45" s="4">
        <v>52376</v>
      </c>
      <c r="FI45" s="4">
        <v>83150</v>
      </c>
      <c r="FJ45" s="4">
        <v>0</v>
      </c>
      <c r="FK45" s="4">
        <v>0</v>
      </c>
      <c r="FL45" s="2">
        <v>2014</v>
      </c>
      <c r="FM45" t="s">
        <v>8</v>
      </c>
      <c r="FR45" s="2">
        <v>2014</v>
      </c>
      <c r="FS45" s="5">
        <v>23</v>
      </c>
      <c r="FX45" s="4">
        <v>1432</v>
      </c>
      <c r="FZ45" s="4">
        <v>85</v>
      </c>
      <c r="GA45" s="4">
        <v>16</v>
      </c>
      <c r="GE45" s="4">
        <v>91</v>
      </c>
      <c r="GF45" s="4">
        <v>69</v>
      </c>
      <c r="GN45" s="7">
        <f t="shared" si="4"/>
        <v>0.11657618202314161</v>
      </c>
      <c r="GQ45" s="7">
        <f t="shared" si="5"/>
        <v>0.13329008838186956</v>
      </c>
      <c r="GR45" s="7">
        <f t="shared" si="6"/>
        <v>0.26300521191857607</v>
      </c>
      <c r="GS45" s="7">
        <v>0.97</v>
      </c>
      <c r="GT45" s="7">
        <f t="shared" si="0"/>
        <v>0.65153887276615241</v>
      </c>
      <c r="GU45" s="7">
        <f t="shared" si="1"/>
        <v>0.62989777510523148</v>
      </c>
      <c r="GV45" t="s">
        <v>202</v>
      </c>
      <c r="GW45" s="8">
        <f t="shared" si="7"/>
        <v>1.295722818974565E-5</v>
      </c>
    </row>
    <row r="46" spans="1:205" x14ac:dyDescent="0.2">
      <c r="A46">
        <v>991237615</v>
      </c>
      <c r="B46" s="2">
        <v>2015</v>
      </c>
      <c r="C46" t="s">
        <v>3</v>
      </c>
      <c r="D46" s="3">
        <v>42005</v>
      </c>
      <c r="E46" s="3">
        <v>42369</v>
      </c>
      <c r="F46" t="s">
        <v>8</v>
      </c>
      <c r="G46" s="4">
        <v>45077</v>
      </c>
      <c r="I46" s="4">
        <v>6128</v>
      </c>
      <c r="J46" s="4">
        <v>51205</v>
      </c>
      <c r="K46" s="4">
        <v>16875</v>
      </c>
      <c r="L46" s="4">
        <v>0</v>
      </c>
      <c r="M46" s="4">
        <v>0</v>
      </c>
      <c r="Q46" s="4">
        <v>16385</v>
      </c>
      <c r="R46" s="4">
        <v>14889</v>
      </c>
      <c r="S46" s="4">
        <v>1067</v>
      </c>
      <c r="U46" s="4">
        <v>5076</v>
      </c>
      <c r="X46" s="4">
        <v>9155</v>
      </c>
      <c r="Z46" s="4">
        <v>47492</v>
      </c>
      <c r="AA46" s="4">
        <v>3713</v>
      </c>
      <c r="AC46" s="4">
        <v>0</v>
      </c>
      <c r="AD46" s="4">
        <v>0</v>
      </c>
      <c r="AE46" s="4">
        <v>0</v>
      </c>
      <c r="AF46" s="4">
        <v>15</v>
      </c>
      <c r="AG46" s="4">
        <v>0</v>
      </c>
      <c r="AJ46" s="4">
        <v>4307</v>
      </c>
      <c r="AK46" s="4">
        <v>4321</v>
      </c>
      <c r="AM46" s="4">
        <v>0</v>
      </c>
      <c r="AR46" s="4">
        <v>0</v>
      </c>
      <c r="AS46" s="4">
        <v>1929</v>
      </c>
      <c r="AT46" s="4">
        <v>1929</v>
      </c>
      <c r="AU46" s="4">
        <v>1929</v>
      </c>
      <c r="AV46" s="4">
        <v>2392</v>
      </c>
      <c r="AW46" s="4">
        <v>6105</v>
      </c>
      <c r="AX46" s="4">
        <v>1941</v>
      </c>
      <c r="AY46" s="4">
        <v>4165</v>
      </c>
      <c r="BB46" s="4">
        <v>0</v>
      </c>
      <c r="BD46" s="4">
        <v>0</v>
      </c>
      <c r="BF46" s="4">
        <v>4165</v>
      </c>
      <c r="BK46" s="4">
        <v>3133</v>
      </c>
      <c r="BP46" s="4">
        <v>1031</v>
      </c>
      <c r="BR46" s="4">
        <v>4165</v>
      </c>
      <c r="BS46" s="2">
        <v>2015</v>
      </c>
      <c r="BT46" s="4">
        <v>13708</v>
      </c>
      <c r="BU46" s="4">
        <v>4877</v>
      </c>
      <c r="BW46" s="4">
        <v>1477</v>
      </c>
      <c r="BY46" s="4">
        <v>20062</v>
      </c>
      <c r="CB46" s="4">
        <v>115</v>
      </c>
      <c r="CD46" s="4">
        <v>692</v>
      </c>
      <c r="CF46" s="4">
        <v>808</v>
      </c>
      <c r="CG46" s="4">
        <v>23262</v>
      </c>
      <c r="CI46" s="4">
        <v>1111</v>
      </c>
      <c r="CS46" s="4">
        <v>24374</v>
      </c>
      <c r="CU46" s="4">
        <v>45243</v>
      </c>
      <c r="DA46" s="4">
        <v>12452</v>
      </c>
      <c r="DB46" s="4">
        <v>12452</v>
      </c>
      <c r="DC46" s="4">
        <v>14634</v>
      </c>
      <c r="DD46" s="4">
        <v>8672</v>
      </c>
      <c r="DG46" s="4">
        <v>23306</v>
      </c>
      <c r="DN46" s="4">
        <v>0</v>
      </c>
      <c r="DO46" s="4">
        <v>1419</v>
      </c>
      <c r="DP46" s="4">
        <v>1419</v>
      </c>
      <c r="DR46" s="4">
        <v>37177</v>
      </c>
      <c r="DS46" s="4">
        <v>82420</v>
      </c>
      <c r="DT46" s="4">
        <v>100</v>
      </c>
      <c r="DX46" s="4">
        <v>100</v>
      </c>
      <c r="ED46" s="4">
        <v>29975</v>
      </c>
      <c r="EG46" s="4">
        <v>29975</v>
      </c>
      <c r="EI46" s="4">
        <v>30075</v>
      </c>
      <c r="EK46" s="4">
        <v>360</v>
      </c>
      <c r="EM46" s="4">
        <v>360</v>
      </c>
      <c r="EP46" s="4">
        <v>32472</v>
      </c>
      <c r="ES46" s="4">
        <v>1140</v>
      </c>
      <c r="ET46" s="4">
        <v>1140</v>
      </c>
      <c r="EU46" s="4">
        <v>33972</v>
      </c>
      <c r="EX46" s="4">
        <v>6217</v>
      </c>
      <c r="EY46" s="4">
        <v>2686</v>
      </c>
      <c r="EZ46" s="4">
        <v>0</v>
      </c>
      <c r="FA46" s="4">
        <v>1796</v>
      </c>
      <c r="FD46" s="4">
        <v>4292</v>
      </c>
      <c r="FF46" s="4">
        <v>3383</v>
      </c>
      <c r="FG46" s="4">
        <v>18374</v>
      </c>
      <c r="FH46" s="4">
        <v>52345</v>
      </c>
      <c r="FI46" s="4">
        <v>82420</v>
      </c>
      <c r="FJ46" s="4">
        <v>0</v>
      </c>
      <c r="FK46" s="4">
        <v>0</v>
      </c>
      <c r="FL46" s="2">
        <v>2015</v>
      </c>
      <c r="FM46" t="s">
        <v>8</v>
      </c>
      <c r="FR46" s="2">
        <v>2015</v>
      </c>
      <c r="FS46" s="5">
        <v>24.2</v>
      </c>
      <c r="FX46" s="4">
        <v>1493</v>
      </c>
      <c r="FZ46" s="4">
        <v>110</v>
      </c>
      <c r="GA46" s="4">
        <v>21</v>
      </c>
      <c r="GE46" s="4">
        <v>97</v>
      </c>
      <c r="GF46" s="4">
        <v>99</v>
      </c>
      <c r="GI46" s="7">
        <f t="shared" si="3"/>
        <v>-5.7366205652435356E-3</v>
      </c>
      <c r="GJ46" s="7">
        <f t="shared" si="10"/>
        <v>0.1030617930212369</v>
      </c>
      <c r="GK46" s="7">
        <f t="shared" si="11"/>
        <v>0.116873120865905</v>
      </c>
      <c r="GL46" s="7">
        <f t="shared" si="12"/>
        <v>3.1545741324921134E-2</v>
      </c>
      <c r="GM46" s="7">
        <f>(((DR46-DR45)-(DP46-DP45)-(FG46-FG45)+((EV46-EV45)+(EW46-EW45)+(EX46-EX45))+(FC46-FC45))-U46-V46)/DS45</f>
        <v>-6.6782922429344554E-2</v>
      </c>
      <c r="GN46" s="7">
        <f t="shared" si="4"/>
        <v>-0.10073361395069153</v>
      </c>
      <c r="GO46" s="7">
        <f>(G46-G45)/DS45</f>
        <v>-7.573060733613951E-2</v>
      </c>
      <c r="GP46" s="7">
        <f>CF46/DS45</f>
        <v>9.7173782321106437E-3</v>
      </c>
      <c r="GQ46" s="7">
        <f t="shared" si="5"/>
        <v>5.0311046687201787E-2</v>
      </c>
      <c r="GR46" s="7">
        <f t="shared" si="6"/>
        <v>-0.12257172889010005</v>
      </c>
      <c r="GS46" s="7">
        <v>0.97</v>
      </c>
      <c r="GT46" s="7">
        <f t="shared" si="0"/>
        <v>0.6203457827872767</v>
      </c>
      <c r="GU46" s="7">
        <f t="shared" si="1"/>
        <v>0.63510070371269112</v>
      </c>
      <c r="GV46" t="s">
        <v>202</v>
      </c>
      <c r="GW46" s="8">
        <f t="shared" si="7"/>
        <v>1.2026458208057727E-5</v>
      </c>
    </row>
    <row r="47" spans="1:205" x14ac:dyDescent="0.2">
      <c r="A47">
        <v>991237615</v>
      </c>
      <c r="B47" s="2">
        <v>2016</v>
      </c>
      <c r="C47" t="s">
        <v>3</v>
      </c>
      <c r="D47" s="3">
        <v>42370</v>
      </c>
      <c r="E47" s="3">
        <v>42735</v>
      </c>
      <c r="F47" t="s">
        <v>8</v>
      </c>
      <c r="G47" s="4">
        <v>47851</v>
      </c>
      <c r="I47" s="4">
        <v>5946</v>
      </c>
      <c r="J47" s="4">
        <v>53797</v>
      </c>
      <c r="K47" s="4">
        <v>18592</v>
      </c>
      <c r="L47" s="4">
        <v>0</v>
      </c>
      <c r="M47" s="4">
        <v>0</v>
      </c>
      <c r="Q47" s="4">
        <v>22086</v>
      </c>
      <c r="R47" s="4">
        <v>19768</v>
      </c>
      <c r="S47" s="4">
        <v>1288</v>
      </c>
      <c r="U47" s="4">
        <v>5143</v>
      </c>
      <c r="X47" s="4">
        <v>9305</v>
      </c>
      <c r="Z47" s="4">
        <v>55126</v>
      </c>
      <c r="AA47" s="4">
        <v>-1329</v>
      </c>
      <c r="AC47" s="4">
        <v>0</v>
      </c>
      <c r="AD47" s="4">
        <v>0</v>
      </c>
      <c r="AE47" s="4">
        <v>0</v>
      </c>
      <c r="AF47" s="4">
        <v>11</v>
      </c>
      <c r="AG47" s="4">
        <v>0</v>
      </c>
      <c r="AJ47" s="4">
        <v>3990</v>
      </c>
      <c r="AK47" s="4">
        <v>4001</v>
      </c>
      <c r="AM47" s="4">
        <v>0</v>
      </c>
      <c r="AR47" s="4">
        <v>0</v>
      </c>
      <c r="AS47" s="4">
        <v>2722</v>
      </c>
      <c r="AT47" s="4">
        <v>2722</v>
      </c>
      <c r="AU47" s="4">
        <v>2722</v>
      </c>
      <c r="AV47" s="4">
        <v>1279</v>
      </c>
      <c r="AW47" s="4">
        <v>-50</v>
      </c>
      <c r="AX47" s="4">
        <v>855</v>
      </c>
      <c r="AY47" s="4">
        <v>-905</v>
      </c>
      <c r="BB47" s="4">
        <v>0</v>
      </c>
      <c r="BD47" s="4">
        <v>0</v>
      </c>
      <c r="BF47" s="4">
        <v>-905</v>
      </c>
      <c r="BK47" s="4">
        <v>1774</v>
      </c>
      <c r="BP47" s="4">
        <v>-2679</v>
      </c>
      <c r="BR47" s="4">
        <v>-905</v>
      </c>
      <c r="BS47" s="2">
        <v>2016</v>
      </c>
      <c r="BT47" s="4">
        <v>14826</v>
      </c>
      <c r="BU47" s="4">
        <v>3570</v>
      </c>
      <c r="BV47" s="4">
        <v>79</v>
      </c>
      <c r="BW47" s="4">
        <v>0</v>
      </c>
      <c r="BY47" s="4">
        <v>18475</v>
      </c>
      <c r="CB47" s="4">
        <v>140</v>
      </c>
      <c r="CD47" s="4">
        <v>549</v>
      </c>
      <c r="CF47" s="4">
        <v>689</v>
      </c>
      <c r="CG47" s="4">
        <v>23262</v>
      </c>
      <c r="CI47" s="4">
        <v>995</v>
      </c>
      <c r="CS47" s="4">
        <v>24257</v>
      </c>
      <c r="CU47" s="4">
        <v>43420</v>
      </c>
      <c r="DA47" s="4">
        <v>11414</v>
      </c>
      <c r="DB47" s="4">
        <v>11414</v>
      </c>
      <c r="DC47" s="4">
        <v>19350</v>
      </c>
      <c r="DD47" s="4">
        <v>7808</v>
      </c>
      <c r="DG47" s="4">
        <v>27158</v>
      </c>
      <c r="DN47" s="4">
        <v>0</v>
      </c>
      <c r="DO47" s="4">
        <v>2223</v>
      </c>
      <c r="DP47" s="4">
        <v>2223</v>
      </c>
      <c r="DR47" s="4">
        <v>40795</v>
      </c>
      <c r="DS47" s="4">
        <v>84215</v>
      </c>
      <c r="DT47" s="4">
        <v>100</v>
      </c>
      <c r="DX47" s="4">
        <v>100</v>
      </c>
      <c r="ED47" s="4">
        <v>27979</v>
      </c>
      <c r="EG47" s="4">
        <v>27979</v>
      </c>
      <c r="EI47" s="4">
        <v>28079</v>
      </c>
      <c r="EK47" s="4">
        <v>0</v>
      </c>
      <c r="EM47" s="4">
        <v>0</v>
      </c>
      <c r="EP47" s="4">
        <v>29703</v>
      </c>
      <c r="ES47" s="4">
        <v>380</v>
      </c>
      <c r="ET47" s="4">
        <v>380</v>
      </c>
      <c r="EU47" s="4">
        <v>30083</v>
      </c>
      <c r="EX47" s="4">
        <v>12721</v>
      </c>
      <c r="EY47" s="4">
        <v>4282</v>
      </c>
      <c r="EZ47" s="4">
        <v>549</v>
      </c>
      <c r="FA47" s="4">
        <v>2137</v>
      </c>
      <c r="FD47" s="4">
        <v>2365</v>
      </c>
      <c r="FF47" s="4">
        <v>4000</v>
      </c>
      <c r="FG47" s="4">
        <v>26054</v>
      </c>
      <c r="FH47" s="4">
        <v>56136</v>
      </c>
      <c r="FI47" s="4">
        <v>84215</v>
      </c>
      <c r="FJ47" s="4">
        <v>0</v>
      </c>
      <c r="FK47" s="4">
        <v>0</v>
      </c>
      <c r="FL47" s="2">
        <v>2016</v>
      </c>
      <c r="FM47" t="s">
        <v>8</v>
      </c>
      <c r="FR47" s="2">
        <v>2016</v>
      </c>
      <c r="FS47" s="5">
        <v>31</v>
      </c>
      <c r="FX47" s="4">
        <v>1525</v>
      </c>
      <c r="FZ47" s="4">
        <v>109</v>
      </c>
      <c r="GA47" s="4">
        <v>20</v>
      </c>
      <c r="GE47" s="4">
        <v>100</v>
      </c>
      <c r="GF47" s="4">
        <v>165</v>
      </c>
      <c r="GI47" s="7">
        <f t="shared" si="3"/>
        <v>1.9873817034700314E-2</v>
      </c>
      <c r="GJ47" s="7">
        <f t="shared" si="10"/>
        <v>0.116873120865905</v>
      </c>
      <c r="GK47" s="7">
        <f t="shared" si="11"/>
        <v>3.1545741324921134E-2</v>
      </c>
      <c r="GL47" s="7">
        <f t="shared" si="12"/>
        <v>0.17126402659858694</v>
      </c>
      <c r="GM47" s="7">
        <f>(((DR47-DR46)-(DP47-DP46)-(FG47-FG46)+((EV47-EV46)+(EW47-EW46)+(EX47-EX46))+(FC47-FC46))-U47-V47)/DS46</f>
        <v>-4.2526085901480222E-2</v>
      </c>
      <c r="GN47" s="7">
        <f t="shared" si="4"/>
        <v>-2.3562242174229555E-2</v>
      </c>
      <c r="GO47" s="7">
        <f>(G47-G46)/DS46</f>
        <v>3.3656879398204317E-2</v>
      </c>
      <c r="GP47" s="7">
        <f>CF47/DS46</f>
        <v>8.3596214511041014E-3</v>
      </c>
      <c r="GQ47" s="7">
        <f t="shared" si="5"/>
        <v>-1.0862063792120503E-2</v>
      </c>
      <c r="GR47" s="7">
        <f t="shared" si="6"/>
        <v>6.1539144131153363E-2</v>
      </c>
      <c r="GS47" s="7">
        <v>0.97</v>
      </c>
      <c r="GT47" s="7">
        <f t="shared" si="0"/>
        <v>0.52912569474134241</v>
      </c>
      <c r="GU47" s="7">
        <f t="shared" si="1"/>
        <v>0.66657958795938965</v>
      </c>
      <c r="GV47" t="s">
        <v>202</v>
      </c>
      <c r="GW47" s="8">
        <f t="shared" si="7"/>
        <v>1.2132977432661976E-5</v>
      </c>
    </row>
    <row r="48" spans="1:205" x14ac:dyDescent="0.2">
      <c r="A48">
        <v>991237615</v>
      </c>
      <c r="B48" s="2">
        <v>2017</v>
      </c>
      <c r="C48" t="s">
        <v>3</v>
      </c>
      <c r="D48" s="3">
        <v>42736</v>
      </c>
      <c r="E48" s="3">
        <v>43100</v>
      </c>
      <c r="F48" t="s">
        <v>8</v>
      </c>
      <c r="G48" s="4">
        <v>62728</v>
      </c>
      <c r="I48" s="4">
        <v>6144</v>
      </c>
      <c r="J48" s="4">
        <v>68871</v>
      </c>
      <c r="K48" s="4">
        <v>23219</v>
      </c>
      <c r="L48" s="4">
        <v>0</v>
      </c>
      <c r="M48" s="4">
        <v>0</v>
      </c>
      <c r="Q48" s="4">
        <v>24746</v>
      </c>
      <c r="R48" s="4">
        <v>21749</v>
      </c>
      <c r="S48" s="4">
        <v>1404</v>
      </c>
      <c r="U48" s="4">
        <v>4690</v>
      </c>
      <c r="X48" s="4">
        <v>11628</v>
      </c>
      <c r="Z48" s="4">
        <v>64283</v>
      </c>
      <c r="AA48" s="4">
        <v>4589</v>
      </c>
      <c r="AC48" s="4">
        <v>0</v>
      </c>
      <c r="AD48" s="4">
        <v>0</v>
      </c>
      <c r="AE48" s="4">
        <v>0</v>
      </c>
      <c r="AG48" s="4">
        <v>0</v>
      </c>
      <c r="AJ48" s="4">
        <v>1589</v>
      </c>
      <c r="AK48" s="4">
        <v>1589</v>
      </c>
      <c r="AM48" s="4">
        <v>0</v>
      </c>
      <c r="AP48" s="4">
        <v>32</v>
      </c>
      <c r="AR48" s="4">
        <v>0</v>
      </c>
      <c r="AS48" s="4">
        <v>3568</v>
      </c>
      <c r="AT48" s="4">
        <v>3568</v>
      </c>
      <c r="AU48" s="4">
        <v>3600</v>
      </c>
      <c r="AV48" s="4">
        <v>-1979</v>
      </c>
      <c r="AW48" s="4">
        <v>2609</v>
      </c>
      <c r="AX48" s="4">
        <v>347</v>
      </c>
      <c r="AY48" s="4">
        <v>2263</v>
      </c>
      <c r="BB48" s="4">
        <v>0</v>
      </c>
      <c r="BD48" s="4">
        <v>0</v>
      </c>
      <c r="BF48" s="4">
        <v>2263</v>
      </c>
      <c r="BK48" s="4">
        <v>0</v>
      </c>
      <c r="BP48" s="4">
        <v>2263</v>
      </c>
      <c r="BR48" s="4">
        <v>2263</v>
      </c>
      <c r="BS48" s="2">
        <v>2017</v>
      </c>
      <c r="BT48" s="4">
        <v>13602</v>
      </c>
      <c r="BU48" s="4">
        <v>5789</v>
      </c>
      <c r="BV48" s="4">
        <v>0</v>
      </c>
      <c r="BY48" s="4">
        <v>19391</v>
      </c>
      <c r="CB48" s="4">
        <v>105</v>
      </c>
      <c r="CD48" s="4">
        <v>721</v>
      </c>
      <c r="CF48" s="4">
        <v>826</v>
      </c>
      <c r="CG48" s="4">
        <v>36137</v>
      </c>
      <c r="CI48" s="4">
        <v>2438</v>
      </c>
      <c r="CS48" s="4">
        <v>38575</v>
      </c>
      <c r="CU48" s="4">
        <v>58791</v>
      </c>
      <c r="DA48" s="4">
        <v>12445</v>
      </c>
      <c r="DB48" s="4">
        <v>12445</v>
      </c>
      <c r="DC48" s="4">
        <v>21410</v>
      </c>
      <c r="DD48" s="4">
        <v>6040</v>
      </c>
      <c r="DG48" s="4">
        <v>27450</v>
      </c>
      <c r="DN48" s="4">
        <v>0</v>
      </c>
      <c r="DO48" s="4">
        <v>82</v>
      </c>
      <c r="DP48" s="4">
        <v>82</v>
      </c>
      <c r="DR48" s="4">
        <v>39977</v>
      </c>
      <c r="DS48" s="4">
        <v>98768</v>
      </c>
      <c r="DT48" s="4">
        <v>103</v>
      </c>
      <c r="DV48" s="4">
        <v>3132</v>
      </c>
      <c r="DX48" s="4">
        <v>3235</v>
      </c>
      <c r="ED48" s="4">
        <v>31289</v>
      </c>
      <c r="EG48" s="4">
        <v>31289</v>
      </c>
      <c r="EI48" s="4">
        <v>34524</v>
      </c>
      <c r="EK48" s="4">
        <v>18</v>
      </c>
      <c r="EL48" s="4">
        <v>1476</v>
      </c>
      <c r="EM48" s="4">
        <v>1494</v>
      </c>
      <c r="EP48" s="4">
        <v>29000</v>
      </c>
      <c r="ES48" s="4">
        <v>0</v>
      </c>
      <c r="ET48" s="4">
        <v>0</v>
      </c>
      <c r="EU48" s="4">
        <v>30494</v>
      </c>
      <c r="EX48" s="4">
        <v>11624</v>
      </c>
      <c r="EY48" s="4">
        <v>3862</v>
      </c>
      <c r="EZ48" s="4">
        <v>91</v>
      </c>
      <c r="FA48" s="4">
        <v>2853</v>
      </c>
      <c r="FD48" s="4">
        <v>11243</v>
      </c>
      <c r="FF48" s="4">
        <v>4078</v>
      </c>
      <c r="FG48" s="4">
        <v>33750</v>
      </c>
      <c r="FH48" s="4">
        <v>64244</v>
      </c>
      <c r="FI48" s="4">
        <v>98768</v>
      </c>
      <c r="FL48" s="2">
        <v>2017</v>
      </c>
      <c r="FM48" t="s">
        <v>8</v>
      </c>
      <c r="FR48" s="2">
        <v>2017</v>
      </c>
      <c r="FS48" s="5">
        <v>29.8</v>
      </c>
      <c r="FX48" s="4">
        <v>1533</v>
      </c>
      <c r="FZ48" s="4">
        <v>67</v>
      </c>
      <c r="GA48" s="4">
        <v>16</v>
      </c>
      <c r="GE48" s="4">
        <v>105</v>
      </c>
      <c r="GF48" s="4">
        <v>66</v>
      </c>
      <c r="GI48" s="7">
        <f t="shared" si="3"/>
        <v>-8.870153773080805E-2</v>
      </c>
      <c r="GJ48" s="7">
        <f t="shared" si="10"/>
        <v>3.1545741324921134E-2</v>
      </c>
      <c r="GK48" s="7">
        <f t="shared" si="11"/>
        <v>0.17126402659858694</v>
      </c>
      <c r="GL48" s="7">
        <f t="shared" si="12"/>
        <v>0.2004090393649765</v>
      </c>
      <c r="GM48" s="7">
        <f>(((DR48-DR47)-(DP48-DP47)-(FG48-FG47)+((EV48-EV47)+(EW48-EW47)+(EX48-EX47))+(FC48-FC47))-U48-V48)/DS47</f>
        <v>-0.14439232915751352</v>
      </c>
      <c r="GN48" s="7">
        <f t="shared" si="4"/>
        <v>0.15219378970492192</v>
      </c>
      <c r="GO48" s="7">
        <f>(G48-G47)/DS47</f>
        <v>0.17665499020364542</v>
      </c>
      <c r="GP48" s="7">
        <f>CF48/DS47</f>
        <v>9.8082289378376777E-3</v>
      </c>
      <c r="GQ48" s="7">
        <f t="shared" si="5"/>
        <v>2.4734538181142511E-2</v>
      </c>
      <c r="GR48" s="7">
        <f t="shared" si="6"/>
        <v>0.31090259346722116</v>
      </c>
      <c r="GS48" s="7">
        <v>0.97</v>
      </c>
      <c r="GT48" s="7">
        <f t="shared" si="0"/>
        <v>0.45140402216549408</v>
      </c>
      <c r="GU48" s="7">
        <f t="shared" si="1"/>
        <v>0.65045358820670662</v>
      </c>
      <c r="GV48" t="s">
        <v>202</v>
      </c>
      <c r="GW48" s="8">
        <f t="shared" si="7"/>
        <v>1.1874369174137624E-5</v>
      </c>
    </row>
    <row r="49" spans="1:205" x14ac:dyDescent="0.2">
      <c r="A49">
        <v>991237615</v>
      </c>
      <c r="B49" s="2">
        <v>2018</v>
      </c>
      <c r="C49" t="s">
        <v>3</v>
      </c>
      <c r="D49" s="3">
        <v>43101</v>
      </c>
      <c r="E49" s="3">
        <v>43465</v>
      </c>
      <c r="F49" t="s">
        <v>8</v>
      </c>
      <c r="G49" s="4">
        <v>50172</v>
      </c>
      <c r="I49" s="4">
        <v>8156</v>
      </c>
      <c r="J49" s="4">
        <v>58327</v>
      </c>
      <c r="K49" s="4">
        <v>19993</v>
      </c>
      <c r="Q49" s="4">
        <v>22525</v>
      </c>
      <c r="R49" s="4">
        <v>20609</v>
      </c>
      <c r="S49" s="4">
        <v>1810</v>
      </c>
      <c r="U49" s="4">
        <v>4298</v>
      </c>
      <c r="X49" s="4">
        <v>13473</v>
      </c>
      <c r="Z49" s="4">
        <v>60289</v>
      </c>
      <c r="AA49" s="4">
        <v>-1962</v>
      </c>
      <c r="AJ49" s="4">
        <v>9603</v>
      </c>
      <c r="AK49" s="4">
        <v>9603</v>
      </c>
      <c r="AP49" s="4">
        <v>341</v>
      </c>
      <c r="AS49" s="4">
        <v>2492</v>
      </c>
      <c r="AT49" s="4">
        <v>2492</v>
      </c>
      <c r="AU49" s="4">
        <v>2834</v>
      </c>
      <c r="AV49" s="4">
        <v>7110</v>
      </c>
      <c r="AW49" s="4">
        <v>5148</v>
      </c>
      <c r="AX49" s="4">
        <v>977</v>
      </c>
      <c r="AY49" s="4">
        <v>4171</v>
      </c>
      <c r="BF49" s="4">
        <v>4171</v>
      </c>
      <c r="BK49" s="4">
        <v>1686</v>
      </c>
      <c r="BP49" s="4">
        <v>2485</v>
      </c>
      <c r="BR49" s="4">
        <v>4171</v>
      </c>
      <c r="BS49" s="2">
        <v>2018</v>
      </c>
      <c r="BT49" s="4">
        <v>18387</v>
      </c>
      <c r="BU49" s="4">
        <v>10905</v>
      </c>
      <c r="BY49" s="4">
        <v>29293</v>
      </c>
      <c r="CB49" s="4">
        <v>78</v>
      </c>
      <c r="CD49" s="4">
        <v>676</v>
      </c>
      <c r="CF49" s="4">
        <v>755</v>
      </c>
      <c r="CG49" s="4">
        <v>40314</v>
      </c>
      <c r="CI49" s="4">
        <v>5504</v>
      </c>
      <c r="CR49" s="4">
        <v>324</v>
      </c>
      <c r="CS49" s="4">
        <v>46143</v>
      </c>
      <c r="CU49" s="4">
        <v>76190</v>
      </c>
      <c r="DA49" s="4">
        <v>14428</v>
      </c>
      <c r="DB49" s="4">
        <v>14428</v>
      </c>
      <c r="DC49" s="4">
        <v>18405</v>
      </c>
      <c r="DD49" s="4">
        <v>14740</v>
      </c>
      <c r="DG49" s="4">
        <v>33145</v>
      </c>
      <c r="DO49" s="4">
        <v>82</v>
      </c>
      <c r="DP49" s="4">
        <v>82</v>
      </c>
      <c r="DR49" s="4">
        <v>47654</v>
      </c>
      <c r="DS49" s="4">
        <v>123844</v>
      </c>
      <c r="DT49" s="4">
        <v>103</v>
      </c>
      <c r="DV49" s="4">
        <v>3132</v>
      </c>
      <c r="DX49" s="4">
        <v>3235</v>
      </c>
      <c r="ED49" s="4">
        <v>33775</v>
      </c>
      <c r="EG49" s="4">
        <v>33775</v>
      </c>
      <c r="EI49" s="4">
        <v>37009</v>
      </c>
      <c r="EK49" s="4">
        <v>93</v>
      </c>
      <c r="EL49" s="4">
        <v>1492</v>
      </c>
      <c r="EM49" s="4">
        <v>1586</v>
      </c>
      <c r="EP49" s="4">
        <v>32000</v>
      </c>
      <c r="EU49" s="4">
        <v>33586</v>
      </c>
      <c r="EX49" s="4">
        <v>12121</v>
      </c>
      <c r="EY49" s="4">
        <v>11125</v>
      </c>
      <c r="EZ49" s="4">
        <v>0</v>
      </c>
      <c r="FA49" s="4">
        <v>1935</v>
      </c>
      <c r="FF49" s="4">
        <v>28068</v>
      </c>
      <c r="FG49" s="4">
        <v>53249</v>
      </c>
      <c r="FH49" s="4">
        <v>86835</v>
      </c>
      <c r="FI49" s="4">
        <v>123844</v>
      </c>
      <c r="FL49" s="2">
        <v>2018</v>
      </c>
      <c r="FM49" t="s">
        <v>8</v>
      </c>
      <c r="FR49" s="2">
        <v>2018</v>
      </c>
      <c r="FS49" s="5">
        <v>35</v>
      </c>
      <c r="FX49" s="4">
        <v>1687</v>
      </c>
      <c r="FZ49" s="4">
        <v>70</v>
      </c>
      <c r="GA49" s="4">
        <v>16</v>
      </c>
      <c r="GE49" s="4">
        <v>110</v>
      </c>
      <c r="GF49" s="4">
        <v>45</v>
      </c>
      <c r="GI49" s="7">
        <f t="shared" si="3"/>
        <v>-0.11466264377126195</v>
      </c>
      <c r="GJ49" s="7">
        <f t="shared" si="10"/>
        <v>0.17126402659858694</v>
      </c>
      <c r="GK49" s="7">
        <f t="shared" si="11"/>
        <v>0.2004090393649765</v>
      </c>
      <c r="GL49" s="7">
        <f t="shared" si="12"/>
        <v>7.5958463873905882E-2</v>
      </c>
      <c r="GM49" s="7">
        <f>(((DR49-DR48)-(DP49-DP48)-(FG49-FG48)+((EV49-EV48)+(EW49-EW48)+(EX49-EX48))+(FC49-FC48))-U49-V49)/DS48</f>
        <v>-0.15817876235217884</v>
      </c>
      <c r="GN49" s="7">
        <f t="shared" si="4"/>
        <v>-9.6701360764620117E-2</v>
      </c>
      <c r="GO49" s="7">
        <f>(G49-G48)/DS48</f>
        <v>-0.1271261947189373</v>
      </c>
      <c r="GP49" s="7">
        <f>CF49/DS48</f>
        <v>7.6441762514174632E-3</v>
      </c>
      <c r="GQ49" s="7">
        <f t="shared" si="5"/>
        <v>3.7473271881120512E-2</v>
      </c>
      <c r="GR49" s="7">
        <f t="shared" si="6"/>
        <v>-0.20016579517918634</v>
      </c>
      <c r="GS49" s="7">
        <v>0.97</v>
      </c>
      <c r="GT49" s="7">
        <f t="shared" si="0"/>
        <v>0.36851499971209767</v>
      </c>
      <c r="GU49" s="7">
        <f t="shared" si="1"/>
        <v>0.70116436807596649</v>
      </c>
      <c r="GV49" t="s">
        <v>202</v>
      </c>
      <c r="GW49" s="8">
        <f t="shared" si="7"/>
        <v>1.0124736756844321E-5</v>
      </c>
    </row>
    <row r="50" spans="1:205" x14ac:dyDescent="0.2">
      <c r="A50">
        <v>991237615</v>
      </c>
      <c r="B50" s="2">
        <v>2019</v>
      </c>
      <c r="C50" t="s">
        <v>3</v>
      </c>
      <c r="D50" s="3">
        <v>43466</v>
      </c>
      <c r="E50" s="3">
        <v>43830</v>
      </c>
      <c r="F50" t="s">
        <v>8</v>
      </c>
      <c r="G50" s="4">
        <v>59354</v>
      </c>
      <c r="I50" s="4">
        <v>12656</v>
      </c>
      <c r="J50" s="4">
        <v>72010</v>
      </c>
      <c r="K50" s="4">
        <v>25565</v>
      </c>
      <c r="Q50" s="4">
        <v>22957</v>
      </c>
      <c r="R50" s="4">
        <v>20602</v>
      </c>
      <c r="S50" s="4">
        <v>3556</v>
      </c>
      <c r="U50" s="4">
        <v>5274</v>
      </c>
      <c r="X50" s="4">
        <v>13709</v>
      </c>
      <c r="Z50" s="4">
        <v>67506</v>
      </c>
      <c r="AA50" s="4">
        <v>4504</v>
      </c>
      <c r="AF50" s="4">
        <v>61</v>
      </c>
      <c r="AJ50" s="4">
        <v>11663</v>
      </c>
      <c r="AK50" s="4">
        <v>11723</v>
      </c>
      <c r="AP50" s="4">
        <v>350</v>
      </c>
      <c r="AS50" s="4">
        <v>3482</v>
      </c>
      <c r="AT50" s="4">
        <v>3482</v>
      </c>
      <c r="AU50" s="4">
        <v>3832</v>
      </c>
      <c r="AV50" s="4">
        <v>7891</v>
      </c>
      <c r="AW50" s="4">
        <v>12395</v>
      </c>
      <c r="AX50" s="4">
        <v>1908</v>
      </c>
      <c r="AY50" s="4">
        <v>10487</v>
      </c>
      <c r="BF50" s="4">
        <v>10487</v>
      </c>
      <c r="BK50" s="4">
        <v>1693</v>
      </c>
      <c r="BP50" s="4">
        <v>8793</v>
      </c>
      <c r="BR50" s="4">
        <v>10487</v>
      </c>
      <c r="BS50" s="2">
        <v>2019</v>
      </c>
      <c r="BT50" s="4">
        <v>19232</v>
      </c>
      <c r="BU50" s="4">
        <v>10402</v>
      </c>
      <c r="BY50" s="4">
        <v>29634</v>
      </c>
      <c r="CB50" s="4">
        <v>52</v>
      </c>
      <c r="CD50" s="4">
        <v>438</v>
      </c>
      <c r="CF50" s="4">
        <v>490</v>
      </c>
      <c r="CG50" s="4">
        <v>39822</v>
      </c>
      <c r="CI50" s="4">
        <v>4648</v>
      </c>
      <c r="CR50" s="4">
        <v>193</v>
      </c>
      <c r="CS50" s="4">
        <v>44663</v>
      </c>
      <c r="CU50" s="4">
        <v>74787</v>
      </c>
      <c r="DA50" s="4">
        <v>12459</v>
      </c>
      <c r="DB50" s="4">
        <v>12459</v>
      </c>
      <c r="DC50" s="4">
        <v>22402</v>
      </c>
      <c r="DD50" s="4">
        <v>18440</v>
      </c>
      <c r="DG50" s="4">
        <v>40841</v>
      </c>
      <c r="DO50" s="4">
        <v>82</v>
      </c>
      <c r="DP50" s="4">
        <v>82</v>
      </c>
      <c r="DR50" s="4">
        <v>53382</v>
      </c>
      <c r="DS50" s="4">
        <v>128169</v>
      </c>
      <c r="DT50" s="4">
        <v>103</v>
      </c>
      <c r="DV50" s="4">
        <v>3132</v>
      </c>
      <c r="DX50" s="4">
        <v>3235</v>
      </c>
      <c r="ED50" s="4">
        <v>42568</v>
      </c>
      <c r="EG50" s="4">
        <v>42568</v>
      </c>
      <c r="EI50" s="4">
        <v>45803</v>
      </c>
      <c r="EK50" s="4">
        <v>35</v>
      </c>
      <c r="EL50" s="4">
        <v>1492</v>
      </c>
      <c r="EM50" s="4">
        <v>1527</v>
      </c>
      <c r="EP50" s="4">
        <v>30000</v>
      </c>
      <c r="EU50" s="4">
        <v>31527</v>
      </c>
      <c r="EX50" s="4">
        <v>10337</v>
      </c>
      <c r="EY50" s="4">
        <v>9401</v>
      </c>
      <c r="EZ50" s="4">
        <v>343</v>
      </c>
      <c r="FA50" s="4">
        <v>2475</v>
      </c>
      <c r="FF50" s="4">
        <v>28283</v>
      </c>
      <c r="FG50" s="4">
        <v>50839</v>
      </c>
      <c r="FH50" s="4">
        <v>82366</v>
      </c>
      <c r="FI50" s="4">
        <v>128169</v>
      </c>
      <c r="FL50" s="2">
        <v>2019</v>
      </c>
      <c r="FM50" t="s">
        <v>8</v>
      </c>
      <c r="FR50" s="2">
        <v>2019</v>
      </c>
      <c r="FS50" s="5">
        <v>31</v>
      </c>
      <c r="FX50" s="4">
        <v>1643</v>
      </c>
      <c r="FZ50" s="4">
        <v>79</v>
      </c>
      <c r="GA50" s="4">
        <v>21</v>
      </c>
      <c r="GE50" s="4">
        <v>114</v>
      </c>
      <c r="GF50" s="4">
        <v>75</v>
      </c>
      <c r="GN50" s="7">
        <f t="shared" si="4"/>
        <v>4.1867187752333578E-2</v>
      </c>
      <c r="GQ50" s="7">
        <f t="shared" si="5"/>
        <v>8.3225865332343968E-2</v>
      </c>
      <c r="GR50" s="7">
        <f t="shared" si="6"/>
        <v>0.18301044407239098</v>
      </c>
      <c r="GS50" s="7">
        <v>0.97</v>
      </c>
      <c r="GT50" s="7">
        <f t="shared" si="0"/>
        <v>0.36422795813806669</v>
      </c>
      <c r="GU50" s="7">
        <f t="shared" si="1"/>
        <v>0.64263589479515326</v>
      </c>
      <c r="GV50" t="s">
        <v>202</v>
      </c>
      <c r="GW50" s="8">
        <f t="shared" si="7"/>
        <v>8.0746745906139984E-6</v>
      </c>
    </row>
    <row r="51" spans="1:205" x14ac:dyDescent="0.2">
      <c r="A51">
        <v>998174554</v>
      </c>
      <c r="B51" s="2">
        <v>2013</v>
      </c>
      <c r="C51" t="s">
        <v>3</v>
      </c>
      <c r="D51" s="3">
        <v>41275</v>
      </c>
      <c r="E51" s="3">
        <v>41639</v>
      </c>
      <c r="F51" t="s">
        <v>8</v>
      </c>
      <c r="G51" s="4">
        <v>58236</v>
      </c>
      <c r="I51" s="4">
        <v>0</v>
      </c>
      <c r="J51" s="4">
        <v>58236</v>
      </c>
      <c r="K51" s="4">
        <v>15010</v>
      </c>
      <c r="L51" s="4">
        <v>1781</v>
      </c>
      <c r="M51" s="4">
        <v>1781</v>
      </c>
      <c r="Q51" s="4">
        <v>16319</v>
      </c>
      <c r="R51" s="4">
        <v>13666</v>
      </c>
      <c r="S51" s="4">
        <v>244</v>
      </c>
      <c r="U51" s="4">
        <v>1702</v>
      </c>
      <c r="X51" s="4">
        <v>11372</v>
      </c>
      <c r="Z51" s="4">
        <v>46186</v>
      </c>
      <c r="AA51" s="4">
        <v>12051</v>
      </c>
      <c r="AC51" s="4">
        <v>0</v>
      </c>
      <c r="AD51" s="4">
        <v>0</v>
      </c>
      <c r="AE51" s="4">
        <v>0</v>
      </c>
      <c r="AG51" s="4">
        <v>257</v>
      </c>
      <c r="AI51" s="4">
        <v>4</v>
      </c>
      <c r="AJ51" s="4">
        <v>235</v>
      </c>
      <c r="AK51" s="4">
        <v>492</v>
      </c>
      <c r="AM51" s="4">
        <v>0</v>
      </c>
      <c r="AP51" s="4">
        <v>620</v>
      </c>
      <c r="AQ51" s="4">
        <v>0</v>
      </c>
      <c r="AR51" s="4">
        <v>78</v>
      </c>
      <c r="AS51" s="4">
        <v>309</v>
      </c>
      <c r="AT51" s="4">
        <v>309</v>
      </c>
      <c r="AU51" s="4">
        <v>1007</v>
      </c>
      <c r="AV51" s="4">
        <v>-515</v>
      </c>
      <c r="AW51" s="4">
        <v>11536</v>
      </c>
      <c r="AX51" s="4">
        <v>3245</v>
      </c>
      <c r="AY51" s="4">
        <v>8291</v>
      </c>
      <c r="BB51" s="4">
        <v>0</v>
      </c>
      <c r="BD51" s="4">
        <v>0</v>
      </c>
      <c r="BF51" s="4">
        <v>8291</v>
      </c>
      <c r="BK51" s="4">
        <v>2880</v>
      </c>
      <c r="BP51" s="4">
        <v>5411</v>
      </c>
      <c r="BR51" s="4">
        <v>8291</v>
      </c>
      <c r="BS51" s="2">
        <v>2013</v>
      </c>
      <c r="BV51" s="4">
        <v>254</v>
      </c>
      <c r="BY51" s="4">
        <v>254</v>
      </c>
      <c r="CB51" s="4">
        <v>1878</v>
      </c>
      <c r="CD51" s="4">
        <v>4024</v>
      </c>
      <c r="CF51" s="4">
        <v>5901</v>
      </c>
      <c r="CI51" s="4">
        <v>3000</v>
      </c>
      <c r="CQ51" s="4">
        <v>4</v>
      </c>
      <c r="CS51" s="4">
        <v>3004</v>
      </c>
      <c r="CU51" s="4">
        <v>9159</v>
      </c>
      <c r="DA51" s="4">
        <v>7254</v>
      </c>
      <c r="DB51" s="4">
        <v>7254</v>
      </c>
      <c r="DC51" s="4">
        <v>16283</v>
      </c>
      <c r="DD51" s="4">
        <v>605</v>
      </c>
      <c r="DG51" s="4">
        <v>16888</v>
      </c>
      <c r="DI51" s="4">
        <v>21</v>
      </c>
      <c r="DN51" s="4">
        <v>21</v>
      </c>
      <c r="DO51" s="4">
        <v>7722</v>
      </c>
      <c r="DP51" s="4">
        <v>7722</v>
      </c>
      <c r="DR51" s="4">
        <v>31885</v>
      </c>
      <c r="DS51" s="4">
        <v>41044</v>
      </c>
      <c r="DT51" s="4">
        <v>75</v>
      </c>
      <c r="DX51" s="4">
        <v>75</v>
      </c>
      <c r="ED51" s="4">
        <v>9038</v>
      </c>
      <c r="EG51" s="4">
        <v>9038</v>
      </c>
      <c r="EI51" s="4">
        <v>9113</v>
      </c>
      <c r="EM51" s="4">
        <v>0</v>
      </c>
      <c r="EP51" s="4">
        <v>964</v>
      </c>
      <c r="ES51" s="4">
        <v>17900</v>
      </c>
      <c r="ET51" s="4">
        <v>17900</v>
      </c>
      <c r="EU51" s="4">
        <v>18864</v>
      </c>
      <c r="EY51" s="4">
        <v>2509</v>
      </c>
      <c r="EZ51" s="4">
        <v>2199</v>
      </c>
      <c r="FA51" s="4">
        <v>2069</v>
      </c>
      <c r="FF51" s="4">
        <v>6290</v>
      </c>
      <c r="FG51" s="4">
        <v>13067</v>
      </c>
      <c r="FH51" s="4">
        <v>31931</v>
      </c>
      <c r="FI51" s="4">
        <v>41044</v>
      </c>
      <c r="FL51" s="2">
        <v>2013</v>
      </c>
      <c r="FM51" t="s">
        <v>8</v>
      </c>
      <c r="FR51" s="2">
        <v>2013</v>
      </c>
      <c r="FS51" s="5">
        <v>29</v>
      </c>
      <c r="FT51" s="4">
        <v>28</v>
      </c>
      <c r="FX51" s="4">
        <v>383</v>
      </c>
      <c r="GA51" s="4">
        <v>1</v>
      </c>
      <c r="GE51" s="4">
        <v>60</v>
      </c>
      <c r="GF51" s="4">
        <v>45</v>
      </c>
      <c r="GN51" s="7">
        <f t="shared" si="4"/>
        <v>3.9018795496570932E-2</v>
      </c>
      <c r="GQ51" s="7">
        <f t="shared" si="5"/>
        <v>9.799483491221124E-2</v>
      </c>
      <c r="GR51" s="7">
        <f t="shared" si="6"/>
        <v>-1.8836135728004851E-2</v>
      </c>
      <c r="GS51" s="7">
        <v>1</v>
      </c>
      <c r="GT51" s="7">
        <f t="shared" si="0"/>
        <v>3.0190097397513389E-2</v>
      </c>
      <c r="GU51" s="7">
        <f t="shared" si="1"/>
        <v>0.77796998343241397</v>
      </c>
      <c r="GV51" t="s">
        <v>207</v>
      </c>
      <c r="GW51" s="8">
        <f t="shared" si="7"/>
        <v>7.8021986595822699E-6</v>
      </c>
    </row>
    <row r="52" spans="1:205" x14ac:dyDescent="0.2">
      <c r="A52">
        <v>998174554</v>
      </c>
      <c r="B52" s="2">
        <v>2014</v>
      </c>
      <c r="C52" t="s">
        <v>3</v>
      </c>
      <c r="D52" s="3">
        <v>41640</v>
      </c>
      <c r="E52" s="3">
        <v>42004</v>
      </c>
      <c r="F52" t="s">
        <v>8</v>
      </c>
      <c r="G52" s="4">
        <v>65895</v>
      </c>
      <c r="I52" s="4">
        <v>0</v>
      </c>
      <c r="J52" s="4">
        <v>65895</v>
      </c>
      <c r="K52" s="4">
        <v>16247</v>
      </c>
      <c r="L52" s="4">
        <v>1740</v>
      </c>
      <c r="M52" s="4">
        <v>1740</v>
      </c>
      <c r="Q52" s="4">
        <v>21140</v>
      </c>
      <c r="R52" s="4">
        <v>17767</v>
      </c>
      <c r="S52" s="4">
        <v>315</v>
      </c>
      <c r="U52" s="4">
        <v>1957</v>
      </c>
      <c r="X52" s="4">
        <v>12160</v>
      </c>
      <c r="Z52" s="4">
        <v>53245</v>
      </c>
      <c r="AA52" s="4">
        <v>12650</v>
      </c>
      <c r="AC52" s="4">
        <v>0</v>
      </c>
      <c r="AD52" s="4">
        <v>0</v>
      </c>
      <c r="AE52" s="4">
        <v>0</v>
      </c>
      <c r="AG52" s="4">
        <v>182</v>
      </c>
      <c r="AI52" s="4">
        <v>0</v>
      </c>
      <c r="AJ52" s="4">
        <v>603</v>
      </c>
      <c r="AK52" s="4">
        <v>785</v>
      </c>
      <c r="AM52" s="4">
        <v>0</v>
      </c>
      <c r="AP52" s="4">
        <v>457</v>
      </c>
      <c r="AR52" s="4">
        <v>31</v>
      </c>
      <c r="AS52" s="4">
        <v>301</v>
      </c>
      <c r="AT52" s="4">
        <v>301</v>
      </c>
      <c r="AU52" s="4">
        <v>789</v>
      </c>
      <c r="AV52" s="4">
        <v>-4</v>
      </c>
      <c r="AW52" s="4">
        <v>12646</v>
      </c>
      <c r="AX52" s="4">
        <v>3418</v>
      </c>
      <c r="AY52" s="4">
        <v>9228</v>
      </c>
      <c r="BB52" s="4">
        <v>0</v>
      </c>
      <c r="BD52" s="4">
        <v>0</v>
      </c>
      <c r="BF52" s="4">
        <v>9228</v>
      </c>
      <c r="BK52" s="4">
        <v>1460</v>
      </c>
      <c r="BP52" s="4">
        <v>7768</v>
      </c>
      <c r="BR52" s="4">
        <v>9228</v>
      </c>
      <c r="BS52" s="2">
        <v>2014</v>
      </c>
      <c r="BV52" s="4">
        <v>132</v>
      </c>
      <c r="BY52" s="4">
        <v>132</v>
      </c>
      <c r="CB52" s="4">
        <v>2219</v>
      </c>
      <c r="CD52" s="4">
        <v>6205</v>
      </c>
      <c r="CF52" s="4">
        <v>8425</v>
      </c>
      <c r="CI52" s="4">
        <v>2000</v>
      </c>
      <c r="CQ52" s="4">
        <v>8</v>
      </c>
      <c r="CS52" s="4">
        <v>2008</v>
      </c>
      <c r="CU52" s="4">
        <v>10564</v>
      </c>
      <c r="DA52" s="4">
        <v>6319</v>
      </c>
      <c r="DB52" s="4">
        <v>6319</v>
      </c>
      <c r="DC52" s="4">
        <v>11693</v>
      </c>
      <c r="DD52" s="4">
        <v>746</v>
      </c>
      <c r="DG52" s="4">
        <v>12438</v>
      </c>
      <c r="DN52" s="4">
        <v>0</v>
      </c>
      <c r="DO52" s="4">
        <v>11692</v>
      </c>
      <c r="DP52" s="4">
        <v>11692</v>
      </c>
      <c r="DR52" s="4">
        <v>30449</v>
      </c>
      <c r="DS52" s="4">
        <v>41014</v>
      </c>
      <c r="DT52" s="4">
        <v>75</v>
      </c>
      <c r="DX52" s="4">
        <v>75</v>
      </c>
      <c r="ED52" s="4">
        <v>16806</v>
      </c>
      <c r="EG52" s="4">
        <v>16806</v>
      </c>
      <c r="EI52" s="4">
        <v>16881</v>
      </c>
      <c r="EM52" s="4">
        <v>0</v>
      </c>
      <c r="EP52" s="4">
        <v>536</v>
      </c>
      <c r="ES52" s="4">
        <v>10000</v>
      </c>
      <c r="ET52" s="4">
        <v>10000</v>
      </c>
      <c r="EU52" s="4">
        <v>10536</v>
      </c>
      <c r="EY52" s="4">
        <v>5393</v>
      </c>
      <c r="EZ52" s="4">
        <v>2756</v>
      </c>
      <c r="FA52" s="4">
        <v>1475</v>
      </c>
      <c r="FF52" s="4">
        <v>3973</v>
      </c>
      <c r="FG52" s="4">
        <v>13597</v>
      </c>
      <c r="FH52" s="4">
        <v>24133</v>
      </c>
      <c r="FI52" s="4">
        <v>41014</v>
      </c>
      <c r="FL52" s="2">
        <v>2014</v>
      </c>
      <c r="FM52" t="s">
        <v>8</v>
      </c>
      <c r="FR52" s="2">
        <v>2014</v>
      </c>
      <c r="FS52" s="5">
        <v>33</v>
      </c>
      <c r="FT52" s="4">
        <v>35</v>
      </c>
      <c r="FX52" s="4">
        <v>1098</v>
      </c>
      <c r="GA52" s="4">
        <v>7</v>
      </c>
      <c r="GE52" s="4">
        <v>62</v>
      </c>
      <c r="GF52" s="4">
        <v>37</v>
      </c>
      <c r="GN52" s="7">
        <f t="shared" si="4"/>
        <v>0.29843582496832666</v>
      </c>
      <c r="GQ52" s="7">
        <f t="shared" si="5"/>
        <v>0.22491408515927758</v>
      </c>
      <c r="GR52" s="7">
        <f t="shared" si="6"/>
        <v>0.13151658767772512</v>
      </c>
      <c r="GS52" s="7">
        <v>1</v>
      </c>
      <c r="GT52" s="7">
        <f t="shared" si="0"/>
        <v>2.221025152281109E-2</v>
      </c>
      <c r="GU52" s="7">
        <f t="shared" si="1"/>
        <v>0.58840883600721705</v>
      </c>
      <c r="GV52" t="s">
        <v>207</v>
      </c>
      <c r="GW52" s="8">
        <f t="shared" si="7"/>
        <v>2.4364097066562713E-5</v>
      </c>
    </row>
    <row r="53" spans="1:205" x14ac:dyDescent="0.2">
      <c r="A53">
        <v>998174554</v>
      </c>
      <c r="B53" s="2">
        <v>2015</v>
      </c>
      <c r="C53" t="s">
        <v>3</v>
      </c>
      <c r="D53" s="3">
        <v>42005</v>
      </c>
      <c r="E53" s="3">
        <v>42369</v>
      </c>
      <c r="F53" t="s">
        <v>8</v>
      </c>
      <c r="G53" s="4">
        <v>67610</v>
      </c>
      <c r="I53" s="4">
        <v>0</v>
      </c>
      <c r="J53" s="4">
        <v>67610</v>
      </c>
      <c r="K53" s="4">
        <v>12779</v>
      </c>
      <c r="L53" s="4">
        <v>3770</v>
      </c>
      <c r="M53" s="4">
        <v>3770</v>
      </c>
      <c r="Q53" s="4">
        <v>24106</v>
      </c>
      <c r="R53" s="4">
        <v>20035</v>
      </c>
      <c r="S53" s="4">
        <v>371</v>
      </c>
      <c r="U53" s="4">
        <v>1991</v>
      </c>
      <c r="X53" s="4">
        <v>12571</v>
      </c>
      <c r="Z53" s="4">
        <v>55217</v>
      </c>
      <c r="AA53" s="4">
        <v>12393</v>
      </c>
      <c r="AC53" s="4">
        <v>0</v>
      </c>
      <c r="AD53" s="4">
        <v>0</v>
      </c>
      <c r="AE53" s="4">
        <v>0</v>
      </c>
      <c r="AG53" s="4">
        <v>125</v>
      </c>
      <c r="AJ53" s="4">
        <v>836</v>
      </c>
      <c r="AK53" s="4">
        <v>961</v>
      </c>
      <c r="AM53" s="4">
        <v>0</v>
      </c>
      <c r="AP53" s="4">
        <v>168</v>
      </c>
      <c r="AR53" s="4">
        <v>7</v>
      </c>
      <c r="AS53" s="4">
        <v>461</v>
      </c>
      <c r="AT53" s="4">
        <v>461</v>
      </c>
      <c r="AU53" s="4">
        <v>635</v>
      </c>
      <c r="AV53" s="4">
        <v>325</v>
      </c>
      <c r="AW53" s="4">
        <v>12718</v>
      </c>
      <c r="AX53" s="4">
        <v>3484</v>
      </c>
      <c r="AY53" s="4">
        <v>9234</v>
      </c>
      <c r="BB53" s="4">
        <v>0</v>
      </c>
      <c r="BD53" s="4">
        <v>0</v>
      </c>
      <c r="BF53" s="4">
        <v>9234</v>
      </c>
      <c r="BK53" s="4">
        <v>3650</v>
      </c>
      <c r="BP53" s="4">
        <v>5584</v>
      </c>
      <c r="BR53" s="4">
        <v>9234</v>
      </c>
      <c r="BS53" s="2">
        <v>2015</v>
      </c>
      <c r="BV53" s="4">
        <v>0</v>
      </c>
      <c r="BY53" s="4">
        <v>0</v>
      </c>
      <c r="BZ53" s="4">
        <v>208</v>
      </c>
      <c r="CB53" s="4">
        <v>1730</v>
      </c>
      <c r="CC53" s="4">
        <v>0</v>
      </c>
      <c r="CD53" s="4">
        <v>5176</v>
      </c>
      <c r="CF53" s="4">
        <v>7114</v>
      </c>
      <c r="CI53" s="4">
        <v>0</v>
      </c>
      <c r="CQ53" s="4">
        <v>8</v>
      </c>
      <c r="CS53" s="4">
        <v>8</v>
      </c>
      <c r="CU53" s="4">
        <v>7122</v>
      </c>
      <c r="DA53" s="4">
        <v>5501</v>
      </c>
      <c r="DB53" s="4">
        <v>5501</v>
      </c>
      <c r="DC53" s="4">
        <v>9672</v>
      </c>
      <c r="DD53" s="4">
        <v>808</v>
      </c>
      <c r="DG53" s="4">
        <v>10480</v>
      </c>
      <c r="DN53" s="4">
        <v>0</v>
      </c>
      <c r="DO53" s="4">
        <v>12864</v>
      </c>
      <c r="DP53" s="4">
        <v>12864</v>
      </c>
      <c r="DR53" s="4">
        <v>28845</v>
      </c>
      <c r="DS53" s="4">
        <v>35967</v>
      </c>
      <c r="DT53" s="4">
        <v>75</v>
      </c>
      <c r="DX53" s="4">
        <v>75</v>
      </c>
      <c r="ED53" s="4">
        <v>22390</v>
      </c>
      <c r="EG53" s="4">
        <v>22390</v>
      </c>
      <c r="EI53" s="4">
        <v>22465</v>
      </c>
      <c r="EK53" s="4">
        <v>47</v>
      </c>
      <c r="EM53" s="4">
        <v>47</v>
      </c>
      <c r="EP53" s="4">
        <v>0</v>
      </c>
      <c r="ES53" s="4">
        <v>0</v>
      </c>
      <c r="ET53" s="4">
        <v>0</v>
      </c>
      <c r="EU53" s="4">
        <v>47</v>
      </c>
      <c r="EY53" s="4">
        <v>1826</v>
      </c>
      <c r="EZ53" s="4">
        <v>1955</v>
      </c>
      <c r="FA53" s="4">
        <v>2078</v>
      </c>
      <c r="FF53" s="4">
        <v>7596</v>
      </c>
      <c r="FG53" s="4">
        <v>13454</v>
      </c>
      <c r="FH53" s="4">
        <v>13502</v>
      </c>
      <c r="FI53" s="4">
        <v>35967</v>
      </c>
      <c r="FL53" s="2">
        <v>2015</v>
      </c>
      <c r="FM53" t="s">
        <v>8</v>
      </c>
      <c r="FR53" s="2">
        <v>2015</v>
      </c>
      <c r="FS53" s="5">
        <v>41</v>
      </c>
      <c r="FT53" s="4">
        <v>41</v>
      </c>
      <c r="FX53" s="4">
        <v>1044</v>
      </c>
      <c r="GA53" s="4">
        <v>20</v>
      </c>
      <c r="GE53" s="4">
        <v>64</v>
      </c>
      <c r="GF53" s="4">
        <v>38</v>
      </c>
      <c r="GI53" s="7">
        <f t="shared" si="3"/>
        <v>-6.4197591066465109E-2</v>
      </c>
      <c r="GJ53" s="7">
        <f t="shared" si="10"/>
        <v>0.41713770587662019</v>
      </c>
      <c r="GK53" s="7">
        <f t="shared" si="11"/>
        <v>0.33788462476227632</v>
      </c>
      <c r="GL53" s="7">
        <f t="shared" si="12"/>
        <v>2.5217560541607585E-2</v>
      </c>
      <c r="GM53" s="7">
        <f>(((DR53-DR52)-(DP53-DP52)-(FG53-FG52)+((EV53-EV52)+(EW53-EW52)+(EX53-EX52))+(FC53-FC52))-U53-V53)/DS52</f>
        <v>-0.11274199053981568</v>
      </c>
      <c r="GN53" s="7">
        <f t="shared" si="4"/>
        <v>9.1090847027844146E-2</v>
      </c>
      <c r="GO53" s="7">
        <f>(G53-G52)/DS52</f>
        <v>4.1814990003413467E-2</v>
      </c>
      <c r="GP53" s="7">
        <f>CF53/DS52</f>
        <v>0.17345296727946555</v>
      </c>
      <c r="GQ53" s="7">
        <f t="shared" si="5"/>
        <v>0.23990335277536015</v>
      </c>
      <c r="GR53" s="7">
        <f t="shared" si="6"/>
        <v>2.6026253888762424E-2</v>
      </c>
      <c r="GS53" s="7">
        <v>1</v>
      </c>
      <c r="GT53" s="7">
        <f t="shared" si="0"/>
        <v>0</v>
      </c>
      <c r="GU53" s="7">
        <f t="shared" si="1"/>
        <v>0.3753996719214836</v>
      </c>
      <c r="GV53" t="s">
        <v>207</v>
      </c>
      <c r="GW53" s="8">
        <f t="shared" si="7"/>
        <v>2.4381918369337299E-5</v>
      </c>
    </row>
    <row r="54" spans="1:205" x14ac:dyDescent="0.2">
      <c r="A54">
        <v>998174554</v>
      </c>
      <c r="B54" s="2">
        <v>2016</v>
      </c>
      <c r="C54" t="s">
        <v>3</v>
      </c>
      <c r="D54" s="3">
        <v>42370</v>
      </c>
      <c r="E54" s="3">
        <v>42735</v>
      </c>
      <c r="F54" t="s">
        <v>8</v>
      </c>
      <c r="G54" s="4">
        <v>47377</v>
      </c>
      <c r="I54" s="4">
        <v>0</v>
      </c>
      <c r="J54" s="4">
        <v>47377</v>
      </c>
      <c r="K54" s="4">
        <v>3080</v>
      </c>
      <c r="L54" s="4">
        <v>5697</v>
      </c>
      <c r="M54" s="4">
        <v>5697</v>
      </c>
      <c r="Q54" s="4">
        <v>24948</v>
      </c>
      <c r="R54" s="4">
        <v>20942</v>
      </c>
      <c r="S54" s="4">
        <v>424</v>
      </c>
      <c r="U54" s="4">
        <v>1889</v>
      </c>
      <c r="X54" s="4">
        <v>11231</v>
      </c>
      <c r="Z54" s="4">
        <v>46845</v>
      </c>
      <c r="AA54" s="4">
        <v>532</v>
      </c>
      <c r="AC54" s="4">
        <v>0</v>
      </c>
      <c r="AD54" s="4">
        <v>0</v>
      </c>
      <c r="AE54" s="4">
        <v>0</v>
      </c>
      <c r="AG54" s="4">
        <v>73</v>
      </c>
      <c r="AJ54" s="4">
        <v>149</v>
      </c>
      <c r="AK54" s="4">
        <v>221</v>
      </c>
      <c r="AM54" s="4">
        <v>0</v>
      </c>
      <c r="AR54" s="4">
        <v>2</v>
      </c>
      <c r="AS54" s="4">
        <v>426</v>
      </c>
      <c r="AT54" s="4">
        <v>426</v>
      </c>
      <c r="AU54" s="4">
        <v>428</v>
      </c>
      <c r="AV54" s="4">
        <v>-206</v>
      </c>
      <c r="AW54" s="4">
        <v>326</v>
      </c>
      <c r="AX54" s="4">
        <v>31</v>
      </c>
      <c r="AY54" s="4">
        <v>295</v>
      </c>
      <c r="BB54" s="4">
        <v>0</v>
      </c>
      <c r="BD54" s="4">
        <v>0</v>
      </c>
      <c r="BF54" s="4">
        <v>295</v>
      </c>
      <c r="BP54" s="4">
        <v>295</v>
      </c>
      <c r="BR54" s="4">
        <v>295</v>
      </c>
      <c r="BS54" s="2">
        <v>2016</v>
      </c>
      <c r="BV54" s="4">
        <v>63</v>
      </c>
      <c r="BY54" s="4">
        <v>63</v>
      </c>
      <c r="BZ54" s="4">
        <v>266</v>
      </c>
      <c r="CB54" s="4">
        <v>1204</v>
      </c>
      <c r="CC54" s="4">
        <v>0</v>
      </c>
      <c r="CD54" s="4">
        <v>4192</v>
      </c>
      <c r="CF54" s="4">
        <v>5662</v>
      </c>
      <c r="CI54" s="4">
        <v>0</v>
      </c>
      <c r="CQ54" s="4">
        <v>9</v>
      </c>
      <c r="CS54" s="4">
        <v>9</v>
      </c>
      <c r="CU54" s="4">
        <v>5734</v>
      </c>
      <c r="DA54" s="4">
        <v>3592</v>
      </c>
      <c r="DB54" s="4">
        <v>3592</v>
      </c>
      <c r="DC54" s="4">
        <v>4802</v>
      </c>
      <c r="DD54" s="4">
        <v>889</v>
      </c>
      <c r="DG54" s="4">
        <v>5691</v>
      </c>
      <c r="DN54" s="4">
        <v>0</v>
      </c>
      <c r="DO54" s="4">
        <v>13221</v>
      </c>
      <c r="DP54" s="4">
        <v>13221</v>
      </c>
      <c r="DR54" s="4">
        <v>22503</v>
      </c>
      <c r="DS54" s="4">
        <v>28238</v>
      </c>
      <c r="DT54" s="4">
        <v>75</v>
      </c>
      <c r="DX54" s="4">
        <v>75</v>
      </c>
      <c r="ED54" s="4">
        <v>22685</v>
      </c>
      <c r="EG54" s="4">
        <v>22685</v>
      </c>
      <c r="EI54" s="4">
        <v>22760</v>
      </c>
      <c r="EK54" s="4">
        <v>0</v>
      </c>
      <c r="EM54" s="4">
        <v>0</v>
      </c>
      <c r="EP54" s="4">
        <v>0</v>
      </c>
      <c r="ES54" s="4">
        <v>0</v>
      </c>
      <c r="ET54" s="4">
        <v>0</v>
      </c>
      <c r="EU54" s="4">
        <v>0</v>
      </c>
      <c r="EY54" s="4">
        <v>699</v>
      </c>
      <c r="EZ54" s="4">
        <v>0</v>
      </c>
      <c r="FA54" s="4">
        <v>2345</v>
      </c>
      <c r="FF54" s="4">
        <v>2434</v>
      </c>
      <c r="FG54" s="4">
        <v>5478</v>
      </c>
      <c r="FH54" s="4">
        <v>5478</v>
      </c>
      <c r="FI54" s="4">
        <v>28238</v>
      </c>
      <c r="FL54" s="2">
        <v>2016</v>
      </c>
      <c r="FM54" t="s">
        <v>8</v>
      </c>
      <c r="FR54" s="2">
        <v>2016</v>
      </c>
      <c r="FS54" s="5">
        <v>42</v>
      </c>
      <c r="FX54" s="4">
        <v>1042</v>
      </c>
      <c r="GA54" s="4">
        <v>20</v>
      </c>
      <c r="GE54" s="4">
        <v>79</v>
      </c>
      <c r="GF54" s="4">
        <v>31</v>
      </c>
      <c r="GI54" s="7">
        <f t="shared" si="3"/>
        <v>3.5504768259793699E-2</v>
      </c>
      <c r="GJ54" s="7">
        <f t="shared" si="10"/>
        <v>0.33788462476227632</v>
      </c>
      <c r="GK54" s="7">
        <f t="shared" si="11"/>
        <v>2.5217560541607585E-2</v>
      </c>
      <c r="GL54" s="7">
        <f t="shared" si="12"/>
        <v>0.25720660103406756</v>
      </c>
      <c r="GM54" s="7">
        <f>(((DR54-DR53)-(DP54-DP53)-(FG54-FG53)+((EV54-EV53)+(EW54-EW53)+(EX54-EX53))+(FC54-FC53))-U54-V54)/DS53</f>
        <v>-1.7015597631161897E-2</v>
      </c>
      <c r="GN54" s="7">
        <f t="shared" si="4"/>
        <v>-0.42714154641754942</v>
      </c>
      <c r="GO54" s="7">
        <f>(G54-G53)/DS53</f>
        <v>-0.56254344260016131</v>
      </c>
      <c r="GP54" s="7">
        <f>CF54/DS53</f>
        <v>0.15742208135235078</v>
      </c>
      <c r="GQ54" s="7">
        <f t="shared" si="5"/>
        <v>9.1893154738727518E-3</v>
      </c>
      <c r="GR54" s="7">
        <f t="shared" si="6"/>
        <v>-0.29926046442833898</v>
      </c>
      <c r="GS54" s="7">
        <v>1</v>
      </c>
      <c r="GT54" s="7">
        <f t="shared" si="0"/>
        <v>0</v>
      </c>
      <c r="GU54" s="7">
        <f t="shared" si="1"/>
        <v>0.19399390891706211</v>
      </c>
      <c r="GV54" t="s">
        <v>207</v>
      </c>
      <c r="GW54" s="8">
        <f t="shared" si="7"/>
        <v>2.7803264103205717E-5</v>
      </c>
    </row>
    <row r="55" spans="1:205" x14ac:dyDescent="0.2">
      <c r="A55">
        <v>998174554</v>
      </c>
      <c r="B55" s="2">
        <v>2017</v>
      </c>
      <c r="C55" t="s">
        <v>3</v>
      </c>
      <c r="D55" s="3">
        <v>42736</v>
      </c>
      <c r="E55" s="3">
        <v>43100</v>
      </c>
      <c r="F55" t="s">
        <v>8</v>
      </c>
      <c r="G55" s="4">
        <v>49329</v>
      </c>
      <c r="I55" s="4">
        <v>0</v>
      </c>
      <c r="J55" s="4">
        <v>49329</v>
      </c>
      <c r="K55" s="4">
        <v>4158</v>
      </c>
      <c r="L55" s="4">
        <v>7304</v>
      </c>
      <c r="M55" s="4">
        <v>7304</v>
      </c>
      <c r="Q55" s="4">
        <v>22328</v>
      </c>
      <c r="R55" s="4">
        <v>18884</v>
      </c>
      <c r="S55" s="4">
        <v>372</v>
      </c>
      <c r="U55" s="4">
        <v>1811</v>
      </c>
      <c r="X55" s="4">
        <v>10298</v>
      </c>
      <c r="Z55" s="4">
        <v>45899</v>
      </c>
      <c r="AA55" s="4">
        <v>3430</v>
      </c>
      <c r="AC55" s="4">
        <v>0</v>
      </c>
      <c r="AD55" s="4">
        <v>0</v>
      </c>
      <c r="AE55" s="4">
        <v>0</v>
      </c>
      <c r="AG55" s="4">
        <v>69</v>
      </c>
      <c r="AJ55" s="4">
        <v>204</v>
      </c>
      <c r="AK55" s="4">
        <v>273</v>
      </c>
      <c r="AM55" s="4">
        <v>0</v>
      </c>
      <c r="AR55" s="4">
        <v>1</v>
      </c>
      <c r="AS55" s="4">
        <v>307</v>
      </c>
      <c r="AT55" s="4">
        <v>307</v>
      </c>
      <c r="AU55" s="4">
        <v>308</v>
      </c>
      <c r="AV55" s="4">
        <v>-35</v>
      </c>
      <c r="AW55" s="4">
        <v>3394</v>
      </c>
      <c r="AX55" s="4">
        <v>672</v>
      </c>
      <c r="AY55" s="4">
        <v>2722</v>
      </c>
      <c r="BB55" s="4">
        <v>0</v>
      </c>
      <c r="BD55" s="4">
        <v>0</v>
      </c>
      <c r="BF55" s="4">
        <v>2722</v>
      </c>
      <c r="BK55" s="4">
        <v>4155</v>
      </c>
      <c r="BP55" s="4">
        <v>-1433</v>
      </c>
      <c r="BR55" s="4">
        <v>2722</v>
      </c>
      <c r="BS55" s="2">
        <v>2017</v>
      </c>
      <c r="BV55" s="4">
        <v>236</v>
      </c>
      <c r="BY55" s="4">
        <v>236</v>
      </c>
      <c r="BZ55" s="4">
        <v>201</v>
      </c>
      <c r="CB55" s="4">
        <v>794</v>
      </c>
      <c r="CD55" s="4">
        <v>3511</v>
      </c>
      <c r="CF55" s="4">
        <v>4506</v>
      </c>
      <c r="CI55" s="4">
        <v>0</v>
      </c>
      <c r="CS55" s="4">
        <v>0</v>
      </c>
      <c r="CU55" s="4">
        <v>4741</v>
      </c>
      <c r="DA55" s="4">
        <v>3424</v>
      </c>
      <c r="DB55" s="4">
        <v>3424</v>
      </c>
      <c r="DC55" s="4">
        <v>7053</v>
      </c>
      <c r="DD55" s="4">
        <v>1446</v>
      </c>
      <c r="DG55" s="4">
        <v>8499</v>
      </c>
      <c r="DN55" s="4">
        <v>0</v>
      </c>
      <c r="DO55" s="4">
        <v>15512</v>
      </c>
      <c r="DP55" s="4">
        <v>15512</v>
      </c>
      <c r="DR55" s="4">
        <v>27435</v>
      </c>
      <c r="DS55" s="4">
        <v>32177</v>
      </c>
      <c r="DT55" s="4">
        <v>75</v>
      </c>
      <c r="DX55" s="4">
        <v>75</v>
      </c>
      <c r="ED55" s="4">
        <v>21252</v>
      </c>
      <c r="EG55" s="4">
        <v>21252</v>
      </c>
      <c r="EI55" s="4">
        <v>21327</v>
      </c>
      <c r="EK55" s="4">
        <v>0</v>
      </c>
      <c r="EM55" s="4">
        <v>0</v>
      </c>
      <c r="EP55" s="4">
        <v>0</v>
      </c>
      <c r="ES55" s="4">
        <v>0</v>
      </c>
      <c r="ET55" s="4">
        <v>0</v>
      </c>
      <c r="EU55" s="4">
        <v>0</v>
      </c>
      <c r="EY55" s="4">
        <v>1154</v>
      </c>
      <c r="EZ55" s="4">
        <v>0</v>
      </c>
      <c r="FA55" s="4">
        <v>2427</v>
      </c>
      <c r="FF55" s="4">
        <v>7268</v>
      </c>
      <c r="FG55" s="4">
        <v>10849</v>
      </c>
      <c r="FH55" s="4">
        <v>10849</v>
      </c>
      <c r="FI55" s="4">
        <v>32177</v>
      </c>
      <c r="FL55" s="2">
        <v>2017</v>
      </c>
      <c r="FM55" t="s">
        <v>8</v>
      </c>
      <c r="FR55" s="2">
        <v>2017</v>
      </c>
      <c r="FS55" s="5">
        <v>33</v>
      </c>
      <c r="FX55" s="4">
        <v>1051</v>
      </c>
      <c r="GA55" s="4">
        <v>21</v>
      </c>
      <c r="GE55" s="4">
        <v>69</v>
      </c>
      <c r="GF55" s="4">
        <v>33</v>
      </c>
      <c r="GI55" s="7">
        <f t="shared" si="3"/>
        <v>-9.6678235002478935E-2</v>
      </c>
      <c r="GJ55" s="7">
        <f t="shared" si="10"/>
        <v>2.5217560541607585E-2</v>
      </c>
      <c r="GK55" s="7">
        <f t="shared" si="11"/>
        <v>0.25720660103406756</v>
      </c>
      <c r="GL55" s="7">
        <f t="shared" si="12"/>
        <v>0.19961463156913323</v>
      </c>
      <c r="GM55" s="7">
        <f>(((DR55-DR54)-(DP55-DP54)-(FG55-FG54)+((EV55-EV54)+(EW55-EW54)+(EX55-EX54))+(FC55-FC54))-U55-V55)/DS54</f>
        <v>-0.1608116722147461</v>
      </c>
      <c r="GN55" s="7">
        <f t="shared" si="4"/>
        <v>-1.0588568595509598E-2</v>
      </c>
      <c r="GO55" s="7">
        <f>(G55-G54)/DS54</f>
        <v>6.9126708690417163E-2</v>
      </c>
      <c r="GP55" s="7">
        <f>CF55/DS54</f>
        <v>0.15957220766343225</v>
      </c>
      <c r="GQ55" s="7">
        <f t="shared" si="5"/>
        <v>9.0110072001986258E-2</v>
      </c>
      <c r="GR55" s="7">
        <f t="shared" si="6"/>
        <v>4.1201426852692236E-2</v>
      </c>
      <c r="GS55" s="7">
        <v>1</v>
      </c>
      <c r="GT55" s="7">
        <f t="shared" si="0"/>
        <v>0</v>
      </c>
      <c r="GU55" s="7">
        <f t="shared" si="1"/>
        <v>0.33716629890915872</v>
      </c>
      <c r="GV55" t="s">
        <v>207</v>
      </c>
      <c r="GW55" s="8">
        <f t="shared" si="7"/>
        <v>3.5413272894680928E-5</v>
      </c>
    </row>
    <row r="56" spans="1:205" x14ac:dyDescent="0.2">
      <c r="A56">
        <v>998174554</v>
      </c>
      <c r="B56" s="2">
        <v>2018</v>
      </c>
      <c r="C56" t="s">
        <v>3</v>
      </c>
      <c r="D56" s="3">
        <v>43101</v>
      </c>
      <c r="E56" s="3">
        <v>43465</v>
      </c>
      <c r="F56" t="s">
        <v>8</v>
      </c>
      <c r="G56" s="4">
        <v>58751</v>
      </c>
      <c r="J56" s="4">
        <v>58751</v>
      </c>
      <c r="K56" s="4">
        <v>4535</v>
      </c>
      <c r="L56" s="4">
        <v>8592</v>
      </c>
      <c r="M56" s="4">
        <v>8592</v>
      </c>
      <c r="Q56" s="4">
        <v>23639</v>
      </c>
      <c r="R56" s="4">
        <v>19710</v>
      </c>
      <c r="S56" s="4">
        <v>397</v>
      </c>
      <c r="U56" s="4">
        <v>1718</v>
      </c>
      <c r="X56" s="4">
        <v>11448</v>
      </c>
      <c r="Y56" s="4">
        <v>5456</v>
      </c>
      <c r="Z56" s="4">
        <v>49932</v>
      </c>
      <c r="AA56" s="4">
        <v>8819</v>
      </c>
      <c r="AG56" s="4">
        <v>103</v>
      </c>
      <c r="AJ56" s="4">
        <v>132</v>
      </c>
      <c r="AK56" s="4">
        <v>235</v>
      </c>
      <c r="AR56" s="4">
        <v>1</v>
      </c>
      <c r="AS56" s="4">
        <v>91</v>
      </c>
      <c r="AT56" s="4">
        <v>91</v>
      </c>
      <c r="AU56" s="4">
        <v>92</v>
      </c>
      <c r="AV56" s="4">
        <v>143</v>
      </c>
      <c r="AW56" s="4">
        <v>8961</v>
      </c>
      <c r="AX56" s="4">
        <v>2070</v>
      </c>
      <c r="AY56" s="4">
        <v>6891</v>
      </c>
      <c r="BF56" s="4">
        <v>6891</v>
      </c>
      <c r="BK56" s="4">
        <v>3393</v>
      </c>
      <c r="BP56" s="4">
        <v>3498</v>
      </c>
      <c r="BR56" s="4">
        <v>6891</v>
      </c>
      <c r="BS56" s="2">
        <v>2018</v>
      </c>
      <c r="BV56" s="4">
        <v>314</v>
      </c>
      <c r="BY56" s="4">
        <v>314</v>
      </c>
      <c r="BZ56" s="4">
        <v>136</v>
      </c>
      <c r="CB56" s="4">
        <v>897</v>
      </c>
      <c r="CC56" s="4">
        <v>0</v>
      </c>
      <c r="CD56" s="4">
        <v>3158</v>
      </c>
      <c r="CF56" s="4">
        <v>4191</v>
      </c>
      <c r="CI56" s="4">
        <v>4000</v>
      </c>
      <c r="CS56" s="4">
        <v>4000</v>
      </c>
      <c r="CU56" s="4">
        <v>8505</v>
      </c>
      <c r="DA56" s="4">
        <v>4883</v>
      </c>
      <c r="DB56" s="4">
        <v>4883</v>
      </c>
      <c r="DC56" s="4">
        <v>10564</v>
      </c>
      <c r="DD56" s="4">
        <v>762</v>
      </c>
      <c r="DG56" s="4">
        <v>11325</v>
      </c>
      <c r="DO56" s="4">
        <v>13061</v>
      </c>
      <c r="DP56" s="4">
        <v>13061</v>
      </c>
      <c r="DR56" s="4">
        <v>29270</v>
      </c>
      <c r="DS56" s="4">
        <v>37775</v>
      </c>
      <c r="DT56" s="4">
        <v>75</v>
      </c>
      <c r="DX56" s="4">
        <v>75</v>
      </c>
      <c r="ED56" s="4">
        <v>24750</v>
      </c>
      <c r="EG56" s="4">
        <v>24750</v>
      </c>
      <c r="EI56" s="4">
        <v>24825</v>
      </c>
      <c r="EK56" s="4">
        <v>0</v>
      </c>
      <c r="EM56" s="4">
        <v>0</v>
      </c>
      <c r="EP56" s="4">
        <v>0</v>
      </c>
      <c r="ES56" s="4">
        <v>0</v>
      </c>
      <c r="ET56" s="4">
        <v>0</v>
      </c>
      <c r="EU56" s="4">
        <v>0</v>
      </c>
      <c r="EY56" s="4">
        <v>1918</v>
      </c>
      <c r="EZ56" s="4">
        <v>2142</v>
      </c>
      <c r="FA56" s="4">
        <v>3020</v>
      </c>
      <c r="FF56" s="4">
        <v>5869</v>
      </c>
      <c r="FG56" s="4">
        <v>12949</v>
      </c>
      <c r="FH56" s="4">
        <v>12949</v>
      </c>
      <c r="FI56" s="4">
        <v>37775</v>
      </c>
      <c r="FL56" s="2">
        <v>2018</v>
      </c>
      <c r="FM56" t="s">
        <v>8</v>
      </c>
      <c r="FR56" s="2">
        <v>2018</v>
      </c>
      <c r="FS56" s="5">
        <v>35</v>
      </c>
      <c r="FX56" s="4">
        <v>1063</v>
      </c>
      <c r="GA56" s="4">
        <v>23</v>
      </c>
      <c r="GE56" s="4">
        <v>71</v>
      </c>
      <c r="GF56" s="4">
        <v>27</v>
      </c>
      <c r="GI56" s="7">
        <f t="shared" si="3"/>
        <v>6.7936724989899624E-2</v>
      </c>
      <c r="GJ56" s="7">
        <f t="shared" si="10"/>
        <v>0.25720660103406756</v>
      </c>
      <c r="GK56" s="7">
        <f t="shared" si="11"/>
        <v>0.19961463156913323</v>
      </c>
      <c r="GL56" s="7">
        <f t="shared" si="12"/>
        <v>0.14183984116479154</v>
      </c>
      <c r="GM56" s="7">
        <f>(((DR56-DR55)-(DP56-DP55)-(FG56-FG55)+((EV56-EV55)+(EW56-EW55)+(EX56-EX55))+(FC56-FC55))-U56-V56)/DS55</f>
        <v>1.4544550455294155E-2</v>
      </c>
      <c r="GN56" s="7">
        <f t="shared" si="4"/>
        <v>0.18370264474624731</v>
      </c>
      <c r="GO56" s="7">
        <f>(G56-G55)/DS55</f>
        <v>0.29281785126021692</v>
      </c>
      <c r="GP56" s="7">
        <f>CF56/DS55</f>
        <v>0.13024831401311496</v>
      </c>
      <c r="GQ56" s="7">
        <f t="shared" si="5"/>
        <v>0.19702081427264409</v>
      </c>
      <c r="GR56" s="7">
        <f t="shared" si="6"/>
        <v>0.19100326380019866</v>
      </c>
      <c r="GS56" s="7">
        <v>1</v>
      </c>
      <c r="GT56" s="7">
        <f t="shared" si="0"/>
        <v>0</v>
      </c>
      <c r="GU56" s="7">
        <f t="shared" si="1"/>
        <v>0.3427928524156188</v>
      </c>
      <c r="GV56" t="s">
        <v>207</v>
      </c>
      <c r="GW56" s="8">
        <f t="shared" si="7"/>
        <v>3.1078099263449046E-5</v>
      </c>
    </row>
    <row r="57" spans="1:205" x14ac:dyDescent="0.2">
      <c r="A57">
        <v>998174554</v>
      </c>
      <c r="B57" s="2">
        <v>2019</v>
      </c>
      <c r="C57" t="s">
        <v>3</v>
      </c>
      <c r="D57" s="3">
        <v>43466</v>
      </c>
      <c r="E57" s="3">
        <v>43830</v>
      </c>
      <c r="F57" t="s">
        <v>8</v>
      </c>
      <c r="G57" s="4">
        <v>71557</v>
      </c>
      <c r="I57" s="4">
        <v>25</v>
      </c>
      <c r="J57" s="4">
        <v>71582</v>
      </c>
      <c r="K57" s="4">
        <v>5470</v>
      </c>
      <c r="L57" s="4">
        <v>9049</v>
      </c>
      <c r="M57" s="4">
        <v>9049</v>
      </c>
      <c r="Q57" s="4">
        <v>29007</v>
      </c>
      <c r="R57" s="4">
        <v>24109</v>
      </c>
      <c r="S57" s="4">
        <v>461</v>
      </c>
      <c r="U57" s="4">
        <v>1780</v>
      </c>
      <c r="X57" s="4">
        <v>11574</v>
      </c>
      <c r="Z57" s="4">
        <v>56880</v>
      </c>
      <c r="AA57" s="4">
        <v>14702</v>
      </c>
      <c r="AF57" s="4">
        <v>206</v>
      </c>
      <c r="AG57" s="4">
        <v>190</v>
      </c>
      <c r="AJ57" s="4">
        <v>127</v>
      </c>
      <c r="AK57" s="4">
        <v>523</v>
      </c>
      <c r="AR57" s="4">
        <v>8</v>
      </c>
      <c r="AS57" s="4">
        <v>179</v>
      </c>
      <c r="AT57" s="4">
        <v>179</v>
      </c>
      <c r="AU57" s="4">
        <v>187</v>
      </c>
      <c r="AV57" s="4">
        <v>336</v>
      </c>
      <c r="AW57" s="4">
        <v>15038</v>
      </c>
      <c r="AX57" s="4">
        <v>3296</v>
      </c>
      <c r="AY57" s="4">
        <v>11742</v>
      </c>
      <c r="BF57" s="4">
        <v>11742</v>
      </c>
      <c r="BJ57" s="4">
        <v>5854</v>
      </c>
      <c r="BK57" s="4">
        <v>13</v>
      </c>
      <c r="BP57" s="4">
        <v>5875</v>
      </c>
      <c r="BR57" s="4">
        <v>11742</v>
      </c>
      <c r="BS57" s="2">
        <v>2019</v>
      </c>
      <c r="BV57" s="4">
        <v>132</v>
      </c>
      <c r="BY57" s="4">
        <v>132</v>
      </c>
      <c r="BZ57" s="4">
        <v>0</v>
      </c>
      <c r="CB57" s="4">
        <v>5443</v>
      </c>
      <c r="CC57" s="4">
        <v>0</v>
      </c>
      <c r="CD57" s="4">
        <v>4606</v>
      </c>
      <c r="CF57" s="4">
        <v>10049</v>
      </c>
      <c r="CI57" s="4">
        <v>4000</v>
      </c>
      <c r="CS57" s="4">
        <v>4000</v>
      </c>
      <c r="CU57" s="4">
        <v>14181</v>
      </c>
      <c r="DA57" s="4">
        <v>6837</v>
      </c>
      <c r="DB57" s="4">
        <v>6837</v>
      </c>
      <c r="DC57" s="4">
        <v>14240</v>
      </c>
      <c r="DD57" s="4">
        <v>787</v>
      </c>
      <c r="DG57" s="4">
        <v>15027</v>
      </c>
      <c r="DO57" s="4">
        <v>10949</v>
      </c>
      <c r="DP57" s="4">
        <v>10949</v>
      </c>
      <c r="DR57" s="4">
        <v>32813</v>
      </c>
      <c r="DS57" s="4">
        <v>46994</v>
      </c>
      <c r="DT57" s="4">
        <v>75</v>
      </c>
      <c r="DX57" s="4">
        <v>75</v>
      </c>
      <c r="ED57" s="4">
        <v>30625</v>
      </c>
      <c r="EG57" s="4">
        <v>30625</v>
      </c>
      <c r="EI57" s="4">
        <v>30700</v>
      </c>
      <c r="EK57" s="4">
        <v>0</v>
      </c>
      <c r="EM57" s="4">
        <v>0</v>
      </c>
      <c r="EP57" s="4">
        <v>0</v>
      </c>
      <c r="ES57" s="4">
        <v>0</v>
      </c>
      <c r="ET57" s="4">
        <v>0</v>
      </c>
      <c r="EU57" s="4">
        <v>0</v>
      </c>
      <c r="EY57" s="4">
        <v>893</v>
      </c>
      <c r="EZ57" s="4">
        <v>3041</v>
      </c>
      <c r="FA57" s="4">
        <v>3705</v>
      </c>
      <c r="FC57" s="4">
        <v>5854</v>
      </c>
      <c r="FF57" s="4">
        <v>2801</v>
      </c>
      <c r="FG57" s="4">
        <v>16294</v>
      </c>
      <c r="FH57" s="4">
        <v>16294</v>
      </c>
      <c r="FI57" s="4">
        <v>46994</v>
      </c>
      <c r="FL57" s="2">
        <v>2019</v>
      </c>
      <c r="FM57" t="s">
        <v>8</v>
      </c>
      <c r="FR57" s="2">
        <v>2019</v>
      </c>
      <c r="FS57" s="5">
        <v>43</v>
      </c>
      <c r="FX57" s="4">
        <v>1100</v>
      </c>
      <c r="GA57" s="4">
        <v>25</v>
      </c>
      <c r="GE57" s="4">
        <v>97</v>
      </c>
      <c r="GF57" s="4">
        <v>75</v>
      </c>
      <c r="GN57" s="7">
        <f t="shared" si="4"/>
        <v>0.24169424222369293</v>
      </c>
      <c r="GQ57" s="7">
        <f t="shared" si="5"/>
        <v>0.27703523693803161</v>
      </c>
      <c r="GR57" s="7">
        <f t="shared" si="6"/>
        <v>0.21797075794454562</v>
      </c>
      <c r="GS57" s="7">
        <v>1</v>
      </c>
      <c r="GT57" s="7">
        <f t="shared" si="0"/>
        <v>0</v>
      </c>
      <c r="GU57" s="7">
        <f t="shared" si="1"/>
        <v>0.34672511384432053</v>
      </c>
      <c r="GV57" t="s">
        <v>207</v>
      </c>
      <c r="GW57" s="8">
        <f t="shared" si="7"/>
        <v>2.6472534745201854E-5</v>
      </c>
    </row>
    <row r="58" spans="1:205" x14ac:dyDescent="0.2">
      <c r="A58">
        <v>987562870</v>
      </c>
      <c r="B58" s="2">
        <v>2013</v>
      </c>
      <c r="C58" t="s">
        <v>3</v>
      </c>
      <c r="D58" s="3">
        <v>41275</v>
      </c>
      <c r="E58" s="3">
        <v>41639</v>
      </c>
      <c r="F58" t="s">
        <v>8</v>
      </c>
      <c r="G58" s="4">
        <v>23051</v>
      </c>
      <c r="I58" s="4">
        <v>0</v>
      </c>
      <c r="J58" s="4">
        <v>23051</v>
      </c>
      <c r="K58" s="4">
        <v>9175</v>
      </c>
      <c r="L58" s="4">
        <v>0</v>
      </c>
      <c r="M58" s="4">
        <v>0</v>
      </c>
      <c r="Q58" s="4">
        <v>4916</v>
      </c>
      <c r="R58" s="4">
        <v>4157</v>
      </c>
      <c r="S58" s="4">
        <v>54</v>
      </c>
      <c r="U58" s="4">
        <v>229</v>
      </c>
      <c r="X58" s="4">
        <v>2273</v>
      </c>
      <c r="Z58" s="4">
        <v>16592</v>
      </c>
      <c r="AA58" s="4">
        <v>6459</v>
      </c>
      <c r="AC58" s="4">
        <v>0</v>
      </c>
      <c r="AD58" s="4">
        <v>0</v>
      </c>
      <c r="AE58" s="4">
        <v>0</v>
      </c>
      <c r="AG58" s="4">
        <v>0</v>
      </c>
      <c r="AJ58" s="4">
        <v>9</v>
      </c>
      <c r="AK58" s="4">
        <v>9</v>
      </c>
      <c r="AM58" s="4">
        <v>0</v>
      </c>
      <c r="AR58" s="4">
        <v>24</v>
      </c>
      <c r="AS58" s="4">
        <v>0</v>
      </c>
      <c r="AT58" s="4">
        <v>0</v>
      </c>
      <c r="AU58" s="4">
        <v>24</v>
      </c>
      <c r="AV58" s="4">
        <v>-15</v>
      </c>
      <c r="AW58" s="4">
        <v>6444</v>
      </c>
      <c r="AX58" s="4">
        <v>1730</v>
      </c>
      <c r="AY58" s="4">
        <v>4713</v>
      </c>
      <c r="BB58" s="4">
        <v>0</v>
      </c>
      <c r="BD58" s="4">
        <v>0</v>
      </c>
      <c r="BF58" s="4">
        <v>4713</v>
      </c>
      <c r="BJ58" s="4">
        <v>3000</v>
      </c>
      <c r="BP58" s="4">
        <v>1713</v>
      </c>
      <c r="BR58" s="4">
        <v>4713</v>
      </c>
      <c r="BS58" s="2">
        <v>2013</v>
      </c>
      <c r="BY58" s="4">
        <v>0</v>
      </c>
      <c r="CD58" s="4">
        <v>760</v>
      </c>
      <c r="CF58" s="4">
        <v>760</v>
      </c>
      <c r="CS58" s="4">
        <v>0</v>
      </c>
      <c r="CU58" s="4">
        <v>760</v>
      </c>
      <c r="DA58" s="4">
        <v>2158</v>
      </c>
      <c r="DB58" s="4">
        <v>2158</v>
      </c>
      <c r="DC58" s="4">
        <v>3721</v>
      </c>
      <c r="DD58" s="4">
        <v>50</v>
      </c>
      <c r="DG58" s="4">
        <v>3771</v>
      </c>
      <c r="DN58" s="4">
        <v>0</v>
      </c>
      <c r="DO58" s="4">
        <v>3675</v>
      </c>
      <c r="DP58" s="4">
        <v>3675</v>
      </c>
      <c r="DR58" s="4">
        <v>9604</v>
      </c>
      <c r="DS58" s="4">
        <v>10364</v>
      </c>
      <c r="DT58" s="4">
        <v>100</v>
      </c>
      <c r="DV58" s="4">
        <v>400</v>
      </c>
      <c r="DW58" s="4">
        <v>9</v>
      </c>
      <c r="DX58" s="4">
        <v>509</v>
      </c>
      <c r="ED58" s="4">
        <v>2446</v>
      </c>
      <c r="EG58" s="4">
        <v>2446</v>
      </c>
      <c r="EI58" s="4">
        <v>2955</v>
      </c>
      <c r="EM58" s="4">
        <v>0</v>
      </c>
      <c r="ET58" s="4">
        <v>0</v>
      </c>
      <c r="EU58" s="4">
        <v>0</v>
      </c>
      <c r="EY58" s="4">
        <v>1156</v>
      </c>
      <c r="EZ58" s="4">
        <v>1730</v>
      </c>
      <c r="FA58" s="4">
        <v>1287</v>
      </c>
      <c r="FC58" s="4">
        <v>3000</v>
      </c>
      <c r="FF58" s="4">
        <v>235</v>
      </c>
      <c r="FG58" s="4">
        <v>7409</v>
      </c>
      <c r="FH58" s="4">
        <v>7409</v>
      </c>
      <c r="FI58" s="4">
        <v>10364</v>
      </c>
      <c r="FL58" s="2">
        <v>2013</v>
      </c>
      <c r="FM58" t="s">
        <v>8</v>
      </c>
      <c r="FR58" s="2">
        <v>2013</v>
      </c>
      <c r="FS58" s="5">
        <v>4.5</v>
      </c>
      <c r="FT58" s="4">
        <v>6</v>
      </c>
      <c r="FX58" s="4">
        <v>820</v>
      </c>
      <c r="GA58" s="4">
        <v>157</v>
      </c>
      <c r="GN58" s="7">
        <f t="shared" si="4"/>
        <v>-0.8083372345405796</v>
      </c>
      <c r="GQ58" s="7">
        <f t="shared" si="5"/>
        <v>0.1643362739286586</v>
      </c>
      <c r="GR58" s="7">
        <f t="shared" si="6"/>
        <v>-0.67786519837332471</v>
      </c>
      <c r="GS58" s="7">
        <v>0.91</v>
      </c>
      <c r="GT58" s="7">
        <f t="shared" si="0"/>
        <v>0</v>
      </c>
      <c r="GU58" s="7">
        <f t="shared" si="1"/>
        <v>0.71487842531840984</v>
      </c>
      <c r="GV58" t="s">
        <v>208</v>
      </c>
      <c r="GW58" s="8">
        <f t="shared" si="7"/>
        <v>2.1279312252627994E-5</v>
      </c>
    </row>
    <row r="59" spans="1:205" x14ac:dyDescent="0.2">
      <c r="A59">
        <v>987562870</v>
      </c>
      <c r="B59" s="2">
        <v>2014</v>
      </c>
      <c r="C59" t="s">
        <v>3</v>
      </c>
      <c r="D59" s="3">
        <v>41640</v>
      </c>
      <c r="E59" s="3">
        <v>42004</v>
      </c>
      <c r="F59" t="s">
        <v>8</v>
      </c>
      <c r="G59" s="4">
        <v>20971</v>
      </c>
      <c r="I59" s="4">
        <v>0</v>
      </c>
      <c r="J59" s="4">
        <v>20971</v>
      </c>
      <c r="K59" s="4">
        <v>8920</v>
      </c>
      <c r="L59" s="4">
        <v>0</v>
      </c>
      <c r="M59" s="4">
        <v>0</v>
      </c>
      <c r="Q59" s="4">
        <v>5981</v>
      </c>
      <c r="R59" s="4">
        <v>4971</v>
      </c>
      <c r="S59" s="4">
        <v>56</v>
      </c>
      <c r="U59" s="4">
        <v>305</v>
      </c>
      <c r="X59" s="4">
        <v>2353</v>
      </c>
      <c r="Z59" s="4">
        <v>17559</v>
      </c>
      <c r="AA59" s="4">
        <v>3412</v>
      </c>
      <c r="AC59" s="4">
        <v>0</v>
      </c>
      <c r="AD59" s="4">
        <v>0</v>
      </c>
      <c r="AE59" s="4">
        <v>0</v>
      </c>
      <c r="AG59" s="4">
        <v>18</v>
      </c>
      <c r="AJ59" s="4">
        <v>0</v>
      </c>
      <c r="AK59" s="4">
        <v>18</v>
      </c>
      <c r="AM59" s="4">
        <v>0</v>
      </c>
      <c r="AR59" s="4">
        <v>23</v>
      </c>
      <c r="AT59" s="4">
        <v>0</v>
      </c>
      <c r="AU59" s="4">
        <v>23</v>
      </c>
      <c r="AV59" s="4">
        <v>-5</v>
      </c>
      <c r="AW59" s="4">
        <v>3406</v>
      </c>
      <c r="AX59" s="4">
        <v>998</v>
      </c>
      <c r="AY59" s="4">
        <v>2408</v>
      </c>
      <c r="BB59" s="4">
        <v>0</v>
      </c>
      <c r="BD59" s="4">
        <v>0</v>
      </c>
      <c r="BF59" s="4">
        <v>2408</v>
      </c>
      <c r="BP59" s="4">
        <v>2408</v>
      </c>
      <c r="BR59" s="4">
        <v>2408</v>
      </c>
      <c r="BS59" s="2">
        <v>2014</v>
      </c>
      <c r="BW59" s="4">
        <v>0</v>
      </c>
      <c r="BY59" s="4">
        <v>0</v>
      </c>
      <c r="CD59" s="4">
        <v>1149</v>
      </c>
      <c r="CF59" s="4">
        <v>1149</v>
      </c>
      <c r="CS59" s="4">
        <v>0</v>
      </c>
      <c r="CU59" s="4">
        <v>1149</v>
      </c>
      <c r="DA59" s="4">
        <v>2545</v>
      </c>
      <c r="DB59" s="4">
        <v>2545</v>
      </c>
      <c r="DC59" s="4">
        <v>2166</v>
      </c>
      <c r="DD59" s="4">
        <v>74</v>
      </c>
      <c r="DG59" s="4">
        <v>2240</v>
      </c>
      <c r="DN59" s="4">
        <v>0</v>
      </c>
      <c r="DO59" s="4">
        <v>4040</v>
      </c>
      <c r="DP59" s="4">
        <v>4040</v>
      </c>
      <c r="DR59" s="4">
        <v>8825</v>
      </c>
      <c r="DS59" s="4">
        <v>9975</v>
      </c>
      <c r="DT59" s="4">
        <v>100</v>
      </c>
      <c r="DV59" s="4">
        <v>400</v>
      </c>
      <c r="DW59" s="4">
        <v>9</v>
      </c>
      <c r="DX59" s="4">
        <v>509</v>
      </c>
      <c r="ED59" s="4">
        <v>4855</v>
      </c>
      <c r="EG59" s="4">
        <v>4855</v>
      </c>
      <c r="EI59" s="4">
        <v>5363</v>
      </c>
      <c r="EM59" s="4">
        <v>0</v>
      </c>
      <c r="ET59" s="4">
        <v>0</v>
      </c>
      <c r="EU59" s="4">
        <v>0</v>
      </c>
      <c r="EY59" s="4">
        <v>1256</v>
      </c>
      <c r="EZ59" s="4">
        <v>914</v>
      </c>
      <c r="FA59" s="4">
        <v>1547</v>
      </c>
      <c r="FF59" s="4">
        <v>894</v>
      </c>
      <c r="FG59" s="4">
        <v>4611</v>
      </c>
      <c r="FH59" s="4">
        <v>4611</v>
      </c>
      <c r="FI59" s="4">
        <v>9975</v>
      </c>
      <c r="FL59" s="2">
        <v>2014</v>
      </c>
      <c r="FM59" t="s">
        <v>8</v>
      </c>
      <c r="FR59" s="2">
        <v>2014</v>
      </c>
      <c r="FS59" s="5">
        <v>5.5</v>
      </c>
      <c r="FT59" s="4">
        <v>6</v>
      </c>
      <c r="FX59" s="4">
        <v>888</v>
      </c>
      <c r="GA59" s="4">
        <v>156</v>
      </c>
      <c r="GE59" s="4">
        <v>13</v>
      </c>
      <c r="GN59" s="7">
        <f t="shared" si="4"/>
        <v>-5.0656117329216516E-2</v>
      </c>
      <c r="GQ59" s="7">
        <f t="shared" si="5"/>
        <v>0.23678646934460887</v>
      </c>
      <c r="GR59" s="7">
        <f t="shared" si="6"/>
        <v>-9.0234696976270012E-2</v>
      </c>
      <c r="GS59" s="7">
        <v>0.91</v>
      </c>
      <c r="GT59" s="7">
        <f t="shared" si="0"/>
        <v>0</v>
      </c>
      <c r="GU59" s="7">
        <f t="shared" si="1"/>
        <v>0.46225563909774436</v>
      </c>
      <c r="GV59" t="s">
        <v>208</v>
      </c>
      <c r="GW59" s="8">
        <f t="shared" si="7"/>
        <v>9.6487842531840993E-5</v>
      </c>
    </row>
    <row r="60" spans="1:205" x14ac:dyDescent="0.2">
      <c r="A60">
        <v>987562870</v>
      </c>
      <c r="B60" s="2">
        <v>2015</v>
      </c>
      <c r="C60" t="s">
        <v>3</v>
      </c>
      <c r="D60" s="3">
        <v>42005</v>
      </c>
      <c r="E60" s="3">
        <v>42369</v>
      </c>
      <c r="F60" t="s">
        <v>8</v>
      </c>
      <c r="G60" s="4">
        <v>20255</v>
      </c>
      <c r="I60" s="4">
        <v>151</v>
      </c>
      <c r="J60" s="4">
        <v>20407</v>
      </c>
      <c r="K60" s="4">
        <v>10063</v>
      </c>
      <c r="L60" s="4">
        <v>0</v>
      </c>
      <c r="M60" s="4">
        <v>0</v>
      </c>
      <c r="Q60" s="4">
        <v>5772</v>
      </c>
      <c r="R60" s="4">
        <v>4709</v>
      </c>
      <c r="S60" s="4">
        <v>62</v>
      </c>
      <c r="U60" s="4">
        <v>338</v>
      </c>
      <c r="X60" s="4">
        <v>2632</v>
      </c>
      <c r="Z60" s="4">
        <v>18805</v>
      </c>
      <c r="AA60" s="4">
        <v>1601</v>
      </c>
      <c r="AC60" s="4">
        <v>0</v>
      </c>
      <c r="AD60" s="4">
        <v>0</v>
      </c>
      <c r="AE60" s="4">
        <v>0</v>
      </c>
      <c r="AG60" s="4">
        <v>0</v>
      </c>
      <c r="AJ60" s="4">
        <v>0</v>
      </c>
      <c r="AK60" s="4">
        <v>0</v>
      </c>
      <c r="AM60" s="4">
        <v>0</v>
      </c>
      <c r="AR60" s="4">
        <v>204</v>
      </c>
      <c r="AT60" s="4">
        <v>0</v>
      </c>
      <c r="AU60" s="4">
        <v>204</v>
      </c>
      <c r="AV60" s="4">
        <v>-204</v>
      </c>
      <c r="AW60" s="4">
        <v>1398</v>
      </c>
      <c r="AX60" s="4">
        <v>351</v>
      </c>
      <c r="AY60" s="4">
        <v>1047</v>
      </c>
      <c r="BB60" s="4">
        <v>0</v>
      </c>
      <c r="BD60" s="4">
        <v>0</v>
      </c>
      <c r="BF60" s="4">
        <v>1047</v>
      </c>
      <c r="BJ60" s="4">
        <v>1100</v>
      </c>
      <c r="BP60" s="4">
        <v>-53</v>
      </c>
      <c r="BR60" s="4">
        <v>1047</v>
      </c>
      <c r="BS60" s="2">
        <v>2015</v>
      </c>
      <c r="BW60" s="4">
        <v>0</v>
      </c>
      <c r="BY60" s="4">
        <v>0</v>
      </c>
      <c r="CD60" s="4">
        <v>1140</v>
      </c>
      <c r="CF60" s="4">
        <v>1140</v>
      </c>
      <c r="CS60" s="4">
        <v>0</v>
      </c>
      <c r="CU60" s="4">
        <v>1140</v>
      </c>
      <c r="DA60" s="4">
        <v>2924</v>
      </c>
      <c r="DB60" s="4">
        <v>2924</v>
      </c>
      <c r="DC60" s="4">
        <v>2013</v>
      </c>
      <c r="DD60" s="4">
        <v>213</v>
      </c>
      <c r="DG60" s="4">
        <v>2226</v>
      </c>
      <c r="DN60" s="4">
        <v>0</v>
      </c>
      <c r="DO60" s="4">
        <v>1760</v>
      </c>
      <c r="DP60" s="4">
        <v>1760</v>
      </c>
      <c r="DR60" s="4">
        <v>6909</v>
      </c>
      <c r="DS60" s="4">
        <v>8049</v>
      </c>
      <c r="DT60" s="4">
        <v>100</v>
      </c>
      <c r="DV60" s="4">
        <v>400</v>
      </c>
      <c r="DW60" s="4">
        <v>9</v>
      </c>
      <c r="DX60" s="4">
        <v>509</v>
      </c>
      <c r="ED60" s="4">
        <v>2411</v>
      </c>
      <c r="EG60" s="4">
        <v>2411</v>
      </c>
      <c r="EI60" s="4">
        <v>2919</v>
      </c>
      <c r="EM60" s="4">
        <v>0</v>
      </c>
      <c r="ET60" s="4">
        <v>0</v>
      </c>
      <c r="EU60" s="4">
        <v>0</v>
      </c>
      <c r="EX60" s="4">
        <v>813</v>
      </c>
      <c r="EY60" s="4">
        <v>1370</v>
      </c>
      <c r="EZ60" s="4">
        <v>351</v>
      </c>
      <c r="FA60" s="4">
        <v>1057</v>
      </c>
      <c r="FF60" s="4">
        <v>1539</v>
      </c>
      <c r="FG60" s="4">
        <v>5130</v>
      </c>
      <c r="FH60" s="4">
        <v>5130</v>
      </c>
      <c r="FI60" s="4">
        <v>8049</v>
      </c>
      <c r="FL60" s="2">
        <v>2015</v>
      </c>
      <c r="FM60" t="s">
        <v>8</v>
      </c>
      <c r="FR60" s="2">
        <v>2015</v>
      </c>
      <c r="FS60" s="5">
        <v>6.5</v>
      </c>
      <c r="FT60" s="4">
        <v>8</v>
      </c>
      <c r="FX60" s="4">
        <v>829</v>
      </c>
      <c r="GA60" s="4">
        <v>191</v>
      </c>
      <c r="GE60" s="4">
        <v>14</v>
      </c>
      <c r="GI60" s="7">
        <f t="shared" si="3"/>
        <v>6.5964912280701754E-2</v>
      </c>
      <c r="GJ60" s="7">
        <f t="shared" si="10"/>
        <v>0.39164415283674259</v>
      </c>
      <c r="GK60" s="7">
        <f t="shared" si="11"/>
        <v>7.2882205513784465E-2</v>
      </c>
      <c r="GL60" s="7">
        <f t="shared" si="12"/>
        <v>0.24127220772766803</v>
      </c>
      <c r="GM60" s="7">
        <f>(((DR60-DR59)-(DP60-DP59)-(FG60-FG59)+((EV60-EV59)+(EW60-EW59)+(EX60-EX59))+(FC60-FC59))-U60-V60)/DS59</f>
        <v>3.2080200501253132E-2</v>
      </c>
      <c r="GN60" s="7">
        <f t="shared" si="4"/>
        <v>-5.6441102756892229E-2</v>
      </c>
      <c r="GO60" s="7">
        <f>(G60-G59)/DS59</f>
        <v>-7.1779448621553887E-2</v>
      </c>
      <c r="GP60" s="7">
        <f>CF60/DS59</f>
        <v>0.11428571428571428</v>
      </c>
      <c r="GQ60" s="7">
        <f t="shared" si="5"/>
        <v>0.11617842876165113</v>
      </c>
      <c r="GR60" s="7">
        <f t="shared" si="6"/>
        <v>-3.4142387106003529E-2</v>
      </c>
      <c r="GS60" s="7">
        <v>0.91</v>
      </c>
      <c r="GT60" s="7">
        <f t="shared" si="0"/>
        <v>0</v>
      </c>
      <c r="GU60" s="7">
        <f t="shared" si="1"/>
        <v>0.63734625419306745</v>
      </c>
      <c r="GV60" t="s">
        <v>208</v>
      </c>
      <c r="GW60" s="8">
        <f t="shared" si="7"/>
        <v>1.0025062656641604E-4</v>
      </c>
    </row>
    <row r="61" spans="1:205" x14ac:dyDescent="0.2">
      <c r="A61">
        <v>987562870</v>
      </c>
      <c r="B61" s="2">
        <v>2016</v>
      </c>
      <c r="C61" t="s">
        <v>3</v>
      </c>
      <c r="D61" s="3">
        <v>42370</v>
      </c>
      <c r="E61" s="3">
        <v>42735</v>
      </c>
      <c r="F61" t="s">
        <v>8</v>
      </c>
      <c r="G61" s="4">
        <v>22491</v>
      </c>
      <c r="I61" s="4">
        <v>0</v>
      </c>
      <c r="J61" s="4">
        <v>22491</v>
      </c>
      <c r="K61" s="4">
        <v>11379</v>
      </c>
      <c r="L61" s="4">
        <v>0</v>
      </c>
      <c r="M61" s="4">
        <v>0</v>
      </c>
      <c r="Q61" s="4">
        <v>6268</v>
      </c>
      <c r="R61" s="4">
        <v>5120</v>
      </c>
      <c r="S61" s="4">
        <v>72</v>
      </c>
      <c r="U61" s="4">
        <v>387</v>
      </c>
      <c r="X61" s="4">
        <v>2459</v>
      </c>
      <c r="Z61" s="4">
        <v>20493</v>
      </c>
      <c r="AA61" s="4">
        <v>1998</v>
      </c>
      <c r="AC61" s="4">
        <v>0</v>
      </c>
      <c r="AD61" s="4">
        <v>0</v>
      </c>
      <c r="AE61" s="4">
        <v>0</v>
      </c>
      <c r="AG61" s="4">
        <v>9</v>
      </c>
      <c r="AJ61" s="4">
        <v>0</v>
      </c>
      <c r="AK61" s="4">
        <v>9</v>
      </c>
      <c r="AM61" s="4">
        <v>0</v>
      </c>
      <c r="AR61" s="4">
        <v>66</v>
      </c>
      <c r="AT61" s="4">
        <v>0</v>
      </c>
      <c r="AU61" s="4">
        <v>66</v>
      </c>
      <c r="AV61" s="4">
        <v>-57</v>
      </c>
      <c r="AW61" s="4">
        <v>1941</v>
      </c>
      <c r="AX61" s="4">
        <v>552</v>
      </c>
      <c r="AY61" s="4">
        <v>1389</v>
      </c>
      <c r="BB61" s="4">
        <v>0</v>
      </c>
      <c r="BD61" s="4">
        <v>0</v>
      </c>
      <c r="BF61" s="4">
        <v>1389</v>
      </c>
      <c r="BJ61" s="4">
        <v>1100</v>
      </c>
      <c r="BP61" s="4">
        <v>289</v>
      </c>
      <c r="BR61" s="4">
        <v>1389</v>
      </c>
      <c r="BS61" s="2">
        <v>2016</v>
      </c>
      <c r="BW61" s="4">
        <v>0</v>
      </c>
      <c r="BY61" s="4">
        <v>0</v>
      </c>
      <c r="CD61" s="4">
        <v>753</v>
      </c>
      <c r="CF61" s="4">
        <v>753</v>
      </c>
      <c r="CS61" s="4">
        <v>0</v>
      </c>
      <c r="CU61" s="4">
        <v>753</v>
      </c>
      <c r="DA61" s="4">
        <v>2566</v>
      </c>
      <c r="DB61" s="4">
        <v>2566</v>
      </c>
      <c r="DC61" s="4">
        <v>3668</v>
      </c>
      <c r="DD61" s="4">
        <v>106</v>
      </c>
      <c r="DG61" s="4">
        <v>3775</v>
      </c>
      <c r="DN61" s="4">
        <v>0</v>
      </c>
      <c r="DO61" s="4">
        <v>1916</v>
      </c>
      <c r="DP61" s="4">
        <v>1916</v>
      </c>
      <c r="DR61" s="4">
        <v>8257</v>
      </c>
      <c r="DS61" s="4">
        <v>9010</v>
      </c>
      <c r="DT61" s="4">
        <v>100</v>
      </c>
      <c r="DV61" s="4">
        <v>400</v>
      </c>
      <c r="DW61" s="4">
        <v>9</v>
      </c>
      <c r="DX61" s="4">
        <v>509</v>
      </c>
      <c r="ED61" s="4">
        <v>2567</v>
      </c>
      <c r="EG61" s="4">
        <v>2567</v>
      </c>
      <c r="EI61" s="4">
        <v>3076</v>
      </c>
      <c r="EM61" s="4">
        <v>0</v>
      </c>
      <c r="ET61" s="4">
        <v>0</v>
      </c>
      <c r="EU61" s="4">
        <v>0</v>
      </c>
      <c r="EX61" s="4">
        <v>260</v>
      </c>
      <c r="EY61" s="4">
        <v>1756</v>
      </c>
      <c r="EZ61" s="4">
        <v>552</v>
      </c>
      <c r="FA61" s="4">
        <v>1641</v>
      </c>
      <c r="FF61" s="4">
        <v>1725</v>
      </c>
      <c r="FG61" s="4">
        <v>5935</v>
      </c>
      <c r="FH61" s="4">
        <v>5935</v>
      </c>
      <c r="FI61" s="4">
        <v>9010</v>
      </c>
      <c r="FL61" s="2">
        <v>2016</v>
      </c>
      <c r="FM61" t="s">
        <v>8</v>
      </c>
      <c r="FR61" s="2">
        <v>2016</v>
      </c>
      <c r="FS61" s="5">
        <v>7</v>
      </c>
      <c r="FT61" s="4">
        <v>9</v>
      </c>
      <c r="FX61" s="4">
        <v>1011</v>
      </c>
      <c r="GA61" s="4">
        <v>158</v>
      </c>
      <c r="GE61" s="4">
        <v>15</v>
      </c>
      <c r="GI61" s="7">
        <f t="shared" si="3"/>
        <v>-2.0623679960243509E-2</v>
      </c>
      <c r="GJ61" s="7">
        <f t="shared" si="10"/>
        <v>7.2882205513784465E-2</v>
      </c>
      <c r="GK61" s="7">
        <f t="shared" si="11"/>
        <v>0.24127220772766803</v>
      </c>
      <c r="GL61" s="7">
        <f t="shared" si="12"/>
        <v>-0.16337402885682575</v>
      </c>
      <c r="GM61" s="7">
        <f>(((DR61-DR60)-(DP61-DP60)-(FG61-FG60)+((EV61-EV60)+(EW61-EW60)+(EX61-EX60))+(FC61-FC60))-U61-V61)/DS60</f>
        <v>-6.8704186855509997E-2</v>
      </c>
      <c r="GN61" s="7">
        <f t="shared" si="4"/>
        <v>7.2182879860852284E-2</v>
      </c>
      <c r="GO61" s="7">
        <f>(G61-G60)/DS60</f>
        <v>0.27779848428376197</v>
      </c>
      <c r="GP61" s="7">
        <f>CF61/DS60</f>
        <v>9.3551994036526281E-2</v>
      </c>
      <c r="GQ61" s="7">
        <f t="shared" si="5"/>
        <v>0.16284659124215956</v>
      </c>
      <c r="GR61" s="7">
        <f t="shared" si="6"/>
        <v>0.11039249568007899</v>
      </c>
      <c r="GS61" s="7">
        <v>0.91</v>
      </c>
      <c r="GT61" s="7">
        <f t="shared" si="0"/>
        <v>0</v>
      </c>
      <c r="GU61" s="7">
        <f t="shared" si="1"/>
        <v>0.6587125416204217</v>
      </c>
      <c r="GV61" t="s">
        <v>208</v>
      </c>
      <c r="GW61" s="8">
        <f t="shared" si="7"/>
        <v>1.2423903590508137E-4</v>
      </c>
    </row>
    <row r="62" spans="1:205" x14ac:dyDescent="0.2">
      <c r="A62">
        <v>987562870</v>
      </c>
      <c r="B62" s="2">
        <v>2017</v>
      </c>
      <c r="C62" t="s">
        <v>3</v>
      </c>
      <c r="D62" s="3">
        <v>42736</v>
      </c>
      <c r="E62" s="3">
        <v>43100</v>
      </c>
      <c r="F62" t="s">
        <v>8</v>
      </c>
      <c r="G62" s="4">
        <v>23231</v>
      </c>
      <c r="I62" s="4">
        <v>167</v>
      </c>
      <c r="J62" s="4">
        <v>23398</v>
      </c>
      <c r="K62" s="4">
        <v>12980</v>
      </c>
      <c r="L62" s="4">
        <v>0</v>
      </c>
      <c r="M62" s="4">
        <v>0</v>
      </c>
      <c r="Q62" s="4">
        <v>6884</v>
      </c>
      <c r="R62" s="4">
        <v>5566</v>
      </c>
      <c r="S62" s="4">
        <v>67</v>
      </c>
      <c r="U62" s="4">
        <v>335</v>
      </c>
      <c r="X62" s="4">
        <v>3523</v>
      </c>
      <c r="Z62" s="4">
        <v>23722</v>
      </c>
      <c r="AA62" s="4">
        <v>-323</v>
      </c>
      <c r="AC62" s="4">
        <v>0</v>
      </c>
      <c r="AD62" s="4">
        <v>0</v>
      </c>
      <c r="AE62" s="4">
        <v>0</v>
      </c>
      <c r="AG62" s="4">
        <v>3</v>
      </c>
      <c r="AJ62" s="4">
        <v>0</v>
      </c>
      <c r="AK62" s="4">
        <v>3</v>
      </c>
      <c r="AM62" s="4">
        <v>0</v>
      </c>
      <c r="AR62" s="4">
        <v>105</v>
      </c>
      <c r="AS62" s="4">
        <v>1</v>
      </c>
      <c r="AT62" s="4">
        <v>1</v>
      </c>
      <c r="AU62" s="4">
        <v>106</v>
      </c>
      <c r="AV62" s="4">
        <v>-103</v>
      </c>
      <c r="AW62" s="4">
        <v>-426</v>
      </c>
      <c r="AX62" s="4">
        <v>0</v>
      </c>
      <c r="AY62" s="4">
        <v>-426</v>
      </c>
      <c r="BB62" s="4">
        <v>0</v>
      </c>
      <c r="BD62" s="4">
        <v>0</v>
      </c>
      <c r="BF62" s="4">
        <v>-426</v>
      </c>
      <c r="BP62" s="4">
        <v>-426</v>
      </c>
      <c r="BR62" s="4">
        <v>-426</v>
      </c>
      <c r="BS62" s="2">
        <v>2017</v>
      </c>
      <c r="BW62" s="4">
        <v>0</v>
      </c>
      <c r="BY62" s="4">
        <v>0</v>
      </c>
      <c r="CD62" s="4">
        <v>1302</v>
      </c>
      <c r="CF62" s="4">
        <v>1302</v>
      </c>
      <c r="CS62" s="4">
        <v>0</v>
      </c>
      <c r="CU62" s="4">
        <v>1302</v>
      </c>
      <c r="DA62" s="4">
        <v>2686</v>
      </c>
      <c r="DB62" s="4">
        <v>2686</v>
      </c>
      <c r="DC62" s="4">
        <v>3038</v>
      </c>
      <c r="DD62" s="4">
        <v>225</v>
      </c>
      <c r="DG62" s="4">
        <v>3264</v>
      </c>
      <c r="DN62" s="4">
        <v>0</v>
      </c>
      <c r="DO62" s="4">
        <v>904</v>
      </c>
      <c r="DP62" s="4">
        <v>904</v>
      </c>
      <c r="DR62" s="4">
        <v>6854</v>
      </c>
      <c r="DS62" s="4">
        <v>8156</v>
      </c>
      <c r="DT62" s="4">
        <v>100</v>
      </c>
      <c r="DV62" s="4">
        <v>400</v>
      </c>
      <c r="DW62" s="4">
        <v>9</v>
      </c>
      <c r="DX62" s="4">
        <v>509</v>
      </c>
      <c r="ED62" s="4">
        <v>2021</v>
      </c>
      <c r="EG62" s="4">
        <v>2021</v>
      </c>
      <c r="EI62" s="4">
        <v>2530</v>
      </c>
      <c r="EM62" s="4">
        <v>0</v>
      </c>
      <c r="ET62" s="4">
        <v>0</v>
      </c>
      <c r="EU62" s="4">
        <v>0</v>
      </c>
      <c r="EX62" s="4">
        <v>1724</v>
      </c>
      <c r="EY62" s="4">
        <v>1416</v>
      </c>
      <c r="EZ62" s="4">
        <v>182</v>
      </c>
      <c r="FA62" s="4">
        <v>1701</v>
      </c>
      <c r="FF62" s="4">
        <v>603</v>
      </c>
      <c r="FG62" s="4">
        <v>5627</v>
      </c>
      <c r="FH62" s="4">
        <v>5627</v>
      </c>
      <c r="FI62" s="4">
        <v>8156</v>
      </c>
      <c r="FL62" s="2">
        <v>2017</v>
      </c>
      <c r="FM62" t="s">
        <v>8</v>
      </c>
      <c r="FR62" s="2">
        <v>2017</v>
      </c>
      <c r="FS62" s="5">
        <v>7</v>
      </c>
      <c r="FX62" s="4">
        <v>984</v>
      </c>
      <c r="GA62" s="4">
        <v>159</v>
      </c>
      <c r="GE62" s="4">
        <v>19</v>
      </c>
      <c r="GI62" s="7">
        <f t="shared" si="3"/>
        <v>0.1532741398446171</v>
      </c>
      <c r="GJ62" s="7">
        <f t="shared" si="10"/>
        <v>0.24127220772766803</v>
      </c>
      <c r="GK62" s="7">
        <f t="shared" si="11"/>
        <v>-0.16337402885682575</v>
      </c>
      <c r="GL62" s="7">
        <f t="shared" si="12"/>
        <v>0.24767042667974498</v>
      </c>
      <c r="GM62" s="7">
        <f>(((DR62-DR61)-(DP62-DP61)-(FG62-FG61)+((EV62-EV61)+(EW62-EW61)+(EX62-EX61))+(FC62-FC61))-U62-V62)/DS61</f>
        <v>0.11609322974472808</v>
      </c>
      <c r="GN62" s="7">
        <f t="shared" si="4"/>
        <v>0.15205327413984462</v>
      </c>
      <c r="GO62" s="7">
        <f>(G62-G61)/DS61</f>
        <v>8.2130965593784688E-2</v>
      </c>
      <c r="GP62" s="7">
        <f>CF62/DS61</f>
        <v>0.14450610432852387</v>
      </c>
      <c r="GQ62" s="7">
        <f t="shared" si="5"/>
        <v>-4.963299545613422E-2</v>
      </c>
      <c r="GR62" s="7">
        <f t="shared" si="6"/>
        <v>3.2902049708772398E-2</v>
      </c>
      <c r="GS62" s="7">
        <v>0.91</v>
      </c>
      <c r="GT62" s="7">
        <f t="shared" si="0"/>
        <v>0</v>
      </c>
      <c r="GU62" s="7">
        <f t="shared" si="1"/>
        <v>0.68992153016184399</v>
      </c>
      <c r="GV62" t="s">
        <v>208</v>
      </c>
      <c r="GW62" s="8">
        <f t="shared" si="7"/>
        <v>1.1098779134295228E-4</v>
      </c>
    </row>
    <row r="63" spans="1:205" x14ac:dyDescent="0.2">
      <c r="A63">
        <v>987562870</v>
      </c>
      <c r="B63" s="2">
        <v>2018</v>
      </c>
      <c r="C63" t="s">
        <v>3</v>
      </c>
      <c r="D63" s="3">
        <v>43101</v>
      </c>
      <c r="E63" s="3">
        <v>43465</v>
      </c>
      <c r="F63" t="s">
        <v>8</v>
      </c>
      <c r="G63" s="4">
        <v>29821</v>
      </c>
      <c r="I63" s="4">
        <v>0</v>
      </c>
      <c r="J63" s="4">
        <v>29821</v>
      </c>
      <c r="K63" s="4">
        <v>15643</v>
      </c>
      <c r="Q63" s="4">
        <v>8099</v>
      </c>
      <c r="R63" s="4">
        <v>6564</v>
      </c>
      <c r="S63" s="4">
        <v>88</v>
      </c>
      <c r="U63" s="4">
        <v>363</v>
      </c>
      <c r="X63" s="4">
        <v>3738</v>
      </c>
      <c r="Z63" s="4">
        <v>27843</v>
      </c>
      <c r="AA63" s="4">
        <v>1979</v>
      </c>
      <c r="AG63" s="4">
        <v>0</v>
      </c>
      <c r="AK63" s="4">
        <v>0</v>
      </c>
      <c r="AR63" s="4">
        <v>176</v>
      </c>
      <c r="AS63" s="4">
        <v>0</v>
      </c>
      <c r="AT63" s="4">
        <v>0</v>
      </c>
      <c r="AU63" s="4">
        <v>176</v>
      </c>
      <c r="AV63" s="4">
        <v>-176</v>
      </c>
      <c r="AW63" s="4">
        <v>1802</v>
      </c>
      <c r="AX63" s="4">
        <v>324</v>
      </c>
      <c r="AY63" s="4">
        <v>1478</v>
      </c>
      <c r="BF63" s="4">
        <v>1478</v>
      </c>
      <c r="BJ63" s="4">
        <v>1000</v>
      </c>
      <c r="BP63" s="4">
        <v>478</v>
      </c>
      <c r="BR63" s="4">
        <v>1478</v>
      </c>
      <c r="BS63" s="2">
        <v>2018</v>
      </c>
      <c r="BW63" s="4">
        <v>0</v>
      </c>
      <c r="BY63" s="4">
        <v>0</v>
      </c>
      <c r="BZ63" s="4">
        <v>1173</v>
      </c>
      <c r="CD63" s="4">
        <v>1354</v>
      </c>
      <c r="CF63" s="4">
        <v>2527</v>
      </c>
      <c r="CU63" s="4">
        <v>2527</v>
      </c>
      <c r="DA63" s="4">
        <v>3552</v>
      </c>
      <c r="DB63" s="4">
        <v>3552</v>
      </c>
      <c r="DC63" s="4">
        <v>3225</v>
      </c>
      <c r="DD63" s="4">
        <v>211</v>
      </c>
      <c r="DG63" s="4">
        <v>3436</v>
      </c>
      <c r="DO63" s="4">
        <v>534</v>
      </c>
      <c r="DP63" s="4">
        <v>534</v>
      </c>
      <c r="DR63" s="4">
        <v>7521</v>
      </c>
      <c r="DS63" s="4">
        <v>10048</v>
      </c>
      <c r="DT63" s="4">
        <v>91</v>
      </c>
      <c r="DV63" s="4">
        <v>400</v>
      </c>
      <c r="DW63" s="4">
        <v>9</v>
      </c>
      <c r="DX63" s="4">
        <v>500</v>
      </c>
      <c r="ED63" s="4">
        <v>2449</v>
      </c>
      <c r="EG63" s="4">
        <v>2449</v>
      </c>
      <c r="EI63" s="4">
        <v>2948</v>
      </c>
      <c r="EU63" s="4">
        <v>0</v>
      </c>
      <c r="EX63" s="4">
        <v>1981</v>
      </c>
      <c r="EY63" s="4">
        <v>1196</v>
      </c>
      <c r="EZ63" s="4">
        <v>324</v>
      </c>
      <c r="FA63" s="4">
        <v>1724</v>
      </c>
      <c r="FF63" s="4">
        <v>1876</v>
      </c>
      <c r="FG63" s="4">
        <v>7100</v>
      </c>
      <c r="FH63" s="4">
        <v>7100</v>
      </c>
      <c r="FI63" s="4">
        <v>10048</v>
      </c>
      <c r="FL63" s="2">
        <v>2018</v>
      </c>
      <c r="FM63" t="s">
        <v>8</v>
      </c>
      <c r="FR63" s="2">
        <v>2018</v>
      </c>
      <c r="FS63" s="5">
        <v>8</v>
      </c>
      <c r="FX63" s="4">
        <v>1045</v>
      </c>
      <c r="GA63" s="4">
        <v>159</v>
      </c>
      <c r="GE63" s="4">
        <v>19</v>
      </c>
      <c r="GI63" s="7">
        <f t="shared" si="3"/>
        <v>-2.1947032859244729E-2</v>
      </c>
      <c r="GJ63" s="7">
        <f t="shared" si="10"/>
        <v>-0.16337402885682575</v>
      </c>
      <c r="GK63" s="7">
        <f t="shared" si="11"/>
        <v>0.24767042667974498</v>
      </c>
      <c r="GL63" s="7">
        <f t="shared" si="12"/>
        <v>0.53254378980891715</v>
      </c>
      <c r="GM63" s="7">
        <f>(((DR63-DR62)-(DP63-DP62)-(FG63-FG62)+((EV63-EV62)+(EW63-EW62)+(EX63-EX62))+(FC63-FC62))-U63-V63)/DS62</f>
        <v>-6.645414418832761E-2</v>
      </c>
      <c r="GN63" s="7">
        <f t="shared" si="4"/>
        <v>0.78506620892594414</v>
      </c>
      <c r="GO63" s="7">
        <f>(G63-G62)/DS62</f>
        <v>0.80799411476213834</v>
      </c>
      <c r="GP63" s="7">
        <f>CF63/DS62</f>
        <v>0.30983325159391861</v>
      </c>
      <c r="GQ63" s="7">
        <f t="shared" si="5"/>
        <v>0.16238189408921117</v>
      </c>
      <c r="GR63" s="7">
        <f t="shared" si="6"/>
        <v>0.28367267874822438</v>
      </c>
      <c r="GS63" s="7">
        <v>0.91</v>
      </c>
      <c r="GT63" s="7">
        <f t="shared" si="0"/>
        <v>0</v>
      </c>
      <c r="GU63" s="7">
        <f t="shared" si="1"/>
        <v>0.70660828025477707</v>
      </c>
      <c r="GV63" t="s">
        <v>208</v>
      </c>
      <c r="GW63" s="8">
        <f t="shared" si="7"/>
        <v>1.2260912211868564E-4</v>
      </c>
    </row>
    <row r="64" spans="1:205" x14ac:dyDescent="0.2">
      <c r="A64">
        <v>987562870</v>
      </c>
      <c r="B64" s="2">
        <v>2019</v>
      </c>
      <c r="C64" t="s">
        <v>3</v>
      </c>
      <c r="D64" s="3">
        <v>43466</v>
      </c>
      <c r="E64" s="3">
        <v>43830</v>
      </c>
      <c r="F64" t="s">
        <v>8</v>
      </c>
      <c r="G64" s="4">
        <v>70708</v>
      </c>
      <c r="I64" s="4">
        <v>375</v>
      </c>
      <c r="J64" s="4">
        <v>71083</v>
      </c>
      <c r="K64" s="4">
        <v>51057</v>
      </c>
      <c r="Q64" s="4">
        <v>9454</v>
      </c>
      <c r="R64" s="4">
        <v>7630</v>
      </c>
      <c r="S64" s="4">
        <v>83</v>
      </c>
      <c r="U64" s="4">
        <v>417</v>
      </c>
      <c r="X64" s="4">
        <v>4640</v>
      </c>
      <c r="Z64" s="4">
        <v>65568</v>
      </c>
      <c r="AA64" s="4">
        <v>5515</v>
      </c>
      <c r="AG64" s="4">
        <v>0</v>
      </c>
      <c r="AK64" s="4">
        <v>0</v>
      </c>
      <c r="AR64" s="4">
        <v>266</v>
      </c>
      <c r="AU64" s="4">
        <v>266</v>
      </c>
      <c r="AV64" s="4">
        <v>-266</v>
      </c>
      <c r="AW64" s="4">
        <v>5250</v>
      </c>
      <c r="AX64" s="4">
        <v>1168</v>
      </c>
      <c r="AY64" s="4">
        <v>4082</v>
      </c>
      <c r="BF64" s="4">
        <v>4082</v>
      </c>
      <c r="BJ64" s="4">
        <v>2000</v>
      </c>
      <c r="BP64" s="4">
        <v>2082</v>
      </c>
      <c r="BR64" s="4">
        <v>4082</v>
      </c>
      <c r="BS64" s="2">
        <v>2019</v>
      </c>
      <c r="BW64" s="4">
        <v>0</v>
      </c>
      <c r="BY64" s="4">
        <v>0</v>
      </c>
      <c r="BZ64" s="4">
        <v>1173</v>
      </c>
      <c r="CD64" s="4">
        <v>1351</v>
      </c>
      <c r="CF64" s="4">
        <v>2523</v>
      </c>
      <c r="CU64" s="4">
        <v>2523</v>
      </c>
      <c r="DA64" s="4">
        <v>3787</v>
      </c>
      <c r="DB64" s="4">
        <v>3787</v>
      </c>
      <c r="DC64" s="4">
        <v>7888</v>
      </c>
      <c r="DD64" s="4">
        <v>129</v>
      </c>
      <c r="DG64" s="4">
        <v>8017</v>
      </c>
      <c r="DO64" s="4">
        <v>2964</v>
      </c>
      <c r="DP64" s="4">
        <v>2964</v>
      </c>
      <c r="DR64" s="4">
        <v>14768</v>
      </c>
      <c r="DS64" s="4">
        <v>17292</v>
      </c>
      <c r="DT64" s="4">
        <v>91</v>
      </c>
      <c r="DV64" s="4">
        <v>400</v>
      </c>
      <c r="DW64" s="4">
        <v>9</v>
      </c>
      <c r="DX64" s="4">
        <v>500</v>
      </c>
      <c r="ED64" s="4">
        <v>4499</v>
      </c>
      <c r="EG64" s="4">
        <v>4499</v>
      </c>
      <c r="EI64" s="4">
        <v>4998</v>
      </c>
      <c r="EU64" s="4">
        <v>0</v>
      </c>
      <c r="EX64" s="4">
        <v>1505</v>
      </c>
      <c r="EY64" s="4">
        <v>2515</v>
      </c>
      <c r="EZ64" s="4">
        <v>1168</v>
      </c>
      <c r="FA64" s="4">
        <v>4162</v>
      </c>
      <c r="FF64" s="4">
        <v>2943</v>
      </c>
      <c r="FG64" s="4">
        <v>12293</v>
      </c>
      <c r="FH64" s="4">
        <v>12293</v>
      </c>
      <c r="FI64" s="4">
        <v>17292</v>
      </c>
      <c r="FL64" s="2">
        <v>2019</v>
      </c>
      <c r="FM64" t="s">
        <v>8</v>
      </c>
      <c r="FR64" s="2">
        <v>2019</v>
      </c>
      <c r="FS64" s="5">
        <v>11</v>
      </c>
      <c r="FX64" s="4">
        <v>1373</v>
      </c>
      <c r="GA64" s="4">
        <v>148</v>
      </c>
      <c r="GE64" s="4">
        <v>19</v>
      </c>
      <c r="GN64" s="7">
        <f t="shared" si="4"/>
        <v>3.605095541401274</v>
      </c>
      <c r="GQ64" s="7">
        <f t="shared" si="5"/>
        <v>0.29861009509875641</v>
      </c>
      <c r="GR64" s="7">
        <f t="shared" si="6"/>
        <v>1.3710807819992623</v>
      </c>
      <c r="GS64" s="7">
        <v>0.91</v>
      </c>
      <c r="GT64" s="7">
        <f t="shared" si="0"/>
        <v>0</v>
      </c>
      <c r="GU64" s="7">
        <f t="shared" si="1"/>
        <v>0.71090677770067079</v>
      </c>
      <c r="GV64" t="s">
        <v>208</v>
      </c>
      <c r="GW64" s="8">
        <f t="shared" si="7"/>
        <v>9.9522292993630578E-5</v>
      </c>
    </row>
    <row r="65" spans="1:205" x14ac:dyDescent="0.2">
      <c r="A65">
        <v>985573905</v>
      </c>
      <c r="B65" s="2">
        <v>2013</v>
      </c>
      <c r="C65" t="s">
        <v>3</v>
      </c>
      <c r="D65" s="3">
        <v>41275</v>
      </c>
      <c r="E65" s="3">
        <v>41639</v>
      </c>
      <c r="F65" t="s">
        <v>8</v>
      </c>
      <c r="G65" s="4">
        <v>80792</v>
      </c>
      <c r="I65" s="4">
        <v>83</v>
      </c>
      <c r="J65" s="4">
        <v>80875</v>
      </c>
      <c r="K65" s="4">
        <v>36260</v>
      </c>
      <c r="L65" s="4">
        <v>0</v>
      </c>
      <c r="M65" s="4">
        <v>0</v>
      </c>
      <c r="Q65" s="4">
        <v>22192</v>
      </c>
      <c r="R65" s="4">
        <v>16531</v>
      </c>
      <c r="S65" s="4">
        <v>1042</v>
      </c>
      <c r="U65" s="4">
        <v>2859</v>
      </c>
      <c r="X65" s="4">
        <v>8641</v>
      </c>
      <c r="Y65" s="4">
        <v>1129</v>
      </c>
      <c r="Z65" s="4">
        <v>69952</v>
      </c>
      <c r="AA65" s="4">
        <v>10923</v>
      </c>
      <c r="AC65" s="4">
        <v>0</v>
      </c>
      <c r="AD65" s="4">
        <v>0</v>
      </c>
      <c r="AE65" s="4">
        <v>0</v>
      </c>
      <c r="AG65" s="4">
        <v>111</v>
      </c>
      <c r="AJ65" s="4">
        <v>666</v>
      </c>
      <c r="AK65" s="4">
        <v>778</v>
      </c>
      <c r="AM65" s="4">
        <v>0</v>
      </c>
      <c r="AR65" s="4">
        <v>697</v>
      </c>
      <c r="AS65" s="4">
        <v>427</v>
      </c>
      <c r="AT65" s="4">
        <v>427</v>
      </c>
      <c r="AU65" s="4">
        <v>1124</v>
      </c>
      <c r="AV65" s="4">
        <v>-346</v>
      </c>
      <c r="AW65" s="4">
        <v>10577</v>
      </c>
      <c r="AX65" s="4">
        <v>2715</v>
      </c>
      <c r="AY65" s="4">
        <v>7862</v>
      </c>
      <c r="BB65" s="4">
        <v>0</v>
      </c>
      <c r="BD65" s="4">
        <v>0</v>
      </c>
      <c r="BF65" s="4">
        <v>7862</v>
      </c>
      <c r="BK65" s="4">
        <v>5040</v>
      </c>
      <c r="BP65" s="4">
        <v>2822</v>
      </c>
      <c r="BR65" s="4">
        <v>7862</v>
      </c>
      <c r="BS65" s="2">
        <v>2013</v>
      </c>
      <c r="BT65" s="4">
        <v>2117</v>
      </c>
      <c r="BV65" s="4">
        <v>1169</v>
      </c>
      <c r="BY65" s="4">
        <v>3286</v>
      </c>
      <c r="CB65" s="4">
        <v>3455</v>
      </c>
      <c r="CD65" s="4">
        <v>1404</v>
      </c>
      <c r="CF65" s="4">
        <v>4859</v>
      </c>
      <c r="CG65" s="4">
        <v>609</v>
      </c>
      <c r="CS65" s="4">
        <v>609</v>
      </c>
      <c r="CU65" s="4">
        <v>8755</v>
      </c>
      <c r="DA65" s="4">
        <v>17070</v>
      </c>
      <c r="DB65" s="4">
        <v>17070</v>
      </c>
      <c r="DC65" s="4">
        <v>22172</v>
      </c>
      <c r="DD65" s="4">
        <v>159</v>
      </c>
      <c r="DE65" s="4">
        <v>2022</v>
      </c>
      <c r="DG65" s="4">
        <v>24353</v>
      </c>
      <c r="DN65" s="4">
        <v>0</v>
      </c>
      <c r="DO65" s="4">
        <v>1373</v>
      </c>
      <c r="DP65" s="4">
        <v>1373</v>
      </c>
      <c r="DR65" s="4">
        <v>42795</v>
      </c>
      <c r="DS65" s="4">
        <v>51550</v>
      </c>
      <c r="DT65" s="4">
        <v>1280</v>
      </c>
      <c r="DV65" s="4">
        <v>9030</v>
      </c>
      <c r="DX65" s="4">
        <v>10310</v>
      </c>
      <c r="ED65" s="4">
        <v>9492</v>
      </c>
      <c r="EG65" s="4">
        <v>9492</v>
      </c>
      <c r="EI65" s="4">
        <v>19802</v>
      </c>
      <c r="EL65" s="4">
        <v>174</v>
      </c>
      <c r="EM65" s="4">
        <v>174</v>
      </c>
      <c r="EP65" s="4">
        <v>14701</v>
      </c>
      <c r="ET65" s="4">
        <v>0</v>
      </c>
      <c r="EU65" s="4">
        <v>14875</v>
      </c>
      <c r="EY65" s="4">
        <v>4773</v>
      </c>
      <c r="FA65" s="4">
        <v>2930</v>
      </c>
      <c r="FD65" s="4">
        <v>7000</v>
      </c>
      <c r="FF65" s="4">
        <v>2171</v>
      </c>
      <c r="FG65" s="4">
        <v>16873</v>
      </c>
      <c r="FH65" s="4">
        <v>31748</v>
      </c>
      <c r="FI65" s="4">
        <v>51550</v>
      </c>
      <c r="FL65" s="2">
        <v>2013</v>
      </c>
      <c r="FM65" t="s">
        <v>8</v>
      </c>
      <c r="FR65" s="2">
        <v>2013</v>
      </c>
      <c r="FS65" s="5">
        <v>36</v>
      </c>
      <c r="FX65" s="4">
        <v>968</v>
      </c>
      <c r="GE65" s="4">
        <v>84</v>
      </c>
      <c r="GF65" s="4">
        <v>32</v>
      </c>
      <c r="GG65" s="4">
        <v>2000</v>
      </c>
      <c r="GH65" s="4">
        <v>2000</v>
      </c>
      <c r="GN65" s="7">
        <f t="shared" si="4"/>
        <v>-0.24288688410825815</v>
      </c>
      <c r="GQ65" s="7">
        <f t="shared" si="5"/>
        <v>0.2284070770750414</v>
      </c>
      <c r="GR65" s="7">
        <f t="shared" si="6"/>
        <v>0.14261469706398144</v>
      </c>
      <c r="GS65" s="7">
        <v>1</v>
      </c>
      <c r="GT65" s="7">
        <f t="shared" si="0"/>
        <v>0.46305279072697492</v>
      </c>
      <c r="GU65" s="7">
        <f t="shared" si="1"/>
        <v>0.61586808923375369</v>
      </c>
      <c r="GV65" t="s">
        <v>209</v>
      </c>
      <c r="GW65" s="8">
        <f t="shared" si="7"/>
        <v>5.7830210501966227E-5</v>
      </c>
    </row>
    <row r="66" spans="1:205" x14ac:dyDescent="0.2">
      <c r="A66">
        <v>985573905</v>
      </c>
      <c r="B66" s="2">
        <v>2014</v>
      </c>
      <c r="C66" t="s">
        <v>3</v>
      </c>
      <c r="D66" s="3">
        <v>41640</v>
      </c>
      <c r="E66" s="3">
        <v>42004</v>
      </c>
      <c r="F66" t="s">
        <v>8</v>
      </c>
      <c r="G66" s="4">
        <v>86379</v>
      </c>
      <c r="I66" s="4">
        <v>644</v>
      </c>
      <c r="J66" s="4">
        <v>87023</v>
      </c>
      <c r="K66" s="4">
        <v>39315</v>
      </c>
      <c r="L66" s="4">
        <v>0</v>
      </c>
      <c r="M66" s="4">
        <v>0</v>
      </c>
      <c r="Q66" s="4">
        <v>24161</v>
      </c>
      <c r="R66" s="4">
        <v>19094</v>
      </c>
      <c r="S66" s="4">
        <v>1116</v>
      </c>
      <c r="U66" s="4">
        <v>3053</v>
      </c>
      <c r="V66" s="4">
        <v>1180</v>
      </c>
      <c r="X66" s="4">
        <v>11381</v>
      </c>
      <c r="Y66" s="4">
        <v>1125</v>
      </c>
      <c r="Z66" s="4">
        <v>79090</v>
      </c>
      <c r="AA66" s="4">
        <v>7933</v>
      </c>
      <c r="AC66" s="4">
        <v>0</v>
      </c>
      <c r="AD66" s="4">
        <v>0</v>
      </c>
      <c r="AE66" s="4">
        <v>0</v>
      </c>
      <c r="AG66" s="4">
        <v>92</v>
      </c>
      <c r="AJ66" s="4">
        <v>1070</v>
      </c>
      <c r="AK66" s="4">
        <v>1162</v>
      </c>
      <c r="AM66" s="4">
        <v>0</v>
      </c>
      <c r="AR66" s="4">
        <v>612</v>
      </c>
      <c r="AS66" s="4">
        <v>731</v>
      </c>
      <c r="AT66" s="4">
        <v>731</v>
      </c>
      <c r="AU66" s="4">
        <v>1343</v>
      </c>
      <c r="AV66" s="4">
        <v>-181</v>
      </c>
      <c r="AW66" s="4">
        <v>7752</v>
      </c>
      <c r="AX66" s="4">
        <v>1905</v>
      </c>
      <c r="AY66" s="4">
        <v>5847</v>
      </c>
      <c r="BB66" s="4">
        <v>0</v>
      </c>
      <c r="BD66" s="4">
        <v>0</v>
      </c>
      <c r="BF66" s="4">
        <v>5847</v>
      </c>
      <c r="BJ66" s="4">
        <v>10000</v>
      </c>
      <c r="BP66" s="4">
        <v>-4153</v>
      </c>
      <c r="BR66" s="4">
        <v>5847</v>
      </c>
      <c r="BS66" s="2">
        <v>2014</v>
      </c>
      <c r="BT66" s="4">
        <v>847</v>
      </c>
      <c r="BV66" s="4">
        <v>2021</v>
      </c>
      <c r="BY66" s="4">
        <v>2868</v>
      </c>
      <c r="CB66" s="4">
        <v>3801</v>
      </c>
      <c r="CD66" s="4">
        <v>1467</v>
      </c>
      <c r="CF66" s="4">
        <v>5268</v>
      </c>
      <c r="CG66" s="4">
        <v>609</v>
      </c>
      <c r="CS66" s="4">
        <v>609</v>
      </c>
      <c r="CU66" s="4">
        <v>8744</v>
      </c>
      <c r="DA66" s="4">
        <v>15448</v>
      </c>
      <c r="DB66" s="4">
        <v>15448</v>
      </c>
      <c r="DC66" s="4">
        <v>17189</v>
      </c>
      <c r="DD66" s="4">
        <v>227</v>
      </c>
      <c r="DE66" s="4">
        <v>0</v>
      </c>
      <c r="DG66" s="4">
        <v>17416</v>
      </c>
      <c r="DN66" s="4">
        <v>0</v>
      </c>
      <c r="DO66" s="4">
        <v>844</v>
      </c>
      <c r="DP66" s="4">
        <v>844</v>
      </c>
      <c r="DR66" s="4">
        <v>33708</v>
      </c>
      <c r="DS66" s="4">
        <v>42453</v>
      </c>
      <c r="DT66" s="4">
        <v>1280</v>
      </c>
      <c r="DV66" s="4">
        <v>9030</v>
      </c>
      <c r="DX66" s="4">
        <v>10310</v>
      </c>
      <c r="ED66" s="4">
        <v>5339</v>
      </c>
      <c r="EG66" s="4">
        <v>5339</v>
      </c>
      <c r="EI66" s="4">
        <v>15649</v>
      </c>
      <c r="EL66" s="4">
        <v>139</v>
      </c>
      <c r="EM66" s="4">
        <v>139</v>
      </c>
      <c r="EP66" s="4">
        <v>2843</v>
      </c>
      <c r="ET66" s="4">
        <v>0</v>
      </c>
      <c r="EU66" s="4">
        <v>2982</v>
      </c>
      <c r="EY66" s="4">
        <v>3039</v>
      </c>
      <c r="EZ66" s="4">
        <v>2005</v>
      </c>
      <c r="FA66" s="4">
        <v>2373</v>
      </c>
      <c r="FC66" s="4">
        <v>10000</v>
      </c>
      <c r="FD66" s="4">
        <v>1960</v>
      </c>
      <c r="FF66" s="4">
        <v>4445</v>
      </c>
      <c r="FG66" s="4">
        <v>23821</v>
      </c>
      <c r="FH66" s="4">
        <v>26804</v>
      </c>
      <c r="FI66" s="4">
        <v>42453</v>
      </c>
      <c r="FL66" s="2">
        <v>2014</v>
      </c>
      <c r="FM66" t="s">
        <v>8</v>
      </c>
      <c r="FP66" s="4">
        <v>24018</v>
      </c>
      <c r="FQ66" s="4">
        <v>24018</v>
      </c>
      <c r="FR66" s="2">
        <v>2014</v>
      </c>
      <c r="FS66" s="5">
        <v>38</v>
      </c>
      <c r="FX66" s="4">
        <v>1086</v>
      </c>
      <c r="GA66" s="4">
        <v>24</v>
      </c>
      <c r="GE66" s="4">
        <v>121</v>
      </c>
      <c r="GF66" s="4">
        <v>19</v>
      </c>
      <c r="GG66" s="4">
        <v>5603</v>
      </c>
      <c r="GH66" s="4">
        <v>12000</v>
      </c>
      <c r="GN66" s="7">
        <f t="shared" si="4"/>
        <v>0.20504364694471386</v>
      </c>
      <c r="GQ66" s="7">
        <f t="shared" si="5"/>
        <v>0.12440028509728412</v>
      </c>
      <c r="GR66" s="7">
        <f t="shared" si="6"/>
        <v>6.9152886424398458E-2</v>
      </c>
      <c r="GS66" s="7">
        <v>1</v>
      </c>
      <c r="GT66" s="7">
        <f t="shared" si="0"/>
        <v>0.10606625876734815</v>
      </c>
      <c r="GU66" s="7">
        <f t="shared" si="1"/>
        <v>0.63138058558876875</v>
      </c>
      <c r="GV66" t="s">
        <v>209</v>
      </c>
      <c r="GW66" s="8">
        <f t="shared" si="7"/>
        <v>1.9398642095053345E-5</v>
      </c>
    </row>
    <row r="67" spans="1:205" x14ac:dyDescent="0.2">
      <c r="A67">
        <v>985573905</v>
      </c>
      <c r="B67" s="2">
        <v>2015</v>
      </c>
      <c r="C67" t="s">
        <v>3</v>
      </c>
      <c r="D67" s="3">
        <v>42005</v>
      </c>
      <c r="E67" s="3">
        <v>42369</v>
      </c>
      <c r="F67" t="s">
        <v>8</v>
      </c>
      <c r="G67" s="4">
        <v>69583</v>
      </c>
      <c r="I67" s="4">
        <v>13</v>
      </c>
      <c r="J67" s="4">
        <v>69596</v>
      </c>
      <c r="K67" s="4">
        <v>34867</v>
      </c>
      <c r="L67" s="4">
        <v>0</v>
      </c>
      <c r="M67" s="4">
        <v>0</v>
      </c>
      <c r="Q67" s="4">
        <v>24428</v>
      </c>
      <c r="R67" s="4">
        <v>19606</v>
      </c>
      <c r="S67" s="4">
        <v>1143</v>
      </c>
      <c r="U67" s="4">
        <v>2350</v>
      </c>
      <c r="V67" s="4">
        <v>0</v>
      </c>
      <c r="X67" s="4">
        <v>9876</v>
      </c>
      <c r="Y67" s="4">
        <v>1133</v>
      </c>
      <c r="Z67" s="4">
        <v>71522</v>
      </c>
      <c r="AA67" s="4">
        <v>-1926</v>
      </c>
      <c r="AC67" s="4">
        <v>0</v>
      </c>
      <c r="AD67" s="4">
        <v>0</v>
      </c>
      <c r="AE67" s="4">
        <v>0</v>
      </c>
      <c r="AG67" s="4">
        <v>15</v>
      </c>
      <c r="AJ67" s="4">
        <v>1988</v>
      </c>
      <c r="AK67" s="4">
        <v>2004</v>
      </c>
      <c r="AM67" s="4">
        <v>0</v>
      </c>
      <c r="AP67" s="4">
        <v>255</v>
      </c>
      <c r="AR67" s="4">
        <v>316</v>
      </c>
      <c r="AS67" s="4">
        <v>1463</v>
      </c>
      <c r="AT67" s="4">
        <v>1463</v>
      </c>
      <c r="AU67" s="4">
        <v>2035</v>
      </c>
      <c r="AV67" s="4">
        <v>-31</v>
      </c>
      <c r="AW67" s="4">
        <v>-1957</v>
      </c>
      <c r="AX67" s="4">
        <v>-525</v>
      </c>
      <c r="AY67" s="4">
        <v>-1432</v>
      </c>
      <c r="BB67" s="4">
        <v>0</v>
      </c>
      <c r="BD67" s="4">
        <v>0</v>
      </c>
      <c r="BF67" s="4">
        <v>-1432</v>
      </c>
      <c r="BJ67" s="4">
        <v>0</v>
      </c>
      <c r="BP67" s="4">
        <v>-1432</v>
      </c>
      <c r="BR67" s="4">
        <v>-1432</v>
      </c>
      <c r="BS67" s="2">
        <v>2015</v>
      </c>
      <c r="BT67" s="4">
        <v>612</v>
      </c>
      <c r="BV67" s="4">
        <v>2546</v>
      </c>
      <c r="BY67" s="4">
        <v>3158</v>
      </c>
      <c r="CB67" s="4">
        <v>3736</v>
      </c>
      <c r="CD67" s="4">
        <v>1322</v>
      </c>
      <c r="CF67" s="4">
        <v>5057</v>
      </c>
      <c r="CG67" s="4">
        <v>609</v>
      </c>
      <c r="CS67" s="4">
        <v>609</v>
      </c>
      <c r="CU67" s="4">
        <v>8824</v>
      </c>
      <c r="DA67" s="4">
        <v>13707</v>
      </c>
      <c r="DB67" s="4">
        <v>13707</v>
      </c>
      <c r="DC67" s="4">
        <v>7732</v>
      </c>
      <c r="DD67" s="4">
        <v>813</v>
      </c>
      <c r="DE67" s="4">
        <v>673</v>
      </c>
      <c r="DG67" s="4">
        <v>9218</v>
      </c>
      <c r="DN67" s="4">
        <v>0</v>
      </c>
      <c r="DO67" s="4">
        <v>4998</v>
      </c>
      <c r="DP67" s="4">
        <v>4998</v>
      </c>
      <c r="DR67" s="4">
        <v>27923</v>
      </c>
      <c r="DS67" s="4">
        <v>36748</v>
      </c>
      <c r="DT67" s="4">
        <v>1280</v>
      </c>
      <c r="DV67" s="4">
        <v>9030</v>
      </c>
      <c r="DX67" s="4">
        <v>10310</v>
      </c>
      <c r="ED67" s="4">
        <v>3907</v>
      </c>
      <c r="EG67" s="4">
        <v>3907</v>
      </c>
      <c r="EI67" s="4">
        <v>14217</v>
      </c>
      <c r="EL67" s="4">
        <v>128</v>
      </c>
      <c r="EM67" s="4">
        <v>128</v>
      </c>
      <c r="EP67" s="4">
        <v>937</v>
      </c>
      <c r="EQ67" s="4">
        <v>11960</v>
      </c>
      <c r="ET67" s="4">
        <v>0</v>
      </c>
      <c r="EU67" s="4">
        <v>13025</v>
      </c>
      <c r="EX67" s="4">
        <v>0</v>
      </c>
      <c r="EY67" s="4">
        <v>1362</v>
      </c>
      <c r="EZ67" s="4">
        <v>0</v>
      </c>
      <c r="FA67" s="4">
        <v>2929</v>
      </c>
      <c r="FC67" s="4">
        <v>0</v>
      </c>
      <c r="FD67" s="4">
        <v>255</v>
      </c>
      <c r="FF67" s="4">
        <v>4960</v>
      </c>
      <c r="FG67" s="4">
        <v>9505</v>
      </c>
      <c r="FH67" s="4">
        <v>22531</v>
      </c>
      <c r="FI67" s="4">
        <v>36748</v>
      </c>
      <c r="FL67" s="2">
        <v>2015</v>
      </c>
      <c r="FM67" t="s">
        <v>8</v>
      </c>
      <c r="FR67" s="2">
        <v>2015</v>
      </c>
      <c r="FS67" s="5">
        <v>35</v>
      </c>
      <c r="FX67" s="4">
        <v>1268</v>
      </c>
      <c r="GA67" s="4">
        <v>31</v>
      </c>
      <c r="GE67" s="4">
        <v>90</v>
      </c>
      <c r="GF67" s="4">
        <v>79</v>
      </c>
      <c r="GG67" s="4">
        <v>0</v>
      </c>
      <c r="GH67" s="4">
        <v>12000</v>
      </c>
      <c r="GI67" s="7">
        <f t="shared" si="3"/>
        <v>-0.13245235907945258</v>
      </c>
      <c r="GJ67" s="7">
        <f t="shared" si="10"/>
        <v>0.30234723569350147</v>
      </c>
      <c r="GK67" s="7">
        <f t="shared" si="11"/>
        <v>0.15407627258379855</v>
      </c>
      <c r="GL67" s="7">
        <f t="shared" si="12"/>
        <v>-0.38987155763578968</v>
      </c>
      <c r="GM67" s="7">
        <f>(((DR67-DR66)-(DP67-DP66)-(FG67-FG66)+((EV67-EV66)+(EW67-EW66)+(EX67-EX66))+(FC67-FC66))-U67-V67)/DS66</f>
        <v>-0.18780769321367158</v>
      </c>
      <c r="GN67" s="7">
        <f t="shared" si="4"/>
        <v>-0.1728735307280993</v>
      </c>
      <c r="GO67" s="7">
        <f>(G67-G66)/DS66</f>
        <v>-0.39563752856099688</v>
      </c>
      <c r="GP67" s="7">
        <f>CF67/DS66</f>
        <v>0.11911996796457258</v>
      </c>
      <c r="GQ67" s="7">
        <f t="shared" si="5"/>
        <v>-3.6161159581318415E-2</v>
      </c>
      <c r="GR67" s="7">
        <f t="shared" si="6"/>
        <v>-0.19444540918510286</v>
      </c>
      <c r="GS67" s="7">
        <v>1</v>
      </c>
      <c r="GT67" s="7">
        <f t="shared" ref="GT67:GT130" si="13">EP67/FH67</f>
        <v>4.1587146598020507E-2</v>
      </c>
      <c r="GU67" s="7">
        <f t="shared" ref="GU67:GU130" si="14">FH67/FI67</f>
        <v>0.61312180254707738</v>
      </c>
      <c r="GV67" t="s">
        <v>209</v>
      </c>
      <c r="GW67" s="8">
        <f t="shared" si="7"/>
        <v>2.355546133371022E-5</v>
      </c>
    </row>
    <row r="68" spans="1:205" x14ac:dyDescent="0.2">
      <c r="A68">
        <v>985573905</v>
      </c>
      <c r="B68" s="2">
        <v>2016</v>
      </c>
      <c r="C68" t="s">
        <v>3</v>
      </c>
      <c r="D68" s="3">
        <v>42370</v>
      </c>
      <c r="E68" s="3">
        <v>42735</v>
      </c>
      <c r="F68" t="s">
        <v>8</v>
      </c>
      <c r="G68" s="4">
        <v>40475</v>
      </c>
      <c r="I68" s="4">
        <v>240</v>
      </c>
      <c r="J68" s="4">
        <v>40715</v>
      </c>
      <c r="K68" s="4">
        <v>20707</v>
      </c>
      <c r="L68" s="4">
        <v>0</v>
      </c>
      <c r="M68" s="4">
        <v>0</v>
      </c>
      <c r="Q68" s="4">
        <v>19928</v>
      </c>
      <c r="R68" s="4">
        <v>17260</v>
      </c>
      <c r="S68" s="4">
        <v>969</v>
      </c>
      <c r="U68" s="4">
        <v>2567</v>
      </c>
      <c r="V68" s="4">
        <v>0</v>
      </c>
      <c r="X68" s="4">
        <v>5973</v>
      </c>
      <c r="Y68" s="4">
        <v>1949</v>
      </c>
      <c r="Z68" s="4">
        <v>49175</v>
      </c>
      <c r="AA68" s="4">
        <v>-8461</v>
      </c>
      <c r="AC68" s="4">
        <v>0</v>
      </c>
      <c r="AD68" s="4">
        <v>0</v>
      </c>
      <c r="AE68" s="4">
        <v>0</v>
      </c>
      <c r="AG68" s="4">
        <v>16</v>
      </c>
      <c r="AJ68" s="4">
        <v>1485</v>
      </c>
      <c r="AK68" s="4">
        <v>1501</v>
      </c>
      <c r="AM68" s="4">
        <v>0</v>
      </c>
      <c r="AP68" s="4">
        <v>444</v>
      </c>
      <c r="AR68" s="4">
        <v>297</v>
      </c>
      <c r="AS68" s="4">
        <v>688</v>
      </c>
      <c r="AT68" s="4">
        <v>688</v>
      </c>
      <c r="AU68" s="4">
        <v>1428</v>
      </c>
      <c r="AV68" s="4">
        <v>73</v>
      </c>
      <c r="AW68" s="4">
        <v>-8387</v>
      </c>
      <c r="AX68" s="4">
        <v>-2385</v>
      </c>
      <c r="AY68" s="4">
        <v>-6002</v>
      </c>
      <c r="BB68" s="4">
        <v>0</v>
      </c>
      <c r="BD68" s="4">
        <v>0</v>
      </c>
      <c r="BF68" s="4">
        <v>-6002</v>
      </c>
      <c r="BJ68" s="4">
        <v>0</v>
      </c>
      <c r="BP68" s="4">
        <v>-6002</v>
      </c>
      <c r="BR68" s="4">
        <v>-6002</v>
      </c>
      <c r="BS68" s="2">
        <v>2016</v>
      </c>
      <c r="BT68" s="4">
        <v>2196</v>
      </c>
      <c r="BV68" s="4">
        <v>2341</v>
      </c>
      <c r="BY68" s="4">
        <v>4537</v>
      </c>
      <c r="CB68" s="4">
        <v>3318</v>
      </c>
      <c r="CD68" s="4">
        <v>419</v>
      </c>
      <c r="CF68" s="4">
        <v>3736</v>
      </c>
      <c r="CG68" s="4">
        <v>0</v>
      </c>
      <c r="CS68" s="4">
        <v>0</v>
      </c>
      <c r="CU68" s="4">
        <v>8274</v>
      </c>
      <c r="DA68" s="4">
        <v>11492</v>
      </c>
      <c r="DB68" s="4">
        <v>11492</v>
      </c>
      <c r="DC68" s="4">
        <v>12395</v>
      </c>
      <c r="DD68" s="4">
        <v>1747</v>
      </c>
      <c r="DE68" s="4">
        <v>10869</v>
      </c>
      <c r="DG68" s="4">
        <v>25011</v>
      </c>
      <c r="DN68" s="4">
        <v>0</v>
      </c>
      <c r="DO68" s="4">
        <v>580</v>
      </c>
      <c r="DP68" s="4">
        <v>580</v>
      </c>
      <c r="DR68" s="4">
        <v>37083</v>
      </c>
      <c r="DS68" s="4">
        <v>45357</v>
      </c>
      <c r="DT68" s="4">
        <v>1280</v>
      </c>
      <c r="DV68" s="4">
        <v>9030</v>
      </c>
      <c r="DW68" s="4">
        <v>3105</v>
      </c>
      <c r="DX68" s="4">
        <v>13415</v>
      </c>
      <c r="ED68" s="4">
        <v>0</v>
      </c>
      <c r="EG68" s="4">
        <v>0</v>
      </c>
      <c r="EI68" s="4">
        <v>13415</v>
      </c>
      <c r="EL68" s="4">
        <v>408</v>
      </c>
      <c r="EM68" s="4">
        <v>408</v>
      </c>
      <c r="EP68" s="4">
        <v>886</v>
      </c>
      <c r="EQ68" s="4">
        <v>16960</v>
      </c>
      <c r="ET68" s="4">
        <v>0</v>
      </c>
      <c r="EU68" s="4">
        <v>18254</v>
      </c>
      <c r="EX68" s="4">
        <v>1497</v>
      </c>
      <c r="EY68" s="4">
        <v>2187</v>
      </c>
      <c r="EZ68" s="4">
        <v>0</v>
      </c>
      <c r="FA68" s="4">
        <v>1213</v>
      </c>
      <c r="FC68" s="4">
        <v>0</v>
      </c>
      <c r="FD68" s="4">
        <v>4286</v>
      </c>
      <c r="FF68" s="4">
        <v>4505</v>
      </c>
      <c r="FG68" s="4">
        <v>13688</v>
      </c>
      <c r="FH68" s="4">
        <v>31942</v>
      </c>
      <c r="FI68" s="4">
        <v>45357</v>
      </c>
      <c r="FL68" s="2">
        <v>2016</v>
      </c>
      <c r="FM68" t="s">
        <v>8</v>
      </c>
      <c r="FR68" s="2">
        <v>2016</v>
      </c>
      <c r="FS68" s="5">
        <v>35</v>
      </c>
      <c r="FX68" s="4">
        <v>948</v>
      </c>
      <c r="GA68" s="4">
        <v>25</v>
      </c>
      <c r="GE68" s="4">
        <v>74</v>
      </c>
      <c r="GF68" s="4">
        <v>86</v>
      </c>
      <c r="GG68" s="4">
        <v>8025</v>
      </c>
      <c r="GH68" s="4">
        <v>12000</v>
      </c>
      <c r="GI68" s="7">
        <f t="shared" si="3"/>
        <v>0.29639708283444</v>
      </c>
      <c r="GJ68" s="7">
        <f t="shared" si="10"/>
        <v>0.15407627258379855</v>
      </c>
      <c r="GK68" s="7">
        <f t="shared" si="11"/>
        <v>-0.38987155763578968</v>
      </c>
      <c r="GL68" s="7">
        <f t="shared" si="12"/>
        <v>-0.26595674317084461</v>
      </c>
      <c r="GM68" s="7">
        <f>(((DR68-DR67)-(DP68-DP67)-(FG68-FG67)+((EV68-EV67)+(EW68-EW67)+(EX68-EX67))+(FC68-FC67))-U68-V68)/DS67</f>
        <v>0.2265429411124415</v>
      </c>
      <c r="GN68" s="7">
        <f t="shared" si="4"/>
        <v>-0.91898878850549692</v>
      </c>
      <c r="GO68" s="7">
        <f>(G68-G67)/DS67</f>
        <v>-0.79209752911723086</v>
      </c>
      <c r="GP68" s="7">
        <f>CF68/DS67</f>
        <v>0.10166539675628605</v>
      </c>
      <c r="GQ68" s="7">
        <f t="shared" si="5"/>
        <v>-0.14620303270202789</v>
      </c>
      <c r="GR68" s="7">
        <f t="shared" si="6"/>
        <v>-0.41832056680511043</v>
      </c>
      <c r="GS68" s="7">
        <v>1</v>
      </c>
      <c r="GT68" s="7">
        <f t="shared" si="13"/>
        <v>2.773777471667397E-2</v>
      </c>
      <c r="GU68" s="7">
        <f t="shared" si="14"/>
        <v>0.70423528893004383</v>
      </c>
      <c r="GV68" t="s">
        <v>209</v>
      </c>
      <c r="GW68" s="8">
        <f t="shared" si="7"/>
        <v>2.7212365298791771E-5</v>
      </c>
    </row>
    <row r="69" spans="1:205" x14ac:dyDescent="0.2">
      <c r="A69">
        <v>985573905</v>
      </c>
      <c r="B69" s="2">
        <v>2017</v>
      </c>
      <c r="C69" t="s">
        <v>3</v>
      </c>
      <c r="D69" s="3">
        <v>42736</v>
      </c>
      <c r="E69" s="3">
        <v>43100</v>
      </c>
      <c r="F69" t="s">
        <v>8</v>
      </c>
      <c r="G69" s="4">
        <v>39550</v>
      </c>
      <c r="I69" s="4">
        <v>0</v>
      </c>
      <c r="J69" s="4">
        <v>39550</v>
      </c>
      <c r="K69" s="4">
        <v>17592</v>
      </c>
      <c r="L69" s="4">
        <v>0</v>
      </c>
      <c r="M69" s="4">
        <v>0</v>
      </c>
      <c r="Q69" s="4">
        <v>19457</v>
      </c>
      <c r="R69" s="4">
        <v>6808</v>
      </c>
      <c r="S69" s="4">
        <v>655</v>
      </c>
      <c r="U69" s="4">
        <v>1995</v>
      </c>
      <c r="V69" s="4">
        <v>220</v>
      </c>
      <c r="X69" s="4">
        <v>10861</v>
      </c>
      <c r="Y69" s="4">
        <v>756</v>
      </c>
      <c r="Z69" s="4">
        <v>50125</v>
      </c>
      <c r="AA69" s="4">
        <v>-10575</v>
      </c>
      <c r="AC69" s="4">
        <v>0</v>
      </c>
      <c r="AD69" s="4">
        <v>0</v>
      </c>
      <c r="AE69" s="4">
        <v>0</v>
      </c>
      <c r="AG69" s="4">
        <v>8</v>
      </c>
      <c r="AJ69" s="4">
        <v>718</v>
      </c>
      <c r="AK69" s="4">
        <v>726</v>
      </c>
      <c r="AM69" s="4">
        <v>0</v>
      </c>
      <c r="AP69" s="4">
        <v>385</v>
      </c>
      <c r="AR69" s="4">
        <v>197</v>
      </c>
      <c r="AS69" s="4">
        <v>1153</v>
      </c>
      <c r="AT69" s="4">
        <v>1153</v>
      </c>
      <c r="AU69" s="4">
        <v>1736</v>
      </c>
      <c r="AV69" s="4">
        <v>-1009</v>
      </c>
      <c r="AW69" s="4">
        <v>-11585</v>
      </c>
      <c r="AX69" s="4">
        <v>-2684</v>
      </c>
      <c r="AY69" s="4">
        <v>-8900</v>
      </c>
      <c r="BB69" s="4">
        <v>0</v>
      </c>
      <c r="BD69" s="4">
        <v>0</v>
      </c>
      <c r="BF69" s="4">
        <v>-8900</v>
      </c>
      <c r="BP69" s="4">
        <v>0</v>
      </c>
      <c r="BQ69" s="4">
        <v>-8900</v>
      </c>
      <c r="BR69" s="4">
        <v>-8900</v>
      </c>
      <c r="BS69" s="2">
        <v>2017</v>
      </c>
      <c r="BT69" s="4">
        <v>3913</v>
      </c>
      <c r="BV69" s="4">
        <v>1177</v>
      </c>
      <c r="BY69" s="4">
        <v>5089</v>
      </c>
      <c r="CB69" s="4">
        <v>6330</v>
      </c>
      <c r="CD69" s="4">
        <v>163</v>
      </c>
      <c r="CF69" s="4">
        <v>6493</v>
      </c>
      <c r="CS69" s="4">
        <v>0</v>
      </c>
      <c r="CU69" s="4">
        <v>11583</v>
      </c>
      <c r="DA69" s="4">
        <v>14247</v>
      </c>
      <c r="DB69" s="4">
        <v>14247</v>
      </c>
      <c r="DC69" s="4">
        <v>9132</v>
      </c>
      <c r="DD69" s="4">
        <v>640</v>
      </c>
      <c r="DE69" s="4">
        <v>17341</v>
      </c>
      <c r="DG69" s="4">
        <v>27113</v>
      </c>
      <c r="DN69" s="4">
        <v>0</v>
      </c>
      <c r="DO69" s="4">
        <v>1241</v>
      </c>
      <c r="DP69" s="4">
        <v>1241</v>
      </c>
      <c r="DR69" s="4">
        <v>42601</v>
      </c>
      <c r="DS69" s="4">
        <v>54184</v>
      </c>
      <c r="DT69" s="4">
        <v>1280</v>
      </c>
      <c r="DV69" s="4">
        <v>9030</v>
      </c>
      <c r="DW69" s="4">
        <v>15991</v>
      </c>
      <c r="DX69" s="4">
        <v>26301</v>
      </c>
      <c r="EE69" s="4">
        <v>-8900</v>
      </c>
      <c r="EG69" s="4">
        <v>-8900</v>
      </c>
      <c r="EI69" s="4">
        <v>17401</v>
      </c>
      <c r="EL69" s="4">
        <v>343</v>
      </c>
      <c r="EM69" s="4">
        <v>343</v>
      </c>
      <c r="EP69" s="4">
        <v>591</v>
      </c>
      <c r="EQ69" s="4">
        <v>24179</v>
      </c>
      <c r="ET69" s="4">
        <v>0</v>
      </c>
      <c r="EU69" s="4">
        <v>25113</v>
      </c>
      <c r="EX69" s="4">
        <v>0</v>
      </c>
      <c r="EY69" s="4">
        <v>3497</v>
      </c>
      <c r="FA69" s="4">
        <v>1255</v>
      </c>
      <c r="FD69" s="4">
        <v>4837</v>
      </c>
      <c r="FF69" s="4">
        <v>2080</v>
      </c>
      <c r="FG69" s="4">
        <v>11670</v>
      </c>
      <c r="FH69" s="4">
        <v>36783</v>
      </c>
      <c r="FI69" s="4">
        <v>54184</v>
      </c>
      <c r="FL69" s="2">
        <v>2017</v>
      </c>
      <c r="FM69" t="s">
        <v>8</v>
      </c>
      <c r="FR69" s="2">
        <v>2017</v>
      </c>
      <c r="FS69" s="5">
        <v>18</v>
      </c>
      <c r="GE69" s="4">
        <v>96</v>
      </c>
      <c r="GF69" s="4">
        <v>54</v>
      </c>
      <c r="GG69" s="4">
        <v>12000</v>
      </c>
      <c r="GH69" s="4">
        <v>12000</v>
      </c>
      <c r="GI69" s="7">
        <f t="shared" ref="GI69:GI132" si="15">((DR69-DR68)-(DP69-DP68)-(FG69-FG68)+((EV69-EV68)+(EW69-EW68)+(EX69-EX68))+(FC69-FC68))/DS68</f>
        <v>0.1185704521904006</v>
      </c>
      <c r="GJ69" s="7">
        <f t="shared" si="10"/>
        <v>-0.38987155763578968</v>
      </c>
      <c r="GK69" s="7">
        <f t="shared" si="11"/>
        <v>-0.26595674317084461</v>
      </c>
      <c r="GL69" s="7">
        <f t="shared" si="12"/>
        <v>-0.14836483094640485</v>
      </c>
      <c r="GM69" s="7">
        <f>(((DR69-DR68)-(DP69-DP68)-(FG69-FG68)+((EV69-EV68)+(EW69-EW68)+(EX69-EX68))+(FC69-FC68))-U69-V69)/DS68</f>
        <v>6.9735652710717203E-2</v>
      </c>
      <c r="GN69" s="7">
        <f t="shared" ref="GN69:GN132" si="16">((G69-G68)-(DC69-DC68))/DS68</f>
        <v>5.154661904446943E-2</v>
      </c>
      <c r="GO69" s="7">
        <f>(G69-G68)/DS68</f>
        <v>-2.0393765019732345E-2</v>
      </c>
      <c r="GP69" s="7">
        <f>CF69/DS68</f>
        <v>0.14315320678175364</v>
      </c>
      <c r="GQ69" s="7">
        <f t="shared" ref="GQ69:GQ132" si="17">BF69/((DS68+DS69)/2)</f>
        <v>-0.17882078741423132</v>
      </c>
      <c r="GR69" s="7">
        <f t="shared" ref="GR69:GR132" si="18">(G69-G68)/G68</f>
        <v>-2.2853613341568869E-2</v>
      </c>
      <c r="GS69" s="7">
        <v>1</v>
      </c>
      <c r="GT69" s="7">
        <f t="shared" si="13"/>
        <v>1.6067204958812496E-2</v>
      </c>
      <c r="GU69" s="7">
        <f t="shared" si="14"/>
        <v>0.6788535360992175</v>
      </c>
      <c r="GV69" t="s">
        <v>209</v>
      </c>
      <c r="GW69" s="8">
        <f t="shared" ref="GW69:GW132" si="19">1/DS68</f>
        <v>2.2047313534845778E-5</v>
      </c>
    </row>
    <row r="70" spans="1:205" x14ac:dyDescent="0.2">
      <c r="A70">
        <v>985573905</v>
      </c>
      <c r="B70" s="2">
        <v>2018</v>
      </c>
      <c r="C70" t="s">
        <v>3</v>
      </c>
      <c r="D70" s="3">
        <v>43101</v>
      </c>
      <c r="E70" s="3">
        <v>43465</v>
      </c>
      <c r="F70" t="s">
        <v>8</v>
      </c>
      <c r="G70" s="4">
        <v>44150</v>
      </c>
      <c r="J70" s="4">
        <v>44150</v>
      </c>
      <c r="K70" s="4">
        <v>23381</v>
      </c>
      <c r="Q70" s="4">
        <v>18327</v>
      </c>
      <c r="R70" s="4">
        <v>1703</v>
      </c>
      <c r="S70" s="4">
        <v>161</v>
      </c>
      <c r="U70" s="4">
        <v>2295</v>
      </c>
      <c r="V70" s="4">
        <v>0</v>
      </c>
      <c r="X70" s="4">
        <v>9873</v>
      </c>
      <c r="Z70" s="4">
        <v>53875</v>
      </c>
      <c r="AA70" s="4">
        <v>-9726</v>
      </c>
      <c r="AG70" s="4">
        <v>6</v>
      </c>
      <c r="AJ70" s="4">
        <v>456</v>
      </c>
      <c r="AK70" s="4">
        <v>462</v>
      </c>
      <c r="AP70" s="4">
        <v>356</v>
      </c>
      <c r="AR70" s="4">
        <v>193</v>
      </c>
      <c r="AS70" s="4">
        <v>416</v>
      </c>
      <c r="AT70" s="4">
        <v>416</v>
      </c>
      <c r="AU70" s="4">
        <v>965</v>
      </c>
      <c r="AV70" s="4">
        <v>-504</v>
      </c>
      <c r="AW70" s="4">
        <v>-10229</v>
      </c>
      <c r="AX70" s="4">
        <v>-2349</v>
      </c>
      <c r="AY70" s="4">
        <v>-7880</v>
      </c>
      <c r="BF70" s="4">
        <v>-7880</v>
      </c>
      <c r="BG70" s="4">
        <v>15202</v>
      </c>
      <c r="BQ70" s="4">
        <v>-23082</v>
      </c>
      <c r="BR70" s="4">
        <v>-7880</v>
      </c>
      <c r="BS70" s="2">
        <v>2018</v>
      </c>
      <c r="BT70" s="4">
        <v>3831</v>
      </c>
      <c r="BV70" s="4">
        <v>1110</v>
      </c>
      <c r="BY70" s="4">
        <v>4941</v>
      </c>
      <c r="CB70" s="4">
        <v>4329</v>
      </c>
      <c r="CD70" s="4">
        <v>22</v>
      </c>
      <c r="CF70" s="4">
        <v>4351</v>
      </c>
      <c r="CU70" s="4">
        <v>9291</v>
      </c>
      <c r="DA70" s="4">
        <v>19818</v>
      </c>
      <c r="DB70" s="4">
        <v>19818</v>
      </c>
      <c r="DC70" s="4">
        <v>11913</v>
      </c>
      <c r="DD70" s="4">
        <v>1027</v>
      </c>
      <c r="DE70" s="4">
        <v>11183</v>
      </c>
      <c r="DG70" s="4">
        <v>24124</v>
      </c>
      <c r="DO70" s="4">
        <v>77</v>
      </c>
      <c r="DP70" s="4">
        <v>77</v>
      </c>
      <c r="DR70" s="4">
        <v>44019</v>
      </c>
      <c r="DS70" s="4">
        <v>53310</v>
      </c>
      <c r="DT70" s="4">
        <v>1280</v>
      </c>
      <c r="DV70" s="4">
        <v>9030</v>
      </c>
      <c r="DW70" s="4">
        <v>5777</v>
      </c>
      <c r="DX70" s="4">
        <v>16087</v>
      </c>
      <c r="EE70" s="4">
        <v>0</v>
      </c>
      <c r="EG70" s="4">
        <v>0</v>
      </c>
      <c r="EI70" s="4">
        <v>16087</v>
      </c>
      <c r="EL70" s="4">
        <v>326</v>
      </c>
      <c r="EM70" s="4">
        <v>326</v>
      </c>
      <c r="EP70" s="4">
        <v>271</v>
      </c>
      <c r="EQ70" s="4">
        <v>23000</v>
      </c>
      <c r="EU70" s="4">
        <v>23598</v>
      </c>
      <c r="EX70" s="4">
        <v>1827</v>
      </c>
      <c r="EY70" s="4">
        <v>3234</v>
      </c>
      <c r="FA70" s="4">
        <v>1301</v>
      </c>
      <c r="FD70" s="4">
        <v>6277</v>
      </c>
      <c r="FF70" s="4">
        <v>987</v>
      </c>
      <c r="FG70" s="4">
        <v>13625</v>
      </c>
      <c r="FH70" s="4">
        <v>37223</v>
      </c>
      <c r="FI70" s="4">
        <v>53310</v>
      </c>
      <c r="FL70" s="2">
        <v>2018</v>
      </c>
      <c r="FM70" t="s">
        <v>8</v>
      </c>
      <c r="FR70" s="2">
        <v>2018</v>
      </c>
      <c r="FS70" s="5">
        <v>3</v>
      </c>
      <c r="GE70" s="4">
        <v>90</v>
      </c>
      <c r="GF70" s="4">
        <v>38</v>
      </c>
      <c r="GI70" s="7">
        <f t="shared" si="15"/>
        <v>4.5290122545400859E-2</v>
      </c>
      <c r="GJ70" s="7">
        <f t="shared" si="10"/>
        <v>-0.26595674317084461</v>
      </c>
      <c r="GK70" s="7">
        <f t="shared" si="11"/>
        <v>-0.14836483094640485</v>
      </c>
      <c r="GL70" s="7">
        <f t="shared" si="12"/>
        <v>-8.8482461076721072E-2</v>
      </c>
      <c r="GM70" s="7">
        <f>(((DR70-DR69)-(DP70-DP69)-(FG70-FG69)+((EV70-EV69)+(EW70-EW69)+(EX70-EX69))+(FC70-FC69))-U70-V70)/DS69</f>
        <v>2.9344455927949212E-3</v>
      </c>
      <c r="GN70" s="7">
        <f t="shared" si="16"/>
        <v>3.3570795806880258E-2</v>
      </c>
      <c r="GO70" s="7">
        <f>(G70-G69)/DS69</f>
        <v>8.4895910231802749E-2</v>
      </c>
      <c r="GP70" s="7">
        <f>CF70/DS69</f>
        <v>8.0300457699689951E-2</v>
      </c>
      <c r="GQ70" s="7">
        <f t="shared" si="17"/>
        <v>-0.14661283420469981</v>
      </c>
      <c r="GR70" s="7">
        <f t="shared" si="18"/>
        <v>0.11630847029077118</v>
      </c>
      <c r="GS70" s="7">
        <v>1</v>
      </c>
      <c r="GT70" s="7">
        <f t="shared" si="13"/>
        <v>7.2804448862262578E-3</v>
      </c>
      <c r="GU70" s="7">
        <f t="shared" si="14"/>
        <v>0.69823672856874885</v>
      </c>
      <c r="GV70" t="s">
        <v>209</v>
      </c>
      <c r="GW70" s="8">
        <f t="shared" si="19"/>
        <v>1.8455632659087555E-5</v>
      </c>
    </row>
    <row r="71" spans="1:205" x14ac:dyDescent="0.2">
      <c r="A71">
        <v>985573905</v>
      </c>
      <c r="B71" s="2">
        <v>2019</v>
      </c>
      <c r="C71" t="s">
        <v>3</v>
      </c>
      <c r="D71" s="3">
        <v>43466</v>
      </c>
      <c r="E71" s="3">
        <v>43830</v>
      </c>
      <c r="F71" t="s">
        <v>8</v>
      </c>
      <c r="G71" s="4">
        <v>70446</v>
      </c>
      <c r="J71" s="4">
        <v>70446</v>
      </c>
      <c r="K71" s="4">
        <v>37416</v>
      </c>
      <c r="Q71" s="4">
        <v>28340</v>
      </c>
      <c r="R71" s="4">
        <v>1353</v>
      </c>
      <c r="S71" s="4">
        <v>148</v>
      </c>
      <c r="U71" s="4">
        <v>2341</v>
      </c>
      <c r="X71" s="4">
        <v>10115</v>
      </c>
      <c r="Z71" s="4">
        <v>78213</v>
      </c>
      <c r="AA71" s="4">
        <v>-7767</v>
      </c>
      <c r="AG71" s="4">
        <v>12</v>
      </c>
      <c r="AJ71" s="4">
        <v>378</v>
      </c>
      <c r="AK71" s="4">
        <v>390</v>
      </c>
      <c r="AP71" s="4">
        <v>570</v>
      </c>
      <c r="AR71" s="4">
        <v>145</v>
      </c>
      <c r="AS71" s="4">
        <v>589</v>
      </c>
      <c r="AT71" s="4">
        <v>589</v>
      </c>
      <c r="AU71" s="4">
        <v>1304</v>
      </c>
      <c r="AV71" s="4">
        <v>-913</v>
      </c>
      <c r="AW71" s="4">
        <v>-8680</v>
      </c>
      <c r="AX71" s="4">
        <v>-2131</v>
      </c>
      <c r="AY71" s="4">
        <v>-6549</v>
      </c>
      <c r="BF71" s="4">
        <v>-6549</v>
      </c>
      <c r="BG71" s="4">
        <v>-6549</v>
      </c>
      <c r="BR71" s="4">
        <v>-6549</v>
      </c>
      <c r="BS71" s="2">
        <v>2019</v>
      </c>
      <c r="BT71" s="4">
        <v>3016</v>
      </c>
      <c r="BV71" s="4">
        <v>1696</v>
      </c>
      <c r="BY71" s="4">
        <v>4712</v>
      </c>
      <c r="CB71" s="4">
        <v>6133</v>
      </c>
      <c r="CD71" s="4">
        <v>0</v>
      </c>
      <c r="CF71" s="4">
        <v>6133</v>
      </c>
      <c r="CU71" s="4">
        <v>10845</v>
      </c>
      <c r="DA71" s="4">
        <v>24518</v>
      </c>
      <c r="DB71" s="4">
        <v>24518</v>
      </c>
      <c r="DC71" s="4">
        <v>17522</v>
      </c>
      <c r="DD71" s="4">
        <v>1444</v>
      </c>
      <c r="DE71" s="4">
        <v>7183</v>
      </c>
      <c r="DG71" s="4">
        <v>26149</v>
      </c>
      <c r="DO71" s="4">
        <v>269</v>
      </c>
      <c r="DP71" s="4">
        <v>269</v>
      </c>
      <c r="DR71" s="4">
        <v>50936</v>
      </c>
      <c r="DS71" s="4">
        <v>61781</v>
      </c>
      <c r="DT71" s="4">
        <v>1280</v>
      </c>
      <c r="DV71" s="4">
        <v>9030</v>
      </c>
      <c r="DW71" s="4">
        <v>4705</v>
      </c>
      <c r="DX71" s="4">
        <v>15015</v>
      </c>
      <c r="EI71" s="4">
        <v>15015</v>
      </c>
      <c r="EL71" s="4">
        <v>261</v>
      </c>
      <c r="EM71" s="4">
        <v>261</v>
      </c>
      <c r="EP71" s="4">
        <v>97</v>
      </c>
      <c r="EQ71" s="4">
        <v>23000</v>
      </c>
      <c r="EU71" s="4">
        <v>23359</v>
      </c>
      <c r="EX71" s="4">
        <v>5393</v>
      </c>
      <c r="EY71" s="4">
        <v>5761</v>
      </c>
      <c r="FA71" s="4">
        <v>1758</v>
      </c>
      <c r="FD71" s="4">
        <v>8886</v>
      </c>
      <c r="FF71" s="4">
        <v>1610</v>
      </c>
      <c r="FG71" s="4">
        <v>23407</v>
      </c>
      <c r="FH71" s="4">
        <v>46766</v>
      </c>
      <c r="FI71" s="4">
        <v>61781</v>
      </c>
      <c r="FL71" s="2">
        <v>2019</v>
      </c>
      <c r="FM71" t="s">
        <v>8</v>
      </c>
      <c r="FR71" s="2">
        <v>2019</v>
      </c>
      <c r="FS71" s="5">
        <v>3</v>
      </c>
      <c r="GE71" s="4">
        <v>74</v>
      </c>
      <c r="GF71" s="4">
        <v>16</v>
      </c>
      <c r="GN71" s="7">
        <f t="shared" si="16"/>
        <v>0.38805102232226601</v>
      </c>
      <c r="GQ71" s="7">
        <f t="shared" si="17"/>
        <v>-0.11380559730995474</v>
      </c>
      <c r="GR71" s="7">
        <f t="shared" si="18"/>
        <v>0.59560588901472256</v>
      </c>
      <c r="GS71" s="7">
        <v>1</v>
      </c>
      <c r="GT71" s="7">
        <f t="shared" si="13"/>
        <v>2.0741564384381818E-3</v>
      </c>
      <c r="GU71" s="7">
        <f t="shared" si="14"/>
        <v>0.75696411518104267</v>
      </c>
      <c r="GV71" t="s">
        <v>209</v>
      </c>
      <c r="GW71" s="8">
        <f t="shared" si="19"/>
        <v>1.8758206715438003E-5</v>
      </c>
    </row>
    <row r="72" spans="1:205" x14ac:dyDescent="0.2">
      <c r="A72">
        <v>997114949</v>
      </c>
      <c r="B72" s="2">
        <v>2013</v>
      </c>
      <c r="C72" t="s">
        <v>3</v>
      </c>
      <c r="D72" s="3">
        <v>41275</v>
      </c>
      <c r="E72" s="3">
        <v>41639</v>
      </c>
      <c r="F72" t="s">
        <v>8</v>
      </c>
      <c r="G72" s="4">
        <v>34412</v>
      </c>
      <c r="I72" s="4">
        <v>0</v>
      </c>
      <c r="J72" s="4">
        <v>34412</v>
      </c>
      <c r="K72" s="4">
        <v>10424</v>
      </c>
      <c r="L72" s="4">
        <v>0</v>
      </c>
      <c r="M72" s="4">
        <v>0</v>
      </c>
      <c r="Q72" s="4">
        <v>11365</v>
      </c>
      <c r="R72" s="4">
        <v>9704</v>
      </c>
      <c r="S72" s="4">
        <v>95</v>
      </c>
      <c r="U72" s="4">
        <v>1601</v>
      </c>
      <c r="X72" s="4">
        <v>3177</v>
      </c>
      <c r="Z72" s="4">
        <v>0</v>
      </c>
      <c r="AA72" s="4">
        <v>7846</v>
      </c>
      <c r="AC72" s="4">
        <v>0</v>
      </c>
      <c r="AD72" s="4">
        <v>0</v>
      </c>
      <c r="AE72" s="4">
        <v>0</v>
      </c>
      <c r="AG72" s="4">
        <v>233</v>
      </c>
      <c r="AJ72" s="4">
        <v>9</v>
      </c>
      <c r="AK72" s="4">
        <v>242</v>
      </c>
      <c r="AM72" s="4">
        <v>0</v>
      </c>
      <c r="AP72" s="4">
        <v>93</v>
      </c>
      <c r="AR72" s="4">
        <v>348</v>
      </c>
      <c r="AS72" s="4">
        <v>60</v>
      </c>
      <c r="AT72" s="4">
        <v>60</v>
      </c>
      <c r="AU72" s="4">
        <v>501</v>
      </c>
      <c r="AV72" s="4">
        <v>0</v>
      </c>
      <c r="AW72" s="4">
        <v>7587</v>
      </c>
      <c r="AX72" s="4">
        <v>2135</v>
      </c>
      <c r="AY72" s="4">
        <v>5452</v>
      </c>
      <c r="BB72" s="4">
        <v>0</v>
      </c>
      <c r="BD72" s="4">
        <v>0</v>
      </c>
      <c r="BF72" s="4">
        <v>5452</v>
      </c>
      <c r="BP72" s="4">
        <v>5452</v>
      </c>
      <c r="BR72" s="4">
        <v>5452</v>
      </c>
      <c r="BS72" s="2">
        <v>2013</v>
      </c>
      <c r="BW72" s="4">
        <v>3110</v>
      </c>
      <c r="BY72" s="4">
        <v>3110</v>
      </c>
      <c r="CB72" s="4">
        <v>1797</v>
      </c>
      <c r="CD72" s="4">
        <v>294</v>
      </c>
      <c r="CF72" s="4">
        <v>2091</v>
      </c>
      <c r="CS72" s="4">
        <v>0</v>
      </c>
      <c r="CU72" s="4">
        <v>5201</v>
      </c>
      <c r="DA72" s="4">
        <v>0</v>
      </c>
      <c r="DB72" s="4">
        <v>2727</v>
      </c>
      <c r="DC72" s="4">
        <v>5503</v>
      </c>
      <c r="DD72" s="4">
        <v>21</v>
      </c>
      <c r="DG72" s="4">
        <v>5524</v>
      </c>
      <c r="DN72" s="4">
        <v>0</v>
      </c>
      <c r="DO72" s="4">
        <v>7692</v>
      </c>
      <c r="DP72" s="4">
        <v>0</v>
      </c>
      <c r="DR72" s="4">
        <v>15942</v>
      </c>
      <c r="DS72" s="4">
        <v>21144</v>
      </c>
      <c r="DT72" s="4">
        <v>100</v>
      </c>
      <c r="DW72" s="4">
        <v>0</v>
      </c>
      <c r="DX72" s="4">
        <v>100</v>
      </c>
      <c r="ED72" s="4">
        <v>7899</v>
      </c>
      <c r="EG72" s="4">
        <v>7899</v>
      </c>
      <c r="EI72" s="4">
        <v>7999</v>
      </c>
      <c r="EK72" s="4">
        <v>127</v>
      </c>
      <c r="EM72" s="4">
        <v>127</v>
      </c>
      <c r="EP72" s="4">
        <v>6076</v>
      </c>
      <c r="ET72" s="4">
        <v>0</v>
      </c>
      <c r="EU72" s="4">
        <v>6203</v>
      </c>
      <c r="EY72" s="4">
        <v>1834</v>
      </c>
      <c r="EZ72" s="4">
        <v>1973</v>
      </c>
      <c r="FA72" s="4">
        <v>1917</v>
      </c>
      <c r="FF72" s="4">
        <v>1218</v>
      </c>
      <c r="FG72" s="4">
        <v>6942</v>
      </c>
      <c r="FH72" s="4">
        <v>13144</v>
      </c>
      <c r="FI72" s="4">
        <v>21144</v>
      </c>
      <c r="FL72" s="2">
        <v>2013</v>
      </c>
      <c r="FM72" t="s">
        <v>8</v>
      </c>
      <c r="FR72" s="2">
        <v>2013</v>
      </c>
      <c r="FT72" s="4">
        <v>18</v>
      </c>
      <c r="FX72" s="4">
        <v>809</v>
      </c>
      <c r="GE72" s="4">
        <v>103</v>
      </c>
      <c r="GN72" s="7">
        <f t="shared" si="16"/>
        <v>-0.38871173985529534</v>
      </c>
      <c r="GQ72" s="7">
        <f t="shared" si="17"/>
        <v>0.13149231233041905</v>
      </c>
      <c r="GR72" s="7">
        <f t="shared" si="18"/>
        <v>-0.51151236408028844</v>
      </c>
      <c r="GS72" s="7">
        <v>0.7</v>
      </c>
      <c r="GT72" s="7">
        <f t="shared" si="13"/>
        <v>0.46226415094339623</v>
      </c>
      <c r="GU72" s="7">
        <f t="shared" si="14"/>
        <v>0.62164207340143773</v>
      </c>
      <c r="GV72" t="s">
        <v>210</v>
      </c>
      <c r="GW72" s="8">
        <f t="shared" si="19"/>
        <v>1.6186206115148672E-5</v>
      </c>
    </row>
    <row r="73" spans="1:205" x14ac:dyDescent="0.2">
      <c r="A73">
        <v>997114949</v>
      </c>
      <c r="B73" s="2">
        <v>2014</v>
      </c>
      <c r="C73" t="s">
        <v>3</v>
      </c>
      <c r="D73" s="3">
        <v>41640</v>
      </c>
      <c r="E73" s="3">
        <v>42004</v>
      </c>
      <c r="F73" t="s">
        <v>8</v>
      </c>
      <c r="G73" s="4">
        <v>30127</v>
      </c>
      <c r="I73" s="4">
        <v>0</v>
      </c>
      <c r="J73" s="4">
        <v>30127</v>
      </c>
      <c r="K73" s="4">
        <v>9065</v>
      </c>
      <c r="L73" s="4">
        <v>0</v>
      </c>
      <c r="M73" s="4">
        <v>0</v>
      </c>
      <c r="Q73" s="4">
        <v>10774</v>
      </c>
      <c r="R73" s="4">
        <v>9351</v>
      </c>
      <c r="S73" s="4">
        <v>130</v>
      </c>
      <c r="U73" s="4">
        <v>1672</v>
      </c>
      <c r="X73" s="4">
        <v>3293</v>
      </c>
      <c r="Z73" s="4">
        <v>0</v>
      </c>
      <c r="AA73" s="4">
        <v>5323</v>
      </c>
      <c r="AC73" s="4">
        <v>0</v>
      </c>
      <c r="AD73" s="4">
        <v>0</v>
      </c>
      <c r="AE73" s="4">
        <v>0</v>
      </c>
      <c r="AG73" s="4">
        <v>116</v>
      </c>
      <c r="AJ73" s="4">
        <v>1</v>
      </c>
      <c r="AK73" s="4">
        <v>117</v>
      </c>
      <c r="AM73" s="4">
        <v>0</v>
      </c>
      <c r="AR73" s="4">
        <v>362</v>
      </c>
      <c r="AS73" s="4">
        <v>0</v>
      </c>
      <c r="AT73" s="4">
        <v>0</v>
      </c>
      <c r="AU73" s="4">
        <v>362</v>
      </c>
      <c r="AV73" s="4">
        <v>0</v>
      </c>
      <c r="AW73" s="4">
        <v>5077</v>
      </c>
      <c r="AX73" s="4">
        <v>1375</v>
      </c>
      <c r="AY73" s="4">
        <v>3702</v>
      </c>
      <c r="BB73" s="4">
        <v>0</v>
      </c>
      <c r="BD73" s="4">
        <v>0</v>
      </c>
      <c r="BF73" s="4">
        <v>3702</v>
      </c>
      <c r="BP73" s="4">
        <v>3702</v>
      </c>
      <c r="BR73" s="4">
        <v>3702</v>
      </c>
      <c r="BS73" s="2">
        <v>2014</v>
      </c>
      <c r="BV73" s="4">
        <v>191</v>
      </c>
      <c r="BW73" s="4">
        <v>1906</v>
      </c>
      <c r="BY73" s="4">
        <v>2097</v>
      </c>
      <c r="CB73" s="4">
        <v>1463</v>
      </c>
      <c r="CD73" s="4">
        <v>919</v>
      </c>
      <c r="CF73" s="4">
        <v>2381</v>
      </c>
      <c r="CS73" s="4">
        <v>0</v>
      </c>
      <c r="CU73" s="4">
        <v>4478</v>
      </c>
      <c r="DA73" s="4">
        <v>0</v>
      </c>
      <c r="DB73" s="4">
        <v>4505</v>
      </c>
      <c r="DC73" s="4">
        <v>4169</v>
      </c>
      <c r="DD73" s="4">
        <v>60</v>
      </c>
      <c r="DG73" s="4">
        <v>4228</v>
      </c>
      <c r="DN73" s="4">
        <v>0</v>
      </c>
      <c r="DO73" s="4">
        <v>4827</v>
      </c>
      <c r="DP73" s="4">
        <v>4827</v>
      </c>
      <c r="DR73" s="4">
        <v>13561</v>
      </c>
      <c r="DS73" s="4">
        <v>18039</v>
      </c>
      <c r="DT73" s="4">
        <v>100</v>
      </c>
      <c r="DW73" s="4">
        <v>0</v>
      </c>
      <c r="DX73" s="4">
        <v>100</v>
      </c>
      <c r="ED73" s="4">
        <v>6601</v>
      </c>
      <c r="EG73" s="4">
        <v>6601</v>
      </c>
      <c r="EI73" s="4">
        <v>6701</v>
      </c>
      <c r="EK73" s="4">
        <v>0</v>
      </c>
      <c r="EM73" s="4">
        <v>0</v>
      </c>
      <c r="EP73" s="4">
        <v>5431</v>
      </c>
      <c r="ET73" s="4">
        <v>0</v>
      </c>
      <c r="EU73" s="4">
        <v>5431</v>
      </c>
      <c r="EY73" s="4">
        <v>1497</v>
      </c>
      <c r="EZ73" s="4">
        <v>1693</v>
      </c>
      <c r="FA73" s="4">
        <v>767</v>
      </c>
      <c r="FF73" s="4">
        <v>1950</v>
      </c>
      <c r="FG73" s="4">
        <v>5907</v>
      </c>
      <c r="FH73" s="4">
        <v>11338</v>
      </c>
      <c r="FI73" s="4">
        <v>18039</v>
      </c>
      <c r="FL73" s="2">
        <v>2014</v>
      </c>
      <c r="FM73" t="s">
        <v>8</v>
      </c>
      <c r="FR73" s="2">
        <v>2014</v>
      </c>
      <c r="FT73" s="4">
        <v>18</v>
      </c>
      <c r="FX73" s="4">
        <v>651</v>
      </c>
      <c r="GE73" s="4">
        <v>87</v>
      </c>
      <c r="GN73" s="7">
        <f t="shared" si="16"/>
        <v>-0.13956678017404464</v>
      </c>
      <c r="GQ73" s="7">
        <f t="shared" si="17"/>
        <v>0.18895949774136742</v>
      </c>
      <c r="GR73" s="7">
        <f t="shared" si="18"/>
        <v>-0.12452051609903522</v>
      </c>
      <c r="GS73" s="7">
        <v>0.7</v>
      </c>
      <c r="GT73" s="7">
        <f t="shared" si="13"/>
        <v>0.47900864349973538</v>
      </c>
      <c r="GU73" s="7">
        <f t="shared" si="14"/>
        <v>0.62852708021508952</v>
      </c>
      <c r="GV73" t="s">
        <v>210</v>
      </c>
      <c r="GW73" s="8">
        <f t="shared" si="19"/>
        <v>4.7294740824820283E-5</v>
      </c>
    </row>
    <row r="74" spans="1:205" x14ac:dyDescent="0.2">
      <c r="A74">
        <v>997114949</v>
      </c>
      <c r="B74" s="2">
        <v>2015</v>
      </c>
      <c r="C74" t="s">
        <v>3</v>
      </c>
      <c r="D74" s="3">
        <v>42005</v>
      </c>
      <c r="E74" s="3">
        <v>42369</v>
      </c>
      <c r="F74" t="s">
        <v>8</v>
      </c>
      <c r="G74" s="4">
        <v>37201</v>
      </c>
      <c r="I74" s="4">
        <v>37</v>
      </c>
      <c r="J74" s="4">
        <v>37238</v>
      </c>
      <c r="K74" s="4">
        <v>17872</v>
      </c>
      <c r="L74" s="4">
        <v>0</v>
      </c>
      <c r="M74" s="4">
        <v>0</v>
      </c>
      <c r="Q74" s="4">
        <v>9874</v>
      </c>
      <c r="R74" s="4">
        <v>8710</v>
      </c>
      <c r="S74" s="4">
        <v>110</v>
      </c>
      <c r="U74" s="4">
        <v>1763</v>
      </c>
      <c r="X74" s="4">
        <v>2864</v>
      </c>
      <c r="Z74" s="4">
        <v>0</v>
      </c>
      <c r="AA74" s="4">
        <v>4864</v>
      </c>
      <c r="AC74" s="4">
        <v>0</v>
      </c>
      <c r="AD74" s="4">
        <v>0</v>
      </c>
      <c r="AE74" s="4">
        <v>0</v>
      </c>
      <c r="AG74" s="4">
        <v>49</v>
      </c>
      <c r="AJ74" s="4">
        <v>7</v>
      </c>
      <c r="AK74" s="4">
        <v>56</v>
      </c>
      <c r="AM74" s="4">
        <v>0</v>
      </c>
      <c r="AR74" s="4">
        <v>403</v>
      </c>
      <c r="AS74" s="4">
        <v>47</v>
      </c>
      <c r="AT74" s="4">
        <v>47</v>
      </c>
      <c r="AU74" s="4">
        <v>450</v>
      </c>
      <c r="AV74" s="4">
        <v>0</v>
      </c>
      <c r="AW74" s="4">
        <v>4471</v>
      </c>
      <c r="AX74" s="4">
        <v>1247</v>
      </c>
      <c r="AY74" s="4">
        <v>3224</v>
      </c>
      <c r="BB74" s="4">
        <v>0</v>
      </c>
      <c r="BD74" s="4">
        <v>0</v>
      </c>
      <c r="BF74" s="4">
        <v>3224</v>
      </c>
      <c r="BJ74" s="4">
        <v>5000</v>
      </c>
      <c r="BP74" s="4">
        <v>-1776</v>
      </c>
      <c r="BR74" s="4">
        <v>3224</v>
      </c>
      <c r="BS74" s="2">
        <v>2015</v>
      </c>
      <c r="BV74" s="4">
        <v>280</v>
      </c>
      <c r="BW74" s="4">
        <v>702</v>
      </c>
      <c r="BY74" s="4">
        <v>982</v>
      </c>
      <c r="CB74" s="4">
        <v>1477</v>
      </c>
      <c r="CD74" s="4">
        <v>434</v>
      </c>
      <c r="CF74" s="4">
        <v>1911</v>
      </c>
      <c r="CS74" s="4">
        <v>0</v>
      </c>
      <c r="CU74" s="4">
        <v>2893</v>
      </c>
      <c r="DA74" s="4">
        <v>0</v>
      </c>
      <c r="DB74" s="4">
        <v>2728</v>
      </c>
      <c r="DC74" s="4">
        <v>8016</v>
      </c>
      <c r="DD74" s="4">
        <v>46</v>
      </c>
      <c r="DG74" s="4">
        <v>8062</v>
      </c>
      <c r="DN74" s="4">
        <v>0</v>
      </c>
      <c r="DO74" s="4">
        <v>1353</v>
      </c>
      <c r="DP74" s="4">
        <v>1353</v>
      </c>
      <c r="DR74" s="4">
        <v>12142</v>
      </c>
      <c r="DS74" s="4">
        <v>15036</v>
      </c>
      <c r="DT74" s="4">
        <v>100</v>
      </c>
      <c r="DW74" s="4">
        <v>0</v>
      </c>
      <c r="DX74" s="4">
        <v>100</v>
      </c>
      <c r="ED74" s="4">
        <v>4825</v>
      </c>
      <c r="EG74" s="4">
        <v>4825</v>
      </c>
      <c r="EI74" s="4">
        <v>4925</v>
      </c>
      <c r="EM74" s="4">
        <v>0</v>
      </c>
      <c r="EP74" s="4">
        <v>4781</v>
      </c>
      <c r="ET74" s="4">
        <v>0</v>
      </c>
      <c r="EU74" s="4">
        <v>4781</v>
      </c>
      <c r="EY74" s="4">
        <v>2276</v>
      </c>
      <c r="EZ74" s="4">
        <v>1336</v>
      </c>
      <c r="FA74" s="4">
        <v>784</v>
      </c>
      <c r="FF74" s="4">
        <v>933</v>
      </c>
      <c r="FG74" s="4">
        <v>5330</v>
      </c>
      <c r="FH74" s="4">
        <v>10111</v>
      </c>
      <c r="FI74" s="4">
        <v>15036</v>
      </c>
      <c r="FL74" s="2">
        <v>2015</v>
      </c>
      <c r="FM74" t="s">
        <v>8</v>
      </c>
      <c r="FR74" s="2">
        <v>2015</v>
      </c>
      <c r="FT74" s="4">
        <v>16</v>
      </c>
      <c r="FX74" s="4">
        <v>663</v>
      </c>
      <c r="GE74" s="4">
        <v>110</v>
      </c>
      <c r="GI74" s="7">
        <f t="shared" si="15"/>
        <v>0.14590609235545207</v>
      </c>
      <c r="GJ74" s="7">
        <f t="shared" ref="GJ74:GJ137" si="20">(AY73-(((DR73-DR72)-(DP73-DP72)-(FG73-FG72)+((EV73-EV72)+(EW73-EW72)+(EX73-EX72))+(FC73-FC72))-U73-V73))/DS72</f>
        <v>0.54611237230419973</v>
      </c>
      <c r="GK74" s="7">
        <f t="shared" ref="GK74:GK137" si="21">(AY74-(((DR74-DR73)-(DP74-DP73)-(FG74-FG73)+((EV74-EV73)+(EW74-EW73)+(EX74-EX73))+(FC74-FC73))-U74-V74))/DS73</f>
        <v>0.13055047397305838</v>
      </c>
      <c r="GL74" s="7">
        <f t="shared" ref="GL74:GL133" si="22">(AY75-(((DR75-DR74)-(DP75-DP74)-(FG75-FG74)+((EV75-EV74)+(EW75-EW74)+(EX75-EX74))+(FC75-FC74))-U75-V75))/DS74</f>
        <v>0.42970204841713222</v>
      </c>
      <c r="GM74" s="7">
        <f>(((DR74-DR73)-(DP74-DP73)-(FG74-FG73)+((EV74-EV73)+(EW74-EW73)+(EX74-EX73))+(FC74-FC73))-U74-V74)/DS73</f>
        <v>4.8173402073285659E-2</v>
      </c>
      <c r="GN74" s="7">
        <f t="shared" si="16"/>
        <v>0.17889018238261545</v>
      </c>
      <c r="GO74" s="7">
        <f>(G74-G73)/DS73</f>
        <v>0.39215034092798934</v>
      </c>
      <c r="GP74" s="7">
        <f>CF74/DS73</f>
        <v>0.10593713620488941</v>
      </c>
      <c r="GQ74" s="7">
        <f t="shared" si="17"/>
        <v>0.19495086923658353</v>
      </c>
      <c r="GR74" s="7">
        <f t="shared" si="18"/>
        <v>0.23480598798420022</v>
      </c>
      <c r="GS74" s="7">
        <v>0.7</v>
      </c>
      <c r="GT74" s="7">
        <f t="shared" si="13"/>
        <v>0.4728513500148353</v>
      </c>
      <c r="GU74" s="7">
        <f t="shared" si="14"/>
        <v>0.67245277999467945</v>
      </c>
      <c r="GV74" t="s">
        <v>210</v>
      </c>
      <c r="GW74" s="8">
        <f t="shared" si="19"/>
        <v>5.5435445423803981E-5</v>
      </c>
    </row>
    <row r="75" spans="1:205" x14ac:dyDescent="0.2">
      <c r="A75">
        <v>997114949</v>
      </c>
      <c r="B75" s="2">
        <v>2016</v>
      </c>
      <c r="C75" t="s">
        <v>3</v>
      </c>
      <c r="D75" s="3">
        <v>42370</v>
      </c>
      <c r="E75" s="3">
        <v>42735</v>
      </c>
      <c r="F75" t="s">
        <v>8</v>
      </c>
      <c r="G75" s="4">
        <v>38218</v>
      </c>
      <c r="I75" s="4">
        <v>123</v>
      </c>
      <c r="J75" s="4">
        <v>38341</v>
      </c>
      <c r="K75" s="4">
        <v>15761</v>
      </c>
      <c r="L75" s="4">
        <v>0</v>
      </c>
      <c r="M75" s="4">
        <v>0</v>
      </c>
      <c r="Q75" s="4">
        <v>12579</v>
      </c>
      <c r="R75" s="4">
        <v>11212</v>
      </c>
      <c r="S75" s="4">
        <v>156</v>
      </c>
      <c r="U75" s="4">
        <v>1510</v>
      </c>
      <c r="X75" s="4">
        <v>3118</v>
      </c>
      <c r="Z75" s="4">
        <v>0</v>
      </c>
      <c r="AA75" s="4">
        <v>5373</v>
      </c>
      <c r="AC75" s="4">
        <v>0</v>
      </c>
      <c r="AD75" s="4">
        <v>0</v>
      </c>
      <c r="AE75" s="4">
        <v>0</v>
      </c>
      <c r="AG75" s="4">
        <v>19</v>
      </c>
      <c r="AJ75" s="4">
        <v>1</v>
      </c>
      <c r="AK75" s="4">
        <v>20</v>
      </c>
      <c r="AM75" s="4">
        <v>0</v>
      </c>
      <c r="AR75" s="4">
        <v>355</v>
      </c>
      <c r="AS75" s="4">
        <v>11</v>
      </c>
      <c r="AT75" s="4">
        <v>11</v>
      </c>
      <c r="AU75" s="4">
        <v>366</v>
      </c>
      <c r="AV75" s="4">
        <v>0</v>
      </c>
      <c r="AW75" s="4">
        <v>5026</v>
      </c>
      <c r="AX75" s="4">
        <v>1281</v>
      </c>
      <c r="AY75" s="4">
        <v>3745</v>
      </c>
      <c r="BB75" s="4">
        <v>0</v>
      </c>
      <c r="BD75" s="4">
        <v>0</v>
      </c>
      <c r="BF75" s="4">
        <v>3745</v>
      </c>
      <c r="BJ75" s="4">
        <v>4000</v>
      </c>
      <c r="BP75" s="4">
        <v>-255</v>
      </c>
      <c r="BR75" s="4">
        <v>3745</v>
      </c>
      <c r="BS75" s="2">
        <v>2016</v>
      </c>
      <c r="BV75" s="4">
        <v>288</v>
      </c>
      <c r="BW75" s="4">
        <v>0</v>
      </c>
      <c r="BY75" s="4">
        <v>288</v>
      </c>
      <c r="CB75" s="4">
        <v>930</v>
      </c>
      <c r="CD75" s="4">
        <v>1812</v>
      </c>
      <c r="CF75" s="4">
        <v>2742</v>
      </c>
      <c r="CS75" s="4">
        <v>0</v>
      </c>
      <c r="CU75" s="4">
        <v>3030</v>
      </c>
      <c r="DA75" s="4">
        <v>0</v>
      </c>
      <c r="DB75" s="4">
        <v>3170</v>
      </c>
      <c r="DC75" s="4">
        <v>7921</v>
      </c>
      <c r="DD75" s="4">
        <v>215</v>
      </c>
      <c r="DG75" s="4">
        <v>8136</v>
      </c>
      <c r="DN75" s="4">
        <v>0</v>
      </c>
      <c r="DO75" s="4">
        <v>3275</v>
      </c>
      <c r="DP75" s="4">
        <v>3275</v>
      </c>
      <c r="DR75" s="4">
        <v>14581</v>
      </c>
      <c r="DS75" s="4">
        <v>17611</v>
      </c>
      <c r="DT75" s="4">
        <v>100</v>
      </c>
      <c r="DW75" s="4">
        <v>0</v>
      </c>
      <c r="DX75" s="4">
        <v>100</v>
      </c>
      <c r="ED75" s="4">
        <v>4570</v>
      </c>
      <c r="EG75" s="4">
        <v>4570</v>
      </c>
      <c r="EI75" s="4">
        <v>4670</v>
      </c>
      <c r="EM75" s="4">
        <v>0</v>
      </c>
      <c r="EP75" s="4">
        <v>5888</v>
      </c>
      <c r="ET75" s="4">
        <v>0</v>
      </c>
      <c r="EU75" s="4">
        <v>5888</v>
      </c>
      <c r="EY75" s="4">
        <v>3047</v>
      </c>
      <c r="EZ75" s="4">
        <v>1290</v>
      </c>
      <c r="FA75" s="4">
        <v>867</v>
      </c>
      <c r="FF75" s="4">
        <v>1849</v>
      </c>
      <c r="FG75" s="4">
        <v>7053</v>
      </c>
      <c r="FH75" s="4">
        <v>12941</v>
      </c>
      <c r="FI75" s="4">
        <v>17611</v>
      </c>
      <c r="FL75" s="2">
        <v>2016</v>
      </c>
      <c r="FM75" t="s">
        <v>8</v>
      </c>
      <c r="FR75" s="2">
        <v>2016</v>
      </c>
      <c r="FT75" s="4">
        <v>20</v>
      </c>
      <c r="FX75" s="4">
        <v>725</v>
      </c>
      <c r="GE75" s="4">
        <v>68</v>
      </c>
      <c r="GI75" s="7">
        <f t="shared" si="15"/>
        <v>-8.0207501995211497E-2</v>
      </c>
      <c r="GJ75" s="7">
        <f t="shared" si="20"/>
        <v>0.13055047397305838</v>
      </c>
      <c r="GK75" s="7">
        <f t="shared" si="21"/>
        <v>0.42970204841713222</v>
      </c>
      <c r="GL75" s="7">
        <f t="shared" si="22"/>
        <v>0.59684288228947813</v>
      </c>
      <c r="GM75" s="7">
        <f>(((DR75-DR74)-(DP75-DP74)-(FG75-FG74)+((EV75-EV74)+(EW75-EW74)+(EX75-EX74))+(FC75-FC74))-U75-V75)/DS74</f>
        <v>-0.18063314711359404</v>
      </c>
      <c r="GN75" s="7">
        <f t="shared" si="16"/>
        <v>7.3955839318967806E-2</v>
      </c>
      <c r="GO75" s="7">
        <f>(G75-G74)/DS74</f>
        <v>6.763766959297686E-2</v>
      </c>
      <c r="GP75" s="7">
        <f>CF75/DS74</f>
        <v>0.18236233040702315</v>
      </c>
      <c r="GQ75" s="7">
        <f t="shared" si="17"/>
        <v>0.22942383679970593</v>
      </c>
      <c r="GR75" s="7">
        <f t="shared" si="18"/>
        <v>2.7337974785624043E-2</v>
      </c>
      <c r="GS75" s="7">
        <v>0.7</v>
      </c>
      <c r="GT75" s="7">
        <f t="shared" si="13"/>
        <v>0.45498802256394405</v>
      </c>
      <c r="GU75" s="7">
        <f t="shared" si="14"/>
        <v>0.73482482539322014</v>
      </c>
      <c r="GV75" t="s">
        <v>210</v>
      </c>
      <c r="GW75" s="8">
        <f t="shared" si="19"/>
        <v>6.6507049747273214E-5</v>
      </c>
    </row>
    <row r="76" spans="1:205" x14ac:dyDescent="0.2">
      <c r="A76">
        <v>997114949</v>
      </c>
      <c r="B76" s="2">
        <v>2017</v>
      </c>
      <c r="C76" t="s">
        <v>3</v>
      </c>
      <c r="D76" s="3">
        <v>42736</v>
      </c>
      <c r="E76" s="3">
        <v>43100</v>
      </c>
      <c r="F76" t="s">
        <v>8</v>
      </c>
      <c r="G76" s="4">
        <v>42584</v>
      </c>
      <c r="I76" s="4">
        <v>59</v>
      </c>
      <c r="J76" s="4">
        <v>42643</v>
      </c>
      <c r="K76" s="4">
        <v>13815</v>
      </c>
      <c r="L76" s="4">
        <v>0</v>
      </c>
      <c r="M76" s="4">
        <v>0</v>
      </c>
      <c r="Q76" s="4">
        <v>13743</v>
      </c>
      <c r="R76" s="4">
        <v>12188</v>
      </c>
      <c r="S76" s="4">
        <v>110</v>
      </c>
      <c r="U76" s="4">
        <v>745</v>
      </c>
      <c r="X76" s="4">
        <v>4231</v>
      </c>
      <c r="Z76" s="4">
        <v>0</v>
      </c>
      <c r="AA76" s="4">
        <v>10109</v>
      </c>
      <c r="AC76" s="4">
        <v>0</v>
      </c>
      <c r="AD76" s="4">
        <v>0</v>
      </c>
      <c r="AE76" s="4">
        <v>0</v>
      </c>
      <c r="AG76" s="4">
        <v>32</v>
      </c>
      <c r="AJ76" s="4">
        <v>-1</v>
      </c>
      <c r="AK76" s="4">
        <v>31</v>
      </c>
      <c r="AM76" s="4">
        <v>0</v>
      </c>
      <c r="AR76" s="4">
        <v>160</v>
      </c>
      <c r="AS76" s="4">
        <v>2</v>
      </c>
      <c r="AT76" s="4">
        <v>2</v>
      </c>
      <c r="AU76" s="4">
        <v>162</v>
      </c>
      <c r="AV76" s="4">
        <v>0</v>
      </c>
      <c r="AW76" s="4">
        <v>9979</v>
      </c>
      <c r="AX76" s="4">
        <v>2413</v>
      </c>
      <c r="AY76" s="4">
        <v>7566</v>
      </c>
      <c r="BB76" s="4">
        <v>0</v>
      </c>
      <c r="BD76" s="4">
        <v>0</v>
      </c>
      <c r="BF76" s="4">
        <v>7566</v>
      </c>
      <c r="BJ76" s="4">
        <v>4000</v>
      </c>
      <c r="BP76" s="4">
        <v>3566</v>
      </c>
      <c r="BR76" s="4">
        <v>7566</v>
      </c>
      <c r="BS76" s="2">
        <v>2017</v>
      </c>
      <c r="BV76" s="4">
        <v>239</v>
      </c>
      <c r="BY76" s="4">
        <v>239</v>
      </c>
      <c r="CB76" s="4">
        <v>904</v>
      </c>
      <c r="CD76" s="4">
        <v>1668</v>
      </c>
      <c r="CF76" s="4">
        <v>2572</v>
      </c>
      <c r="CG76" s="4">
        <v>24</v>
      </c>
      <c r="CS76" s="4">
        <v>24</v>
      </c>
      <c r="CU76" s="4">
        <v>2836</v>
      </c>
      <c r="DA76" s="4">
        <v>0</v>
      </c>
      <c r="DB76" s="4">
        <v>2416</v>
      </c>
      <c r="DC76" s="4">
        <v>7114</v>
      </c>
      <c r="DD76" s="4">
        <v>224</v>
      </c>
      <c r="DG76" s="4">
        <v>7338</v>
      </c>
      <c r="DN76" s="4">
        <v>0</v>
      </c>
      <c r="DO76" s="4">
        <v>8108</v>
      </c>
      <c r="DP76" s="4">
        <v>8108</v>
      </c>
      <c r="DR76" s="4">
        <v>17862</v>
      </c>
      <c r="DS76" s="4">
        <v>20698</v>
      </c>
      <c r="DT76" s="4">
        <v>100</v>
      </c>
      <c r="DW76" s="4">
        <v>0</v>
      </c>
      <c r="DX76" s="4">
        <v>100</v>
      </c>
      <c r="ED76" s="4">
        <v>8136</v>
      </c>
      <c r="EG76" s="4">
        <v>8136</v>
      </c>
      <c r="EI76" s="4">
        <v>8236</v>
      </c>
      <c r="EM76" s="4">
        <v>0</v>
      </c>
      <c r="EP76" s="4">
        <v>4761</v>
      </c>
      <c r="ET76" s="4">
        <v>0</v>
      </c>
      <c r="EU76" s="4">
        <v>4761</v>
      </c>
      <c r="EY76" s="4">
        <v>2197</v>
      </c>
      <c r="EZ76" s="4">
        <v>2364</v>
      </c>
      <c r="FA76" s="4">
        <v>1819</v>
      </c>
      <c r="FF76" s="4">
        <v>1320</v>
      </c>
      <c r="FG76" s="4">
        <v>7701</v>
      </c>
      <c r="FH76" s="4">
        <v>12462</v>
      </c>
      <c r="FI76" s="4">
        <v>20698</v>
      </c>
      <c r="FL76" s="2">
        <v>2017</v>
      </c>
      <c r="FM76" t="s">
        <v>8</v>
      </c>
      <c r="FR76" s="2">
        <v>2017</v>
      </c>
      <c r="FT76" s="4">
        <v>21</v>
      </c>
      <c r="FX76" s="4">
        <v>901</v>
      </c>
      <c r="GE76" s="4">
        <v>95</v>
      </c>
      <c r="GF76" s="4">
        <v>48</v>
      </c>
      <c r="GI76" s="7">
        <f t="shared" si="15"/>
        <v>-0.12492192379762648</v>
      </c>
      <c r="GJ76" s="7">
        <f t="shared" si="20"/>
        <v>0.42970204841713222</v>
      </c>
      <c r="GK76" s="7">
        <f t="shared" si="21"/>
        <v>0.59684288228947813</v>
      </c>
      <c r="GL76" s="7">
        <f t="shared" si="22"/>
        <v>0.29824137597835537</v>
      </c>
      <c r="GM76" s="7">
        <f>(((DR76-DR75)-(DP76-DP75)-(FG76-FG75)+((EV76-EV75)+(EW76-EW75)+(EX76-EX75))+(FC76-FC75))-U76-V76)/DS75</f>
        <v>-0.16722502981091364</v>
      </c>
      <c r="GN76" s="7">
        <f t="shared" si="16"/>
        <v>0.29373686900232809</v>
      </c>
      <c r="GO76" s="7">
        <f>(G76-G75)/DS75</f>
        <v>0.2479132360456533</v>
      </c>
      <c r="GP76" s="7">
        <f>CF76/DS75</f>
        <v>0.14604508545795242</v>
      </c>
      <c r="GQ76" s="7">
        <f t="shared" si="17"/>
        <v>0.39499856430603775</v>
      </c>
      <c r="GR76" s="7">
        <f t="shared" si="18"/>
        <v>0.11423936365063582</v>
      </c>
      <c r="GS76" s="7">
        <v>0.7</v>
      </c>
      <c r="GT76" s="7">
        <f t="shared" si="13"/>
        <v>0.38204140587385654</v>
      </c>
      <c r="GU76" s="7">
        <f t="shared" si="14"/>
        <v>0.60208715817953429</v>
      </c>
      <c r="GV76" t="s">
        <v>210</v>
      </c>
      <c r="GW76" s="8">
        <f t="shared" si="19"/>
        <v>5.6782692635284766E-5</v>
      </c>
    </row>
    <row r="77" spans="1:205" x14ac:dyDescent="0.2">
      <c r="A77">
        <v>997114949</v>
      </c>
      <c r="B77" s="2">
        <v>2018</v>
      </c>
      <c r="C77" t="s">
        <v>3</v>
      </c>
      <c r="D77" s="3">
        <v>43101</v>
      </c>
      <c r="E77" s="3">
        <v>43465</v>
      </c>
      <c r="F77" t="s">
        <v>8</v>
      </c>
      <c r="G77" s="4">
        <v>59154</v>
      </c>
      <c r="I77" s="4">
        <v>256</v>
      </c>
      <c r="J77" s="4">
        <v>59410</v>
      </c>
      <c r="K77" s="4">
        <v>22349</v>
      </c>
      <c r="L77" s="4">
        <v>-764</v>
      </c>
      <c r="M77" s="4">
        <v>-764</v>
      </c>
      <c r="Q77" s="4">
        <v>18516</v>
      </c>
      <c r="R77" s="4">
        <v>16351</v>
      </c>
      <c r="S77" s="4">
        <v>134</v>
      </c>
      <c r="U77" s="4">
        <v>700</v>
      </c>
      <c r="X77" s="4">
        <v>5848</v>
      </c>
      <c r="Z77" s="4">
        <v>46649</v>
      </c>
      <c r="AA77" s="4">
        <v>12761</v>
      </c>
      <c r="AG77" s="4">
        <v>59</v>
      </c>
      <c r="AJ77" s="4">
        <v>87</v>
      </c>
      <c r="AK77" s="4">
        <v>146</v>
      </c>
      <c r="AR77" s="4">
        <v>162</v>
      </c>
      <c r="AS77" s="4">
        <v>211</v>
      </c>
      <c r="AT77" s="4">
        <v>211</v>
      </c>
      <c r="AU77" s="4">
        <v>374</v>
      </c>
      <c r="AV77" s="4">
        <v>-228</v>
      </c>
      <c r="AW77" s="4">
        <v>12533</v>
      </c>
      <c r="AX77" s="4">
        <v>2902</v>
      </c>
      <c r="AY77" s="4">
        <v>9631</v>
      </c>
      <c r="BF77" s="4">
        <v>9631</v>
      </c>
      <c r="BG77" s="4">
        <v>5000</v>
      </c>
      <c r="BP77" s="4">
        <v>4631</v>
      </c>
      <c r="BR77" s="4">
        <v>9631</v>
      </c>
      <c r="BS77" s="2">
        <v>2018</v>
      </c>
      <c r="BV77" s="4">
        <v>262</v>
      </c>
      <c r="BY77" s="4">
        <v>262</v>
      </c>
      <c r="CB77" s="4">
        <v>927</v>
      </c>
      <c r="CD77" s="4">
        <v>985</v>
      </c>
      <c r="CF77" s="4">
        <v>1912</v>
      </c>
      <c r="CG77" s="4">
        <v>0</v>
      </c>
      <c r="CS77" s="4">
        <v>0</v>
      </c>
      <c r="CU77" s="4">
        <v>2174</v>
      </c>
      <c r="DA77" s="4">
        <v>6821</v>
      </c>
      <c r="DB77" s="4">
        <v>6821</v>
      </c>
      <c r="DC77" s="4">
        <v>9543</v>
      </c>
      <c r="DD77" s="4">
        <v>1726</v>
      </c>
      <c r="DG77" s="4">
        <v>11269</v>
      </c>
      <c r="DO77" s="4">
        <v>10087</v>
      </c>
      <c r="DP77" s="4">
        <v>10087</v>
      </c>
      <c r="DR77" s="4">
        <v>28177</v>
      </c>
      <c r="DS77" s="4">
        <v>30351</v>
      </c>
      <c r="DT77" s="4">
        <v>100</v>
      </c>
      <c r="DX77" s="4">
        <v>100</v>
      </c>
      <c r="ED77" s="4">
        <v>12767</v>
      </c>
      <c r="EG77" s="4">
        <v>12767</v>
      </c>
      <c r="EI77" s="4">
        <v>12867</v>
      </c>
      <c r="EP77" s="4">
        <v>5605</v>
      </c>
      <c r="EU77" s="4">
        <v>5605</v>
      </c>
      <c r="EY77" s="4">
        <v>3916</v>
      </c>
      <c r="EZ77" s="4">
        <v>2925</v>
      </c>
      <c r="FA77" s="4">
        <v>1524</v>
      </c>
      <c r="FF77" s="4">
        <v>3514</v>
      </c>
      <c r="FG77" s="4">
        <v>11879</v>
      </c>
      <c r="FH77" s="4">
        <v>17484</v>
      </c>
      <c r="FI77" s="4">
        <v>30351</v>
      </c>
      <c r="FL77" s="2">
        <v>2018</v>
      </c>
      <c r="FM77" t="s">
        <v>8</v>
      </c>
      <c r="FR77" s="2">
        <v>2018</v>
      </c>
      <c r="FS77" s="5">
        <v>28</v>
      </c>
      <c r="FX77" s="4">
        <v>957</v>
      </c>
      <c r="FZ77" s="4">
        <v>0</v>
      </c>
      <c r="GA77" s="4">
        <v>123</v>
      </c>
      <c r="GE77" s="4">
        <v>85</v>
      </c>
      <c r="GF77" s="4">
        <v>29</v>
      </c>
      <c r="GI77" s="7">
        <f t="shared" si="15"/>
        <v>0.20088897478017201</v>
      </c>
      <c r="GJ77" s="7">
        <f t="shared" si="20"/>
        <v>0.59684288228947813</v>
      </c>
      <c r="GK77" s="7">
        <f t="shared" si="21"/>
        <v>0.29824137597835537</v>
      </c>
      <c r="GL77" s="7">
        <f t="shared" si="22"/>
        <v>0.45115482191690554</v>
      </c>
      <c r="GM77" s="7">
        <f>(((DR77-DR76)-(DP77-DP76)-(FG77-FG76)+((EV77-EV76)+(EW77-EW76)+(EX77-EX76))+(FC77-FC76))-U77-V77)/DS76</f>
        <v>0.16706928205623731</v>
      </c>
      <c r="GN77" s="7">
        <f t="shared" si="16"/>
        <v>0.68320610687022898</v>
      </c>
      <c r="GO77" s="7">
        <f>(G77-G76)/DS76</f>
        <v>0.80056044062228238</v>
      </c>
      <c r="GP77" s="7">
        <f>CF77/DS76</f>
        <v>9.2376074983090153E-2</v>
      </c>
      <c r="GQ77" s="7">
        <f t="shared" si="17"/>
        <v>0.37732374777174871</v>
      </c>
      <c r="GR77" s="7">
        <f t="shared" si="18"/>
        <v>0.38911328198384371</v>
      </c>
      <c r="GS77" s="7">
        <v>0.7</v>
      </c>
      <c r="GT77" s="7">
        <f t="shared" si="13"/>
        <v>0.32057881491649509</v>
      </c>
      <c r="GU77" s="7">
        <f t="shared" si="14"/>
        <v>0.57606009686666004</v>
      </c>
      <c r="GV77" t="s">
        <v>210</v>
      </c>
      <c r="GW77" s="8">
        <f t="shared" si="19"/>
        <v>4.8313846748478113E-5</v>
      </c>
    </row>
    <row r="78" spans="1:205" x14ac:dyDescent="0.2">
      <c r="A78">
        <v>997114949</v>
      </c>
      <c r="B78" s="2">
        <v>2019</v>
      </c>
      <c r="C78" t="s">
        <v>3</v>
      </c>
      <c r="D78" s="3">
        <v>43466</v>
      </c>
      <c r="E78" s="3">
        <v>43830</v>
      </c>
      <c r="F78" t="s">
        <v>8</v>
      </c>
      <c r="G78" s="4">
        <v>68300</v>
      </c>
      <c r="I78" s="4">
        <v>2100</v>
      </c>
      <c r="J78" s="4">
        <v>70400</v>
      </c>
      <c r="K78" s="4">
        <v>21283</v>
      </c>
      <c r="L78" s="4">
        <v>764</v>
      </c>
      <c r="M78" s="4">
        <v>764</v>
      </c>
      <c r="Q78" s="4">
        <v>22657</v>
      </c>
      <c r="R78" s="4">
        <v>19853</v>
      </c>
      <c r="S78" s="4">
        <v>295</v>
      </c>
      <c r="U78" s="4">
        <v>715</v>
      </c>
      <c r="X78" s="4">
        <v>10529</v>
      </c>
      <c r="Z78" s="4">
        <v>55948</v>
      </c>
      <c r="AA78" s="4">
        <v>14452</v>
      </c>
      <c r="AG78" s="4">
        <v>360</v>
      </c>
      <c r="AJ78" s="4">
        <v>81</v>
      </c>
      <c r="AK78" s="4">
        <v>440</v>
      </c>
      <c r="AR78" s="4">
        <v>177</v>
      </c>
      <c r="AS78" s="4">
        <v>228</v>
      </c>
      <c r="AT78" s="4">
        <v>228</v>
      </c>
      <c r="AU78" s="4">
        <v>404</v>
      </c>
      <c r="AV78" s="4">
        <v>36</v>
      </c>
      <c r="AW78" s="4">
        <v>14488</v>
      </c>
      <c r="AX78" s="4">
        <v>3188</v>
      </c>
      <c r="AY78" s="4">
        <v>11300</v>
      </c>
      <c r="BF78" s="4">
        <v>11300</v>
      </c>
      <c r="BG78" s="4">
        <v>0</v>
      </c>
      <c r="BJ78" s="4">
        <v>5000</v>
      </c>
      <c r="BP78" s="4">
        <v>6300</v>
      </c>
      <c r="BR78" s="4">
        <v>11300</v>
      </c>
      <c r="BS78" s="2">
        <v>2019</v>
      </c>
      <c r="BV78" s="4">
        <v>382</v>
      </c>
      <c r="BY78" s="4">
        <v>382</v>
      </c>
      <c r="CB78" s="4">
        <v>762</v>
      </c>
      <c r="CD78" s="4">
        <v>1818</v>
      </c>
      <c r="CF78" s="4">
        <v>2580</v>
      </c>
      <c r="CU78" s="4">
        <v>2963</v>
      </c>
      <c r="DA78" s="4">
        <v>6726</v>
      </c>
      <c r="DB78" s="4">
        <v>6726</v>
      </c>
      <c r="DC78" s="4">
        <v>9365</v>
      </c>
      <c r="DD78" s="4">
        <v>7485</v>
      </c>
      <c r="DG78" s="4">
        <v>16850</v>
      </c>
      <c r="DO78" s="4">
        <v>21136</v>
      </c>
      <c r="DP78" s="4">
        <v>21136</v>
      </c>
      <c r="DR78" s="4">
        <v>44712</v>
      </c>
      <c r="DS78" s="4">
        <v>47674</v>
      </c>
      <c r="DT78" s="4">
        <v>100</v>
      </c>
      <c r="DX78" s="4">
        <v>100</v>
      </c>
      <c r="ED78" s="4">
        <v>19067</v>
      </c>
      <c r="EG78" s="4">
        <v>19067</v>
      </c>
      <c r="EI78" s="4">
        <v>19167</v>
      </c>
      <c r="EP78" s="4">
        <v>4465</v>
      </c>
      <c r="EU78" s="4">
        <v>4465</v>
      </c>
      <c r="EY78" s="4">
        <v>8697</v>
      </c>
      <c r="EZ78" s="4">
        <v>3308</v>
      </c>
      <c r="FA78" s="4">
        <v>1305</v>
      </c>
      <c r="FC78" s="4">
        <v>5000</v>
      </c>
      <c r="FF78" s="4">
        <v>5733</v>
      </c>
      <c r="FG78" s="4">
        <v>24043</v>
      </c>
      <c r="FH78" s="4">
        <v>28508</v>
      </c>
      <c r="FI78" s="4">
        <v>47674</v>
      </c>
      <c r="FL78" s="2">
        <v>2019</v>
      </c>
      <c r="FM78" t="s">
        <v>8</v>
      </c>
      <c r="FR78" s="2">
        <v>2019</v>
      </c>
      <c r="FS78" s="5">
        <v>33</v>
      </c>
      <c r="FX78" s="4">
        <v>995</v>
      </c>
      <c r="GA78" s="4">
        <v>18</v>
      </c>
      <c r="GE78" s="4">
        <v>124</v>
      </c>
      <c r="GF78" s="4">
        <v>3</v>
      </c>
      <c r="GN78" s="7">
        <f t="shared" si="16"/>
        <v>0.30720569338736781</v>
      </c>
      <c r="GQ78" s="7">
        <f t="shared" si="17"/>
        <v>0.28965075296379367</v>
      </c>
      <c r="GR78" s="7">
        <f t="shared" si="18"/>
        <v>0.1546133820198127</v>
      </c>
      <c r="GS78" s="7">
        <v>0.7</v>
      </c>
      <c r="GT78" s="7">
        <f t="shared" si="13"/>
        <v>0.15662270239932649</v>
      </c>
      <c r="GU78" s="7">
        <f t="shared" si="14"/>
        <v>0.59797793346478167</v>
      </c>
      <c r="GV78" t="s">
        <v>210</v>
      </c>
      <c r="GW78" s="8">
        <f t="shared" si="19"/>
        <v>3.2947843563638756E-5</v>
      </c>
    </row>
    <row r="79" spans="1:205" x14ac:dyDescent="0.2">
      <c r="A79">
        <v>992268182</v>
      </c>
      <c r="B79" s="2">
        <v>2013</v>
      </c>
      <c r="C79" t="s">
        <v>3</v>
      </c>
      <c r="D79" s="3">
        <v>41275</v>
      </c>
      <c r="E79" s="3">
        <v>41639</v>
      </c>
      <c r="F79" t="s">
        <v>8</v>
      </c>
      <c r="G79" s="4">
        <v>88158</v>
      </c>
      <c r="I79" s="4">
        <v>12</v>
      </c>
      <c r="J79" s="4">
        <v>88170</v>
      </c>
      <c r="K79" s="4">
        <v>27730</v>
      </c>
      <c r="L79" s="4">
        <v>0</v>
      </c>
      <c r="M79" s="4">
        <v>0</v>
      </c>
      <c r="Q79" s="4">
        <v>23082</v>
      </c>
      <c r="R79" s="4">
        <v>18475</v>
      </c>
      <c r="S79" s="4">
        <v>1241</v>
      </c>
      <c r="U79" s="4">
        <v>10441</v>
      </c>
      <c r="X79" s="4">
        <v>9544</v>
      </c>
      <c r="Y79" s="4">
        <v>3194</v>
      </c>
      <c r="Z79" s="4">
        <v>70797</v>
      </c>
      <c r="AA79" s="4">
        <v>17373</v>
      </c>
      <c r="AC79" s="4">
        <v>0</v>
      </c>
      <c r="AD79" s="4">
        <v>0</v>
      </c>
      <c r="AE79" s="4">
        <v>0</v>
      </c>
      <c r="AF79" s="4">
        <v>206</v>
      </c>
      <c r="AG79" s="4">
        <v>0</v>
      </c>
      <c r="AJ79" s="4">
        <v>88</v>
      </c>
      <c r="AK79" s="4">
        <v>294</v>
      </c>
      <c r="AM79" s="4">
        <v>0</v>
      </c>
      <c r="AP79" s="4">
        <v>647</v>
      </c>
      <c r="AR79" s="4">
        <v>0</v>
      </c>
      <c r="AS79" s="4">
        <v>97</v>
      </c>
      <c r="AT79" s="4">
        <v>97</v>
      </c>
      <c r="AU79" s="4">
        <v>744</v>
      </c>
      <c r="AV79" s="4">
        <v>-450</v>
      </c>
      <c r="AW79" s="4">
        <v>16923</v>
      </c>
      <c r="AX79" s="4">
        <v>4246</v>
      </c>
      <c r="AY79" s="4">
        <v>12677</v>
      </c>
      <c r="BB79" s="4">
        <v>0</v>
      </c>
      <c r="BD79" s="4">
        <v>0</v>
      </c>
      <c r="BF79" s="4">
        <v>12677</v>
      </c>
      <c r="BK79" s="4">
        <v>6574</v>
      </c>
      <c r="BP79" s="4">
        <v>6103</v>
      </c>
      <c r="BR79" s="4">
        <v>12677</v>
      </c>
      <c r="BS79" s="2">
        <v>2013</v>
      </c>
      <c r="BU79" s="4">
        <v>11486</v>
      </c>
      <c r="BW79" s="4">
        <v>21773</v>
      </c>
      <c r="BY79" s="4">
        <v>33259</v>
      </c>
      <c r="CB79" s="4">
        <v>91000</v>
      </c>
      <c r="CF79" s="4">
        <v>91000</v>
      </c>
      <c r="CR79" s="4">
        <v>33</v>
      </c>
      <c r="CS79" s="4">
        <v>33</v>
      </c>
      <c r="CU79" s="4">
        <v>124292</v>
      </c>
      <c r="DA79" s="4">
        <v>2224</v>
      </c>
      <c r="DB79" s="4">
        <v>2224</v>
      </c>
      <c r="DC79" s="4">
        <v>3163</v>
      </c>
      <c r="DD79" s="4">
        <v>5856</v>
      </c>
      <c r="DE79" s="4">
        <v>0</v>
      </c>
      <c r="DG79" s="4">
        <v>9019</v>
      </c>
      <c r="DN79" s="4">
        <v>0</v>
      </c>
      <c r="DR79" s="4">
        <v>11243</v>
      </c>
      <c r="DS79" s="4">
        <v>135535</v>
      </c>
      <c r="DT79" s="4">
        <v>20100</v>
      </c>
      <c r="DV79" s="4">
        <v>30000</v>
      </c>
      <c r="DX79" s="4">
        <v>50100</v>
      </c>
      <c r="ED79" s="4">
        <v>46884</v>
      </c>
      <c r="EG79" s="4">
        <v>46884</v>
      </c>
      <c r="EI79" s="4">
        <v>96984</v>
      </c>
      <c r="EJ79" s="4">
        <v>902</v>
      </c>
      <c r="EK79" s="4">
        <v>14055</v>
      </c>
      <c r="EM79" s="4">
        <v>14957</v>
      </c>
      <c r="ET79" s="4">
        <v>0</v>
      </c>
      <c r="EU79" s="4">
        <v>14957</v>
      </c>
      <c r="EY79" s="4">
        <v>3893</v>
      </c>
      <c r="EZ79" s="4">
        <v>774</v>
      </c>
      <c r="FA79" s="4">
        <v>805</v>
      </c>
      <c r="FD79" s="4">
        <v>6602</v>
      </c>
      <c r="FF79" s="4">
        <v>11520</v>
      </c>
      <c r="FG79" s="4">
        <v>23594</v>
      </c>
      <c r="FH79" s="4">
        <v>38551</v>
      </c>
      <c r="FI79" s="4">
        <v>135535</v>
      </c>
      <c r="FL79" s="2">
        <v>2013</v>
      </c>
      <c r="FM79" t="s">
        <v>8</v>
      </c>
      <c r="FR79" s="2">
        <v>2013</v>
      </c>
      <c r="FS79" s="5">
        <v>32</v>
      </c>
      <c r="FX79" s="4">
        <v>959</v>
      </c>
      <c r="FZ79" s="4">
        <v>0</v>
      </c>
      <c r="GA79" s="4">
        <v>31</v>
      </c>
      <c r="GE79" s="4">
        <v>25</v>
      </c>
      <c r="GF79" s="4">
        <v>0</v>
      </c>
      <c r="GN79" s="7">
        <f t="shared" si="16"/>
        <v>0.54662918991483833</v>
      </c>
      <c r="GQ79" s="7">
        <f t="shared" si="17"/>
        <v>0.13838839794988236</v>
      </c>
      <c r="GR79" s="7">
        <f t="shared" si="18"/>
        <v>0.29074670571010247</v>
      </c>
      <c r="GS79" s="7">
        <v>1</v>
      </c>
      <c r="GT79" s="7">
        <f t="shared" si="13"/>
        <v>0</v>
      </c>
      <c r="GU79" s="7">
        <f t="shared" si="14"/>
        <v>0.28443575460213227</v>
      </c>
      <c r="GV79" t="s">
        <v>211</v>
      </c>
      <c r="GW79" s="8">
        <f t="shared" si="19"/>
        <v>2.0975793933800394E-5</v>
      </c>
    </row>
    <row r="80" spans="1:205" x14ac:dyDescent="0.2">
      <c r="A80">
        <v>992268182</v>
      </c>
      <c r="B80" s="2">
        <v>2014</v>
      </c>
      <c r="C80" t="s">
        <v>3</v>
      </c>
      <c r="D80" s="3">
        <v>41640</v>
      </c>
      <c r="E80" s="3">
        <v>42004</v>
      </c>
      <c r="F80" t="s">
        <v>8</v>
      </c>
      <c r="G80" s="4">
        <v>82884</v>
      </c>
      <c r="I80" s="4">
        <v>0</v>
      </c>
      <c r="J80" s="4">
        <v>82884</v>
      </c>
      <c r="K80" s="4">
        <v>26389</v>
      </c>
      <c r="L80" s="4">
        <v>0</v>
      </c>
      <c r="M80" s="4">
        <v>0</v>
      </c>
      <c r="Q80" s="4">
        <v>26514</v>
      </c>
      <c r="R80" s="4">
        <v>20466</v>
      </c>
      <c r="S80" s="4">
        <v>2649</v>
      </c>
      <c r="U80" s="4">
        <v>11143</v>
      </c>
      <c r="X80" s="4">
        <v>8485</v>
      </c>
      <c r="Y80" s="4">
        <v>3272</v>
      </c>
      <c r="Z80" s="4">
        <v>72532</v>
      </c>
      <c r="AA80" s="4">
        <v>10352</v>
      </c>
      <c r="AC80" s="4">
        <v>0</v>
      </c>
      <c r="AD80" s="4">
        <v>0</v>
      </c>
      <c r="AE80" s="4">
        <v>0</v>
      </c>
      <c r="AF80" s="4">
        <v>5</v>
      </c>
      <c r="AG80" s="4">
        <v>0</v>
      </c>
      <c r="AJ80" s="4">
        <v>2</v>
      </c>
      <c r="AK80" s="4">
        <v>6</v>
      </c>
      <c r="AM80" s="4">
        <v>0</v>
      </c>
      <c r="AP80" s="4">
        <v>1607</v>
      </c>
      <c r="AR80" s="4">
        <v>0</v>
      </c>
      <c r="AS80" s="4">
        <v>4</v>
      </c>
      <c r="AT80" s="4">
        <v>4</v>
      </c>
      <c r="AU80" s="4">
        <v>1611</v>
      </c>
      <c r="AV80" s="4">
        <v>-1605</v>
      </c>
      <c r="AW80" s="4">
        <v>8748</v>
      </c>
      <c r="AX80" s="4">
        <v>2386</v>
      </c>
      <c r="AY80" s="4">
        <v>6361</v>
      </c>
      <c r="BB80" s="4">
        <v>0</v>
      </c>
      <c r="BD80" s="4">
        <v>0</v>
      </c>
      <c r="BF80" s="4">
        <v>6361</v>
      </c>
      <c r="BP80" s="4">
        <v>6361</v>
      </c>
      <c r="BR80" s="4">
        <v>6361</v>
      </c>
      <c r="BS80" s="2">
        <v>2014</v>
      </c>
      <c r="BT80" s="4">
        <v>10004</v>
      </c>
      <c r="BW80" s="4">
        <v>21773</v>
      </c>
      <c r="BY80" s="4">
        <v>31776</v>
      </c>
      <c r="CB80" s="4">
        <v>81813</v>
      </c>
      <c r="CF80" s="4">
        <v>81813</v>
      </c>
      <c r="CQ80" s="4">
        <v>33</v>
      </c>
      <c r="CS80" s="4">
        <v>33</v>
      </c>
      <c r="CU80" s="4">
        <v>113623</v>
      </c>
      <c r="DA80" s="4">
        <v>1817</v>
      </c>
      <c r="DB80" s="4">
        <v>1817</v>
      </c>
      <c r="DC80" s="4">
        <v>3472</v>
      </c>
      <c r="DD80" s="4">
        <v>5501</v>
      </c>
      <c r="DG80" s="4">
        <v>8973</v>
      </c>
      <c r="DN80" s="4">
        <v>0</v>
      </c>
      <c r="DR80" s="4">
        <v>10790</v>
      </c>
      <c r="DS80" s="4">
        <v>124413</v>
      </c>
      <c r="DT80" s="4">
        <v>20100</v>
      </c>
      <c r="DV80" s="4">
        <v>25495</v>
      </c>
      <c r="DX80" s="4">
        <v>45595</v>
      </c>
      <c r="ED80" s="4">
        <v>0</v>
      </c>
      <c r="EG80" s="4">
        <v>0</v>
      </c>
      <c r="EI80" s="4">
        <v>45595</v>
      </c>
      <c r="EJ80" s="4">
        <v>2415</v>
      </c>
      <c r="EK80" s="4">
        <v>13574</v>
      </c>
      <c r="EM80" s="4">
        <v>15989</v>
      </c>
      <c r="ET80" s="4">
        <v>0</v>
      </c>
      <c r="EU80" s="4">
        <v>15989</v>
      </c>
      <c r="EW80" s="4">
        <v>44881</v>
      </c>
      <c r="EY80" s="4">
        <v>2167</v>
      </c>
      <c r="EZ80" s="4">
        <v>0</v>
      </c>
      <c r="FA80" s="4">
        <v>593</v>
      </c>
      <c r="FF80" s="4">
        <v>15187</v>
      </c>
      <c r="FG80" s="4">
        <v>62829</v>
      </c>
      <c r="FH80" s="4">
        <v>78818</v>
      </c>
      <c r="FI80" s="4">
        <v>124413</v>
      </c>
      <c r="FL80" s="2">
        <v>2014</v>
      </c>
      <c r="FM80" t="s">
        <v>8</v>
      </c>
      <c r="FR80" s="2">
        <v>2014</v>
      </c>
      <c r="FS80" s="5">
        <v>32</v>
      </c>
      <c r="FX80" s="4">
        <v>979</v>
      </c>
      <c r="GA80" s="4">
        <v>34</v>
      </c>
      <c r="GE80" s="4">
        <v>18</v>
      </c>
      <c r="GF80" s="4">
        <v>10</v>
      </c>
      <c r="GN80" s="7">
        <f t="shared" si="16"/>
        <v>-4.1192311948943079E-2</v>
      </c>
      <c r="GQ80" s="7">
        <f t="shared" si="17"/>
        <v>4.8940557342237678E-2</v>
      </c>
      <c r="GR80" s="7">
        <f t="shared" si="18"/>
        <v>-5.9824406179813515E-2</v>
      </c>
      <c r="GS80" s="7">
        <v>1</v>
      </c>
      <c r="GT80" s="7">
        <f t="shared" si="13"/>
        <v>0</v>
      </c>
      <c r="GU80" s="7">
        <f t="shared" si="14"/>
        <v>0.63351900524864768</v>
      </c>
      <c r="GV80" t="s">
        <v>211</v>
      </c>
      <c r="GW80" s="8">
        <f t="shared" si="19"/>
        <v>7.3781680008853806E-6</v>
      </c>
    </row>
    <row r="81" spans="1:205" x14ac:dyDescent="0.2">
      <c r="A81">
        <v>992268182</v>
      </c>
      <c r="B81" s="2">
        <v>2015</v>
      </c>
      <c r="C81" t="s">
        <v>3</v>
      </c>
      <c r="D81" s="3">
        <v>42005</v>
      </c>
      <c r="E81" s="3">
        <v>42369</v>
      </c>
      <c r="F81" t="s">
        <v>8</v>
      </c>
      <c r="G81" s="4">
        <v>73308</v>
      </c>
      <c r="I81" s="4">
        <v>384</v>
      </c>
      <c r="J81" s="4">
        <v>73692</v>
      </c>
      <c r="K81" s="4">
        <v>26332</v>
      </c>
      <c r="L81" s="4">
        <v>0</v>
      </c>
      <c r="M81" s="4">
        <v>0</v>
      </c>
      <c r="Q81" s="4">
        <v>19806</v>
      </c>
      <c r="R81" s="4">
        <v>15850</v>
      </c>
      <c r="S81" s="4">
        <v>1152</v>
      </c>
      <c r="U81" s="4">
        <v>11021</v>
      </c>
      <c r="X81" s="4">
        <v>8704</v>
      </c>
      <c r="Z81" s="4">
        <v>65864</v>
      </c>
      <c r="AA81" s="4">
        <v>7828</v>
      </c>
      <c r="AC81" s="4">
        <v>0</v>
      </c>
      <c r="AD81" s="4">
        <v>0</v>
      </c>
      <c r="AE81" s="4">
        <v>0</v>
      </c>
      <c r="AF81" s="4">
        <v>42</v>
      </c>
      <c r="AG81" s="4">
        <v>0</v>
      </c>
      <c r="AJ81" s="4">
        <v>21</v>
      </c>
      <c r="AK81" s="4">
        <v>63</v>
      </c>
      <c r="AM81" s="4">
        <v>0</v>
      </c>
      <c r="AP81" s="4">
        <v>1435</v>
      </c>
      <c r="AR81" s="4">
        <v>0</v>
      </c>
      <c r="AS81" s="4">
        <v>25</v>
      </c>
      <c r="AT81" s="4">
        <v>25</v>
      </c>
      <c r="AU81" s="4">
        <v>1460</v>
      </c>
      <c r="AV81" s="4">
        <v>-1398</v>
      </c>
      <c r="AW81" s="4">
        <v>6431</v>
      </c>
      <c r="AX81" s="4">
        <v>725</v>
      </c>
      <c r="AY81" s="4">
        <v>5706</v>
      </c>
      <c r="BB81" s="4">
        <v>0</v>
      </c>
      <c r="BD81" s="4">
        <v>0</v>
      </c>
      <c r="BF81" s="4">
        <v>5706</v>
      </c>
      <c r="BK81" s="4">
        <v>3273</v>
      </c>
      <c r="BP81" s="4">
        <v>2432</v>
      </c>
      <c r="BR81" s="4">
        <v>5706</v>
      </c>
      <c r="BS81" s="2">
        <v>2015</v>
      </c>
      <c r="BT81" s="4">
        <v>8522</v>
      </c>
      <c r="BW81" s="4">
        <v>21773</v>
      </c>
      <c r="BY81" s="4">
        <v>30294</v>
      </c>
      <c r="CB81" s="4">
        <v>73611</v>
      </c>
      <c r="CF81" s="4">
        <v>73611</v>
      </c>
      <c r="CQ81" s="4">
        <v>33</v>
      </c>
      <c r="CS81" s="4">
        <v>33</v>
      </c>
      <c r="CU81" s="4">
        <v>103938</v>
      </c>
      <c r="DA81" s="4">
        <v>1597</v>
      </c>
      <c r="DB81" s="4">
        <v>1597</v>
      </c>
      <c r="DC81" s="4">
        <v>7329</v>
      </c>
      <c r="DD81" s="4">
        <v>2388</v>
      </c>
      <c r="DG81" s="4">
        <v>9717</v>
      </c>
      <c r="DN81" s="4">
        <v>0</v>
      </c>
      <c r="DR81" s="4">
        <v>11314</v>
      </c>
      <c r="DS81" s="4">
        <v>115252</v>
      </c>
      <c r="DT81" s="4">
        <v>20100</v>
      </c>
      <c r="DV81" s="4">
        <v>25495</v>
      </c>
      <c r="DX81" s="4">
        <v>45595</v>
      </c>
      <c r="ED81" s="4">
        <v>2429</v>
      </c>
      <c r="EG81" s="4">
        <v>2429</v>
      </c>
      <c r="EI81" s="4">
        <v>48024</v>
      </c>
      <c r="EJ81" s="4">
        <v>2347</v>
      </c>
      <c r="EK81" s="4">
        <v>13088</v>
      </c>
      <c r="EM81" s="4">
        <v>15435</v>
      </c>
      <c r="ET81" s="4">
        <v>0</v>
      </c>
      <c r="EU81" s="4">
        <v>15435</v>
      </c>
      <c r="EW81" s="4">
        <v>41324</v>
      </c>
      <c r="EY81" s="4">
        <v>2408</v>
      </c>
      <c r="EZ81" s="4">
        <v>0</v>
      </c>
      <c r="FA81" s="4">
        <v>1425</v>
      </c>
      <c r="FF81" s="4">
        <v>6636</v>
      </c>
      <c r="FG81" s="4">
        <v>51793</v>
      </c>
      <c r="FH81" s="4">
        <v>67228</v>
      </c>
      <c r="FI81" s="4">
        <v>115252</v>
      </c>
      <c r="FL81" s="2">
        <v>2015</v>
      </c>
      <c r="FM81" t="s">
        <v>8</v>
      </c>
      <c r="FR81" s="2">
        <v>2015</v>
      </c>
      <c r="FS81" s="5">
        <v>24</v>
      </c>
      <c r="FX81" s="4">
        <v>982</v>
      </c>
      <c r="GA81" s="4">
        <v>86</v>
      </c>
      <c r="GE81" s="4">
        <v>15</v>
      </c>
      <c r="GF81" s="4">
        <v>10</v>
      </c>
      <c r="GI81" s="7">
        <f t="shared" si="15"/>
        <v>6.4326075249371048E-2</v>
      </c>
      <c r="GJ81" s="7">
        <f t="shared" si="20"/>
        <v>9.0832626258899915E-2</v>
      </c>
      <c r="GK81" s="7">
        <f t="shared" si="21"/>
        <v>7.0121289575848178E-2</v>
      </c>
      <c r="GL81" s="7">
        <f t="shared" si="22"/>
        <v>0.17629195154964772</v>
      </c>
      <c r="GM81" s="7">
        <f>(((DR81-DR80)-(DP81-DP80)-(FG81-FG80)+((EV81-EV80)+(EW81-EW80)+(EX81-EX80))+(FC81-FC80))-U81-V81)/DS80</f>
        <v>-2.4257915169636615E-2</v>
      </c>
      <c r="GN81" s="7">
        <f t="shared" si="16"/>
        <v>-0.10797103196611287</v>
      </c>
      <c r="GO81" s="7">
        <f>(G81-G80)/DS80</f>
        <v>-7.6969448530298287E-2</v>
      </c>
      <c r="GP81" s="7">
        <f>CF81/DS80</f>
        <v>0.59166646572303538</v>
      </c>
      <c r="GQ81" s="7">
        <f t="shared" si="17"/>
        <v>4.7616464648571964E-2</v>
      </c>
      <c r="GR81" s="7">
        <f t="shared" si="18"/>
        <v>-0.11553496452873896</v>
      </c>
      <c r="GS81" s="7">
        <v>1</v>
      </c>
      <c r="GT81" s="7">
        <f t="shared" si="13"/>
        <v>0</v>
      </c>
      <c r="GU81" s="7">
        <f t="shared" si="14"/>
        <v>0.58331308784229341</v>
      </c>
      <c r="GV81" t="s">
        <v>211</v>
      </c>
      <c r="GW81" s="8">
        <f t="shared" si="19"/>
        <v>8.0377452517019922E-6</v>
      </c>
    </row>
    <row r="82" spans="1:205" x14ac:dyDescent="0.2">
      <c r="A82">
        <v>992268182</v>
      </c>
      <c r="B82" s="2">
        <v>2016</v>
      </c>
      <c r="C82" t="s">
        <v>3</v>
      </c>
      <c r="D82" s="3">
        <v>42370</v>
      </c>
      <c r="E82" s="3">
        <v>42735</v>
      </c>
      <c r="F82" t="s">
        <v>8</v>
      </c>
      <c r="G82" s="4">
        <v>70581</v>
      </c>
      <c r="I82" s="4">
        <v>493</v>
      </c>
      <c r="J82" s="4">
        <v>71075</v>
      </c>
      <c r="K82" s="4">
        <v>25652</v>
      </c>
      <c r="L82" s="4">
        <v>0</v>
      </c>
      <c r="M82" s="4">
        <v>0</v>
      </c>
      <c r="Q82" s="4">
        <v>20019</v>
      </c>
      <c r="R82" s="4">
        <v>14163</v>
      </c>
      <c r="S82" s="4">
        <v>3417</v>
      </c>
      <c r="U82" s="4">
        <v>10965</v>
      </c>
      <c r="X82" s="4">
        <v>8871</v>
      </c>
      <c r="Z82" s="4">
        <v>65508</v>
      </c>
      <c r="AA82" s="4">
        <v>5567</v>
      </c>
      <c r="AC82" s="4">
        <v>0</v>
      </c>
      <c r="AD82" s="4">
        <v>0</v>
      </c>
      <c r="AE82" s="4">
        <v>0</v>
      </c>
      <c r="AF82" s="4">
        <v>95</v>
      </c>
      <c r="AG82" s="4">
        <v>3</v>
      </c>
      <c r="AJ82" s="4">
        <v>4</v>
      </c>
      <c r="AK82" s="4">
        <v>102</v>
      </c>
      <c r="AM82" s="4">
        <v>0</v>
      </c>
      <c r="AP82" s="4">
        <v>1195</v>
      </c>
      <c r="AR82" s="4">
        <v>0</v>
      </c>
      <c r="AS82" s="4">
        <v>5</v>
      </c>
      <c r="AT82" s="4">
        <v>5</v>
      </c>
      <c r="AU82" s="4">
        <v>1200</v>
      </c>
      <c r="AV82" s="4">
        <v>-1099</v>
      </c>
      <c r="AW82" s="4">
        <v>4468</v>
      </c>
      <c r="AX82" s="4">
        <v>649</v>
      </c>
      <c r="AY82" s="4">
        <v>3820</v>
      </c>
      <c r="BB82" s="4">
        <v>0</v>
      </c>
      <c r="BD82" s="4">
        <v>0</v>
      </c>
      <c r="BF82" s="4">
        <v>3820</v>
      </c>
      <c r="BK82" s="4">
        <v>7930</v>
      </c>
      <c r="BP82" s="4">
        <v>-4110</v>
      </c>
      <c r="BR82" s="4">
        <v>3820</v>
      </c>
      <c r="BS82" s="2">
        <v>2016</v>
      </c>
      <c r="BT82" s="4">
        <v>7040</v>
      </c>
      <c r="BW82" s="4">
        <v>21773</v>
      </c>
      <c r="BY82" s="4">
        <v>28812</v>
      </c>
      <c r="CB82" s="4">
        <v>66228</v>
      </c>
      <c r="CF82" s="4">
        <v>66228</v>
      </c>
      <c r="CQ82" s="4">
        <v>240</v>
      </c>
      <c r="CS82" s="4">
        <v>240</v>
      </c>
      <c r="CU82" s="4">
        <v>95281</v>
      </c>
      <c r="DA82" s="4">
        <v>1308</v>
      </c>
      <c r="DB82" s="4">
        <v>1308</v>
      </c>
      <c r="DC82" s="4">
        <v>7415</v>
      </c>
      <c r="DD82" s="4">
        <v>1895</v>
      </c>
      <c r="DG82" s="4">
        <v>9311</v>
      </c>
      <c r="DN82" s="4">
        <v>0</v>
      </c>
      <c r="DR82" s="4">
        <v>10619</v>
      </c>
      <c r="DS82" s="4">
        <v>105900</v>
      </c>
      <c r="DT82" s="4">
        <v>20100</v>
      </c>
      <c r="DV82" s="4">
        <v>25495</v>
      </c>
      <c r="DX82" s="4">
        <v>45595</v>
      </c>
      <c r="ED82" s="4">
        <v>-1681</v>
      </c>
      <c r="EG82" s="4">
        <v>-1681</v>
      </c>
      <c r="EI82" s="4">
        <v>43914</v>
      </c>
      <c r="EJ82" s="4">
        <v>4833</v>
      </c>
      <c r="EK82" s="4">
        <v>11760</v>
      </c>
      <c r="EM82" s="4">
        <v>16593</v>
      </c>
      <c r="ET82" s="4">
        <v>0</v>
      </c>
      <c r="EU82" s="4">
        <v>16593</v>
      </c>
      <c r="EW82" s="4">
        <v>30086</v>
      </c>
      <c r="EY82" s="4">
        <v>2499</v>
      </c>
      <c r="FA82" s="4">
        <v>1192</v>
      </c>
      <c r="FF82" s="4">
        <v>11617</v>
      </c>
      <c r="FG82" s="4">
        <v>45393</v>
      </c>
      <c r="FH82" s="4">
        <v>61987</v>
      </c>
      <c r="FI82" s="4">
        <v>105900</v>
      </c>
      <c r="FL82" s="2">
        <v>2016</v>
      </c>
      <c r="FM82" t="s">
        <v>8</v>
      </c>
      <c r="FR82" s="2">
        <v>2016</v>
      </c>
      <c r="FS82" s="5">
        <v>20</v>
      </c>
      <c r="FX82" s="4">
        <v>1000</v>
      </c>
      <c r="GA82" s="4">
        <v>80</v>
      </c>
      <c r="GE82" s="4">
        <v>18</v>
      </c>
      <c r="GI82" s="7">
        <f t="shared" si="15"/>
        <v>-4.8007843681671471E-2</v>
      </c>
      <c r="GJ82" s="7">
        <f t="shared" si="20"/>
        <v>7.0121289575848178E-2</v>
      </c>
      <c r="GK82" s="7">
        <f t="shared" si="21"/>
        <v>0.17629195154964772</v>
      </c>
      <c r="GL82" s="7">
        <f t="shared" si="22"/>
        <v>0.14667610953729934</v>
      </c>
      <c r="GM82" s="7">
        <f>(((DR82-DR81)-(DP82-DP81)-(FG82-FG81)+((EV82-EV81)+(EW82-EW81)+(EX82-EX81))+(FC82-FC81))-U82-V82)/DS81</f>
        <v>-0.14314719050428626</v>
      </c>
      <c r="GN82" s="7">
        <f t="shared" si="16"/>
        <v>-2.4407385555131365E-2</v>
      </c>
      <c r="GO82" s="7">
        <f>(G82-G81)/DS81</f>
        <v>-2.3661194599659877E-2</v>
      </c>
      <c r="GP82" s="7">
        <f>CF82/DS81</f>
        <v>0.57463644882518305</v>
      </c>
      <c r="GQ82" s="7">
        <f t="shared" si="17"/>
        <v>3.4546375343655046E-2</v>
      </c>
      <c r="GR82" s="7">
        <f t="shared" si="18"/>
        <v>-3.7199214274021931E-2</v>
      </c>
      <c r="GS82" s="7">
        <v>1</v>
      </c>
      <c r="GT82" s="7">
        <f t="shared" si="13"/>
        <v>0</v>
      </c>
      <c r="GU82" s="7">
        <f t="shared" si="14"/>
        <v>0.5853352219074599</v>
      </c>
      <c r="GV82" t="s">
        <v>211</v>
      </c>
      <c r="GW82" s="8">
        <f t="shared" si="19"/>
        <v>8.6766390171103324E-6</v>
      </c>
    </row>
    <row r="83" spans="1:205" x14ac:dyDescent="0.2">
      <c r="A83">
        <v>992268182</v>
      </c>
      <c r="B83" s="2">
        <v>2017</v>
      </c>
      <c r="C83" t="s">
        <v>3</v>
      </c>
      <c r="D83" s="3">
        <v>42736</v>
      </c>
      <c r="E83" s="3">
        <v>43100</v>
      </c>
      <c r="F83" t="s">
        <v>8</v>
      </c>
      <c r="G83" s="4">
        <v>66204</v>
      </c>
      <c r="I83" s="4">
        <v>740</v>
      </c>
      <c r="J83" s="4">
        <v>66944</v>
      </c>
      <c r="K83" s="4">
        <v>23474</v>
      </c>
      <c r="L83" s="4">
        <v>0</v>
      </c>
      <c r="M83" s="4">
        <v>0</v>
      </c>
      <c r="Q83" s="4">
        <v>16827</v>
      </c>
      <c r="R83" s="4">
        <v>13438</v>
      </c>
      <c r="S83" s="4">
        <v>1022</v>
      </c>
      <c r="U83" s="4">
        <v>10920</v>
      </c>
      <c r="X83" s="4">
        <v>8813</v>
      </c>
      <c r="Y83" s="4">
        <v>3923</v>
      </c>
      <c r="Z83" s="4">
        <v>60034</v>
      </c>
      <c r="AA83" s="4">
        <v>6910</v>
      </c>
      <c r="AC83" s="4">
        <v>0</v>
      </c>
      <c r="AD83" s="4">
        <v>0</v>
      </c>
      <c r="AE83" s="4">
        <v>0</v>
      </c>
      <c r="AF83" s="4">
        <v>15</v>
      </c>
      <c r="AG83" s="4">
        <v>3</v>
      </c>
      <c r="AJ83" s="4">
        <v>6</v>
      </c>
      <c r="AK83" s="4">
        <v>24</v>
      </c>
      <c r="AM83" s="4">
        <v>0</v>
      </c>
      <c r="AP83" s="4">
        <v>736</v>
      </c>
      <c r="AR83" s="4">
        <v>0</v>
      </c>
      <c r="AS83" s="4">
        <v>2</v>
      </c>
      <c r="AT83" s="4">
        <v>2</v>
      </c>
      <c r="AU83" s="4">
        <v>739</v>
      </c>
      <c r="AV83" s="4">
        <v>-715</v>
      </c>
      <c r="AW83" s="4">
        <v>6195</v>
      </c>
      <c r="AX83" s="4">
        <v>1046</v>
      </c>
      <c r="AY83" s="4">
        <v>5149</v>
      </c>
      <c r="BB83" s="4">
        <v>0</v>
      </c>
      <c r="BD83" s="4">
        <v>0</v>
      </c>
      <c r="BF83" s="4">
        <v>5149</v>
      </c>
      <c r="BK83" s="4">
        <v>6724</v>
      </c>
      <c r="BP83" s="4">
        <v>-1575</v>
      </c>
      <c r="BR83" s="4">
        <v>5149</v>
      </c>
      <c r="BS83" s="2">
        <v>2017</v>
      </c>
      <c r="BT83" s="4">
        <v>5558</v>
      </c>
      <c r="BW83" s="4">
        <v>21773</v>
      </c>
      <c r="BY83" s="4">
        <v>27330</v>
      </c>
      <c r="CB83" s="4">
        <v>58498</v>
      </c>
      <c r="CF83" s="4">
        <v>58498</v>
      </c>
      <c r="CQ83" s="4">
        <v>250</v>
      </c>
      <c r="CS83" s="4">
        <v>250</v>
      </c>
      <c r="CU83" s="4">
        <v>86079</v>
      </c>
      <c r="DA83" s="4">
        <v>1347</v>
      </c>
      <c r="DB83" s="4">
        <v>1347</v>
      </c>
      <c r="DC83" s="4">
        <v>7323</v>
      </c>
      <c r="DD83" s="4">
        <v>1080</v>
      </c>
      <c r="DG83" s="4">
        <v>8403</v>
      </c>
      <c r="DN83" s="4">
        <v>0</v>
      </c>
      <c r="DR83" s="4">
        <v>9750</v>
      </c>
      <c r="DS83" s="4">
        <v>95829</v>
      </c>
      <c r="DT83" s="4">
        <v>20100</v>
      </c>
      <c r="DV83" s="4">
        <v>25495</v>
      </c>
      <c r="DX83" s="4">
        <v>45595</v>
      </c>
      <c r="ED83" s="4">
        <v>-3256</v>
      </c>
      <c r="EG83" s="4">
        <v>-3256</v>
      </c>
      <c r="EI83" s="4">
        <v>42339</v>
      </c>
      <c r="EJ83" s="4">
        <v>4425</v>
      </c>
      <c r="EK83" s="4">
        <v>10683</v>
      </c>
      <c r="EM83" s="4">
        <v>15108</v>
      </c>
      <c r="ET83" s="4">
        <v>0</v>
      </c>
      <c r="EU83" s="4">
        <v>15108</v>
      </c>
      <c r="EW83" s="4">
        <v>24480</v>
      </c>
      <c r="EY83" s="4">
        <v>2470</v>
      </c>
      <c r="FA83" s="4">
        <v>394</v>
      </c>
      <c r="FF83" s="4">
        <v>11037</v>
      </c>
      <c r="FG83" s="4">
        <v>38382</v>
      </c>
      <c r="FH83" s="4">
        <v>53490</v>
      </c>
      <c r="FI83" s="4">
        <v>95829</v>
      </c>
      <c r="FL83" s="2">
        <v>2017</v>
      </c>
      <c r="FM83" t="s">
        <v>8</v>
      </c>
      <c r="FR83" s="2">
        <v>2017</v>
      </c>
      <c r="FT83" s="4">
        <v>19</v>
      </c>
      <c r="FX83" s="4">
        <v>1021</v>
      </c>
      <c r="GA83" s="4">
        <v>80</v>
      </c>
      <c r="GE83" s="4">
        <v>12</v>
      </c>
      <c r="GI83" s="7">
        <f t="shared" si="15"/>
        <v>5.0613786591123698E-3</v>
      </c>
      <c r="GJ83" s="7">
        <f t="shared" si="20"/>
        <v>0.17629195154964772</v>
      </c>
      <c r="GK83" s="7">
        <f t="shared" si="21"/>
        <v>0.14667610953729934</v>
      </c>
      <c r="GL83" s="7">
        <f t="shared" si="22"/>
        <v>8.0090578008744737E-2</v>
      </c>
      <c r="GM83" s="7">
        <f>(((DR83-DR82)-(DP83-DP82)-(FG83-FG82)+((EV83-EV82)+(EW83-EW82)+(EX83-EX82))+(FC83-FC82))-U83-V83)/DS82</f>
        <v>-9.8054768649669499E-2</v>
      </c>
      <c r="GN83" s="7">
        <f t="shared" si="16"/>
        <v>-4.0462700661000946E-2</v>
      </c>
      <c r="GO83" s="7">
        <f>(G83-G82)/DS82</f>
        <v>-4.1331444759206797E-2</v>
      </c>
      <c r="GP83" s="7">
        <f>CF83/DS82</f>
        <v>0.55238904627006613</v>
      </c>
      <c r="GQ83" s="7">
        <f t="shared" si="17"/>
        <v>5.1048684125733039E-2</v>
      </c>
      <c r="GR83" s="7">
        <f t="shared" si="18"/>
        <v>-6.2013856420283078E-2</v>
      </c>
      <c r="GS83" s="7">
        <v>1</v>
      </c>
      <c r="GT83" s="7">
        <f t="shared" si="13"/>
        <v>0</v>
      </c>
      <c r="GU83" s="7">
        <f t="shared" si="14"/>
        <v>0.55818176126224839</v>
      </c>
      <c r="GV83" t="s">
        <v>211</v>
      </c>
      <c r="GW83" s="8">
        <f t="shared" si="19"/>
        <v>9.4428706326723324E-6</v>
      </c>
    </row>
    <row r="84" spans="1:205" x14ac:dyDescent="0.2">
      <c r="A84">
        <v>992268182</v>
      </c>
      <c r="B84" s="2">
        <v>2018</v>
      </c>
      <c r="C84" t="s">
        <v>3</v>
      </c>
      <c r="D84" s="3">
        <v>43101</v>
      </c>
      <c r="E84" s="3">
        <v>43465</v>
      </c>
      <c r="F84" t="s">
        <v>8</v>
      </c>
      <c r="G84" s="4">
        <v>66437</v>
      </c>
      <c r="I84" s="4">
        <v>738</v>
      </c>
      <c r="J84" s="4">
        <v>67175</v>
      </c>
      <c r="K84" s="4">
        <v>25978</v>
      </c>
      <c r="Q84" s="4">
        <v>17289</v>
      </c>
      <c r="R84" s="4">
        <v>13983</v>
      </c>
      <c r="S84" s="4">
        <v>941</v>
      </c>
      <c r="U84" s="4">
        <v>9780</v>
      </c>
      <c r="X84" s="4">
        <v>9596</v>
      </c>
      <c r="Z84" s="4">
        <v>62643</v>
      </c>
      <c r="AA84" s="4">
        <v>4532</v>
      </c>
      <c r="AG84" s="4">
        <v>5</v>
      </c>
      <c r="AJ84" s="4">
        <v>8</v>
      </c>
      <c r="AK84" s="4">
        <v>14</v>
      </c>
      <c r="AP84" s="4">
        <v>667</v>
      </c>
      <c r="AS84" s="4">
        <v>2</v>
      </c>
      <c r="AT84" s="4">
        <v>2</v>
      </c>
      <c r="AU84" s="4">
        <v>669</v>
      </c>
      <c r="AV84" s="4">
        <v>-655</v>
      </c>
      <c r="AW84" s="4">
        <v>3876</v>
      </c>
      <c r="AX84" s="4">
        <v>470</v>
      </c>
      <c r="AY84" s="4">
        <v>3407</v>
      </c>
      <c r="BF84" s="4">
        <v>3407</v>
      </c>
      <c r="BK84" s="4">
        <v>4741</v>
      </c>
      <c r="BP84" s="4">
        <v>-1334</v>
      </c>
      <c r="BR84" s="4">
        <v>3407</v>
      </c>
      <c r="BS84" s="2">
        <v>2018</v>
      </c>
      <c r="BT84" s="4">
        <v>4076</v>
      </c>
      <c r="BW84" s="4">
        <v>21773</v>
      </c>
      <c r="BY84" s="4">
        <v>25848</v>
      </c>
      <c r="CB84" s="4">
        <v>50569</v>
      </c>
      <c r="CF84" s="4">
        <v>50569</v>
      </c>
      <c r="CU84" s="4">
        <v>76417</v>
      </c>
      <c r="DA84" s="4">
        <v>1370</v>
      </c>
      <c r="DB84" s="4">
        <v>1370</v>
      </c>
      <c r="DC84" s="4">
        <v>8886</v>
      </c>
      <c r="DD84" s="4">
        <v>961</v>
      </c>
      <c r="DG84" s="4">
        <v>9847</v>
      </c>
      <c r="DR84" s="4">
        <v>11217</v>
      </c>
      <c r="DS84" s="4">
        <v>87634</v>
      </c>
      <c r="DT84" s="4">
        <v>20100</v>
      </c>
      <c r="DV84" s="4">
        <v>25495</v>
      </c>
      <c r="DX84" s="4">
        <v>45595</v>
      </c>
      <c r="ED84" s="4">
        <v>-4590</v>
      </c>
      <c r="EG84" s="4">
        <v>-4590</v>
      </c>
      <c r="EI84" s="4">
        <v>41004</v>
      </c>
      <c r="EJ84" s="4">
        <v>3913</v>
      </c>
      <c r="EK84" s="4">
        <v>9736</v>
      </c>
      <c r="EM84" s="4">
        <v>13649</v>
      </c>
      <c r="EU84" s="4">
        <v>13649</v>
      </c>
      <c r="EW84" s="4">
        <v>23124</v>
      </c>
      <c r="EY84" s="4">
        <v>1569</v>
      </c>
      <c r="FA84" s="4">
        <v>262</v>
      </c>
      <c r="FF84" s="4">
        <v>8026</v>
      </c>
      <c r="FG84" s="4">
        <v>32981</v>
      </c>
      <c r="FH84" s="4">
        <v>46630</v>
      </c>
      <c r="FI84" s="4">
        <v>87634</v>
      </c>
      <c r="FL84" s="2">
        <v>2018</v>
      </c>
      <c r="FM84" t="s">
        <v>8</v>
      </c>
      <c r="FR84" s="2">
        <v>2018</v>
      </c>
      <c r="FS84" s="5">
        <v>19</v>
      </c>
      <c r="FX84" s="4">
        <v>1034</v>
      </c>
      <c r="GA84" s="4">
        <v>12</v>
      </c>
      <c r="GE84" s="4">
        <v>16</v>
      </c>
      <c r="GI84" s="7">
        <f t="shared" si="15"/>
        <v>5.7519122603804693E-2</v>
      </c>
      <c r="GJ84" s="7">
        <f t="shared" si="20"/>
        <v>0.14667610953729934</v>
      </c>
      <c r="GK84" s="7">
        <f t="shared" si="21"/>
        <v>8.0090578008744737E-2</v>
      </c>
      <c r="GL84" s="7">
        <f t="shared" si="22"/>
        <v>0.20106351416117033</v>
      </c>
      <c r="GM84" s="7">
        <f>(((DR84-DR83)-(DP84-DP83)-(FG84-FG83)+((EV84-EV83)+(EW84-EW83)+(EX84-EX83))+(FC84-FC83))-U84-V84)/DS83</f>
        <v>-4.4537666050986656E-2</v>
      </c>
      <c r="GN84" s="7">
        <f t="shared" si="16"/>
        <v>-1.3878888436694528E-2</v>
      </c>
      <c r="GO84" s="7">
        <f>(G84-G83)/DS83</f>
        <v>2.4314142900374626E-3</v>
      </c>
      <c r="GP84" s="7">
        <f>CF84/DS83</f>
        <v>0.52770038297383881</v>
      </c>
      <c r="GQ84" s="7">
        <f t="shared" si="17"/>
        <v>3.7141003908144968E-2</v>
      </c>
      <c r="GR84" s="7">
        <f t="shared" si="18"/>
        <v>3.5194248081686906E-3</v>
      </c>
      <c r="GS84" s="7">
        <v>1</v>
      </c>
      <c r="GT84" s="7">
        <f t="shared" si="13"/>
        <v>0</v>
      </c>
      <c r="GU84" s="7">
        <f t="shared" si="14"/>
        <v>0.53209941346965794</v>
      </c>
      <c r="GV84" t="s">
        <v>211</v>
      </c>
      <c r="GW84" s="8">
        <f t="shared" si="19"/>
        <v>1.0435254463680097E-5</v>
      </c>
    </row>
    <row r="85" spans="1:205" x14ac:dyDescent="0.2">
      <c r="A85">
        <v>992268182</v>
      </c>
      <c r="B85" s="2">
        <v>2019</v>
      </c>
      <c r="C85" t="s">
        <v>3</v>
      </c>
      <c r="D85" s="3">
        <v>43466</v>
      </c>
      <c r="E85" s="3">
        <v>43830</v>
      </c>
      <c r="F85" t="s">
        <v>8</v>
      </c>
      <c r="G85" s="4">
        <v>69117</v>
      </c>
      <c r="I85" s="4">
        <v>1247</v>
      </c>
      <c r="J85" s="4">
        <v>70364</v>
      </c>
      <c r="K85" s="4">
        <v>29796</v>
      </c>
      <c r="Q85" s="4">
        <v>16807</v>
      </c>
      <c r="R85" s="4">
        <v>13693</v>
      </c>
      <c r="S85" s="4">
        <v>733</v>
      </c>
      <c r="U85" s="4">
        <v>12700</v>
      </c>
      <c r="X85" s="4">
        <v>5412</v>
      </c>
      <c r="Z85" s="4">
        <v>64716</v>
      </c>
      <c r="AA85" s="4">
        <v>5649</v>
      </c>
      <c r="AG85" s="4">
        <v>69</v>
      </c>
      <c r="AJ85" s="4">
        <v>3</v>
      </c>
      <c r="AK85" s="4">
        <v>72</v>
      </c>
      <c r="AP85" s="4">
        <v>635</v>
      </c>
      <c r="AR85" s="4">
        <v>522</v>
      </c>
      <c r="AS85" s="4">
        <v>1</v>
      </c>
      <c r="AT85" s="4">
        <v>1</v>
      </c>
      <c r="AU85" s="4">
        <v>1158</v>
      </c>
      <c r="AV85" s="4">
        <v>-1086</v>
      </c>
      <c r="AW85" s="4">
        <v>4563</v>
      </c>
      <c r="AX85" s="4">
        <v>1024</v>
      </c>
      <c r="AY85" s="4">
        <v>3539</v>
      </c>
      <c r="BF85" s="4">
        <v>3539</v>
      </c>
      <c r="BP85" s="4">
        <v>3539</v>
      </c>
      <c r="BR85" s="4">
        <v>3539</v>
      </c>
      <c r="BS85" s="2">
        <v>2019</v>
      </c>
      <c r="BT85" s="4">
        <v>2594</v>
      </c>
      <c r="BW85" s="4">
        <v>21773</v>
      </c>
      <c r="BY85" s="4">
        <v>24366</v>
      </c>
      <c r="BZ85" s="4">
        <v>15325</v>
      </c>
      <c r="CB85" s="4">
        <v>44346</v>
      </c>
      <c r="CF85" s="4">
        <v>59671</v>
      </c>
      <c r="CR85" s="4">
        <v>782</v>
      </c>
      <c r="CS85" s="4">
        <v>782</v>
      </c>
      <c r="CU85" s="4">
        <v>84820</v>
      </c>
      <c r="DA85" s="4">
        <v>2503</v>
      </c>
      <c r="DB85" s="4">
        <v>2503</v>
      </c>
      <c r="DC85" s="4">
        <v>5938</v>
      </c>
      <c r="DD85" s="4">
        <v>3788</v>
      </c>
      <c r="DG85" s="4">
        <v>9727</v>
      </c>
      <c r="DR85" s="4">
        <v>12230</v>
      </c>
      <c r="DS85" s="4">
        <v>97049</v>
      </c>
      <c r="DT85" s="4">
        <v>20100</v>
      </c>
      <c r="DV85" s="4">
        <v>25495</v>
      </c>
      <c r="DX85" s="4">
        <v>45595</v>
      </c>
      <c r="ED85" s="4">
        <v>-3477</v>
      </c>
      <c r="EG85" s="4">
        <v>-3477</v>
      </c>
      <c r="EI85" s="4">
        <v>42118</v>
      </c>
      <c r="EJ85" s="4">
        <v>3289</v>
      </c>
      <c r="EK85" s="4">
        <v>8562</v>
      </c>
      <c r="EM85" s="4">
        <v>11850</v>
      </c>
      <c r="EP85" s="4">
        <v>15050</v>
      </c>
      <c r="EU85" s="4">
        <v>26900</v>
      </c>
      <c r="EW85" s="4">
        <v>15780</v>
      </c>
      <c r="EY85" s="4">
        <v>2139</v>
      </c>
      <c r="EZ85" s="4">
        <v>716</v>
      </c>
      <c r="FA85" s="4">
        <v>142</v>
      </c>
      <c r="FF85" s="4">
        <v>9254</v>
      </c>
      <c r="FG85" s="4">
        <v>28031</v>
      </c>
      <c r="FH85" s="4">
        <v>54932</v>
      </c>
      <c r="FI85" s="4">
        <v>97049</v>
      </c>
      <c r="FL85" s="2">
        <v>2019</v>
      </c>
      <c r="FM85" t="s">
        <v>8</v>
      </c>
      <c r="FR85" s="2">
        <v>2019</v>
      </c>
      <c r="FT85" s="4">
        <v>18</v>
      </c>
      <c r="FX85" s="4">
        <v>1050</v>
      </c>
      <c r="GA85" s="4">
        <v>56</v>
      </c>
      <c r="GE85" s="4">
        <v>15</v>
      </c>
      <c r="GN85" s="7">
        <f t="shared" si="16"/>
        <v>6.4221649131615585E-2</v>
      </c>
      <c r="GQ85" s="7">
        <f t="shared" si="17"/>
        <v>3.8325130087772018E-2</v>
      </c>
      <c r="GR85" s="7">
        <f t="shared" si="18"/>
        <v>4.0338967743877657E-2</v>
      </c>
      <c r="GS85" s="7">
        <v>1</v>
      </c>
      <c r="GT85" s="7">
        <f t="shared" si="13"/>
        <v>0.27397509648292434</v>
      </c>
      <c r="GU85" s="7">
        <f t="shared" si="14"/>
        <v>0.5660233490298715</v>
      </c>
      <c r="GV85" t="s">
        <v>211</v>
      </c>
      <c r="GW85" s="8">
        <f t="shared" si="19"/>
        <v>1.1411096149896159E-5</v>
      </c>
    </row>
    <row r="86" spans="1:205" x14ac:dyDescent="0.2">
      <c r="A86">
        <v>991431012</v>
      </c>
      <c r="B86" s="2">
        <v>2013</v>
      </c>
      <c r="C86" t="s">
        <v>3</v>
      </c>
      <c r="D86" s="3">
        <v>41275</v>
      </c>
      <c r="E86" s="3">
        <v>41639</v>
      </c>
      <c r="F86" t="s">
        <v>8</v>
      </c>
      <c r="G86" s="4">
        <v>47366</v>
      </c>
      <c r="I86" s="4">
        <v>0</v>
      </c>
      <c r="J86" s="4">
        <v>47366</v>
      </c>
      <c r="K86" s="4">
        <v>20397</v>
      </c>
      <c r="L86" s="4">
        <v>0</v>
      </c>
      <c r="M86" s="4">
        <v>0</v>
      </c>
      <c r="Q86" s="4">
        <v>14740</v>
      </c>
      <c r="R86" s="4">
        <v>12143</v>
      </c>
      <c r="S86" s="4">
        <v>337</v>
      </c>
      <c r="U86" s="4">
        <v>1239</v>
      </c>
      <c r="W86" s="4">
        <v>0</v>
      </c>
      <c r="X86" s="4">
        <v>8497</v>
      </c>
      <c r="Z86" s="4">
        <v>44873</v>
      </c>
      <c r="AA86" s="4">
        <v>2493</v>
      </c>
      <c r="AC86" s="4">
        <v>0</v>
      </c>
      <c r="AD86" s="4">
        <v>0</v>
      </c>
      <c r="AE86" s="4">
        <v>0</v>
      </c>
      <c r="AG86" s="4">
        <v>79</v>
      </c>
      <c r="AJ86" s="4">
        <v>3</v>
      </c>
      <c r="AK86" s="4">
        <v>82</v>
      </c>
      <c r="AM86" s="4">
        <v>0</v>
      </c>
      <c r="AR86" s="4">
        <v>3</v>
      </c>
      <c r="AS86" s="4">
        <v>3</v>
      </c>
      <c r="AT86" s="4">
        <v>3</v>
      </c>
      <c r="AU86" s="4">
        <v>6</v>
      </c>
      <c r="AV86" s="4">
        <v>75</v>
      </c>
      <c r="AW86" s="4">
        <v>2568</v>
      </c>
      <c r="AX86" s="4">
        <v>743</v>
      </c>
      <c r="AY86" s="4">
        <v>1825</v>
      </c>
      <c r="BB86" s="4">
        <v>0</v>
      </c>
      <c r="BD86" s="4">
        <v>0</v>
      </c>
      <c r="BF86" s="4">
        <v>1825</v>
      </c>
      <c r="BJ86" s="4">
        <v>1000</v>
      </c>
      <c r="BP86" s="4">
        <v>825</v>
      </c>
      <c r="BR86" s="4">
        <v>1825</v>
      </c>
      <c r="BS86" s="2">
        <v>2013</v>
      </c>
      <c r="BV86" s="4">
        <v>543</v>
      </c>
      <c r="BY86" s="4">
        <v>543</v>
      </c>
      <c r="BZ86" s="4">
        <v>483</v>
      </c>
      <c r="CD86" s="4">
        <v>2966</v>
      </c>
      <c r="CF86" s="4">
        <v>3450</v>
      </c>
      <c r="CL86" s="4">
        <v>0</v>
      </c>
      <c r="CR86" s="4">
        <v>548</v>
      </c>
      <c r="CS86" s="4">
        <v>548</v>
      </c>
      <c r="CU86" s="4">
        <v>4540</v>
      </c>
      <c r="DA86" s="4">
        <v>921</v>
      </c>
      <c r="DB86" s="4">
        <v>921</v>
      </c>
      <c r="DC86" s="4">
        <v>11791</v>
      </c>
      <c r="DD86" s="4">
        <v>339</v>
      </c>
      <c r="DE86" s="4">
        <v>359</v>
      </c>
      <c r="DG86" s="4">
        <v>12489</v>
      </c>
      <c r="DN86" s="4">
        <v>0</v>
      </c>
      <c r="DO86" s="4">
        <v>920</v>
      </c>
      <c r="DP86" s="4">
        <v>920</v>
      </c>
      <c r="DR86" s="4">
        <v>14330</v>
      </c>
      <c r="DS86" s="4">
        <v>18870</v>
      </c>
      <c r="DT86" s="4">
        <v>500</v>
      </c>
      <c r="DW86" s="4">
        <v>180</v>
      </c>
      <c r="DX86" s="4">
        <v>680</v>
      </c>
      <c r="ED86" s="4">
        <v>9059</v>
      </c>
      <c r="EG86" s="4">
        <v>9059</v>
      </c>
      <c r="EI86" s="4">
        <v>9739</v>
      </c>
      <c r="EM86" s="4">
        <v>0</v>
      </c>
      <c r="ET86" s="4">
        <v>0</v>
      </c>
      <c r="EU86" s="4">
        <v>0</v>
      </c>
      <c r="EY86" s="4">
        <v>3066</v>
      </c>
      <c r="EZ86" s="4">
        <v>717</v>
      </c>
      <c r="FA86" s="4">
        <v>2381</v>
      </c>
      <c r="FC86" s="4">
        <v>1000</v>
      </c>
      <c r="FD86" s="4">
        <v>0</v>
      </c>
      <c r="FF86" s="4">
        <v>1968</v>
      </c>
      <c r="FG86" s="4">
        <v>9132</v>
      </c>
      <c r="FH86" s="4">
        <v>9132</v>
      </c>
      <c r="FI86" s="4">
        <v>18870</v>
      </c>
      <c r="FL86" s="2">
        <v>2013</v>
      </c>
      <c r="FM86" t="s">
        <v>8</v>
      </c>
      <c r="FR86" s="2">
        <v>2013</v>
      </c>
      <c r="FS86" s="5">
        <v>23</v>
      </c>
      <c r="FT86" s="4">
        <v>23</v>
      </c>
      <c r="FX86" s="4">
        <v>991</v>
      </c>
      <c r="GA86" s="4">
        <v>44</v>
      </c>
      <c r="GE86" s="4">
        <v>22</v>
      </c>
      <c r="GF86" s="4">
        <v>53</v>
      </c>
      <c r="GN86" s="7">
        <f t="shared" si="16"/>
        <v>-0.28443363661655452</v>
      </c>
      <c r="GQ86" s="7">
        <f t="shared" si="17"/>
        <v>3.148750420552282E-2</v>
      </c>
      <c r="GR86" s="7">
        <f t="shared" si="18"/>
        <v>-0.3146982652603556</v>
      </c>
      <c r="GS86" s="7">
        <v>1</v>
      </c>
      <c r="GT86" s="7">
        <f t="shared" si="13"/>
        <v>0</v>
      </c>
      <c r="GU86" s="7">
        <f t="shared" si="14"/>
        <v>0.48394276629570748</v>
      </c>
      <c r="GV86" t="s">
        <v>212</v>
      </c>
      <c r="GW86" s="8">
        <f t="shared" si="19"/>
        <v>1.0304073200136014E-5</v>
      </c>
    </row>
    <row r="87" spans="1:205" x14ac:dyDescent="0.2">
      <c r="A87">
        <v>991431012</v>
      </c>
      <c r="B87" s="2">
        <v>2014</v>
      </c>
      <c r="C87" t="s">
        <v>3</v>
      </c>
      <c r="D87" s="3">
        <v>41640</v>
      </c>
      <c r="E87" s="3">
        <v>42004</v>
      </c>
      <c r="F87" t="s">
        <v>8</v>
      </c>
      <c r="G87" s="4">
        <v>41043</v>
      </c>
      <c r="I87" s="4">
        <v>0</v>
      </c>
      <c r="J87" s="4">
        <v>41043</v>
      </c>
      <c r="K87" s="4">
        <v>17274</v>
      </c>
      <c r="L87" s="4">
        <v>0</v>
      </c>
      <c r="M87" s="4">
        <v>0</v>
      </c>
      <c r="Q87" s="4">
        <v>16711</v>
      </c>
      <c r="R87" s="4">
        <v>13705</v>
      </c>
      <c r="S87" s="4">
        <v>792</v>
      </c>
      <c r="U87" s="4">
        <v>885</v>
      </c>
      <c r="W87" s="4">
        <v>0</v>
      </c>
      <c r="X87" s="4">
        <v>7794</v>
      </c>
      <c r="Z87" s="4">
        <v>42663</v>
      </c>
      <c r="AA87" s="4">
        <v>-1621</v>
      </c>
      <c r="AC87" s="4">
        <v>0</v>
      </c>
      <c r="AD87" s="4">
        <v>0</v>
      </c>
      <c r="AE87" s="4">
        <v>0</v>
      </c>
      <c r="AG87" s="4">
        <v>49</v>
      </c>
      <c r="AJ87" s="4">
        <v>3</v>
      </c>
      <c r="AK87" s="4">
        <v>53</v>
      </c>
      <c r="AM87" s="4">
        <v>0</v>
      </c>
      <c r="AR87" s="4">
        <v>1</v>
      </c>
      <c r="AS87" s="4">
        <v>1</v>
      </c>
      <c r="AT87" s="4">
        <v>1</v>
      </c>
      <c r="AU87" s="4">
        <v>2</v>
      </c>
      <c r="AV87" s="4">
        <v>51</v>
      </c>
      <c r="AW87" s="4">
        <v>-1570</v>
      </c>
      <c r="AX87" s="4">
        <v>-421</v>
      </c>
      <c r="AY87" s="4">
        <v>-1149</v>
      </c>
      <c r="BB87" s="4">
        <v>0</v>
      </c>
      <c r="BD87" s="4">
        <v>0</v>
      </c>
      <c r="BF87" s="4">
        <v>-1149</v>
      </c>
      <c r="BP87" s="4">
        <v>-1149</v>
      </c>
      <c r="BR87" s="4">
        <v>-1149</v>
      </c>
      <c r="BS87" s="2">
        <v>2014</v>
      </c>
      <c r="BT87" s="4">
        <v>205</v>
      </c>
      <c r="BV87" s="4">
        <v>772</v>
      </c>
      <c r="BY87" s="4">
        <v>977</v>
      </c>
      <c r="BZ87" s="4">
        <v>473</v>
      </c>
      <c r="CD87" s="4">
        <v>2376</v>
      </c>
      <c r="CF87" s="4">
        <v>2849</v>
      </c>
      <c r="CR87" s="4">
        <v>387</v>
      </c>
      <c r="CS87" s="4">
        <v>387</v>
      </c>
      <c r="CU87" s="4">
        <v>4213</v>
      </c>
      <c r="DA87" s="4">
        <v>2004</v>
      </c>
      <c r="DB87" s="4">
        <v>2004</v>
      </c>
      <c r="DC87" s="4">
        <v>10784</v>
      </c>
      <c r="DD87" s="4">
        <v>290</v>
      </c>
      <c r="DE87" s="4">
        <v>50</v>
      </c>
      <c r="DG87" s="4">
        <v>11123</v>
      </c>
      <c r="DN87" s="4">
        <v>0</v>
      </c>
      <c r="DO87" s="4">
        <v>1161</v>
      </c>
      <c r="DP87" s="4">
        <v>1161</v>
      </c>
      <c r="DR87" s="4">
        <v>14287</v>
      </c>
      <c r="DS87" s="4">
        <v>18500</v>
      </c>
      <c r="DT87" s="4">
        <v>500</v>
      </c>
      <c r="DW87" s="4">
        <v>698</v>
      </c>
      <c r="DX87" s="4">
        <v>1198</v>
      </c>
      <c r="ED87" s="4">
        <v>7910</v>
      </c>
      <c r="EG87" s="4">
        <v>7910</v>
      </c>
      <c r="EI87" s="4">
        <v>9108</v>
      </c>
      <c r="EM87" s="4">
        <v>0</v>
      </c>
      <c r="ET87" s="4">
        <v>0</v>
      </c>
      <c r="EU87" s="4">
        <v>0</v>
      </c>
      <c r="EY87" s="4">
        <v>4496</v>
      </c>
      <c r="EZ87" s="4">
        <v>0</v>
      </c>
      <c r="FA87" s="4">
        <v>2181</v>
      </c>
      <c r="FD87" s="4">
        <v>610</v>
      </c>
      <c r="FF87" s="4">
        <v>2105</v>
      </c>
      <c r="FG87" s="4">
        <v>9392</v>
      </c>
      <c r="FH87" s="4">
        <v>9392</v>
      </c>
      <c r="FI87" s="4">
        <v>18500</v>
      </c>
      <c r="FL87" s="2">
        <v>2014</v>
      </c>
      <c r="FM87" t="s">
        <v>8</v>
      </c>
      <c r="FR87" s="2">
        <v>2014</v>
      </c>
      <c r="FS87" s="5">
        <v>25</v>
      </c>
      <c r="FT87" s="4">
        <v>25</v>
      </c>
      <c r="FX87" s="4">
        <v>978</v>
      </c>
      <c r="GA87" s="4">
        <v>60</v>
      </c>
      <c r="GE87" s="4">
        <v>40</v>
      </c>
      <c r="GF87" s="4">
        <v>26</v>
      </c>
      <c r="GN87" s="7">
        <f t="shared" si="16"/>
        <v>-0.28171701112877584</v>
      </c>
      <c r="GQ87" s="7">
        <f t="shared" si="17"/>
        <v>-6.149317634466149E-2</v>
      </c>
      <c r="GR87" s="7">
        <f t="shared" si="18"/>
        <v>-0.13349237849934553</v>
      </c>
      <c r="GS87" s="7">
        <v>1</v>
      </c>
      <c r="GT87" s="7">
        <f t="shared" si="13"/>
        <v>0</v>
      </c>
      <c r="GU87" s="7">
        <f t="shared" si="14"/>
        <v>0.50767567567567573</v>
      </c>
      <c r="GV87" t="s">
        <v>212</v>
      </c>
      <c r="GW87" s="8">
        <f t="shared" si="19"/>
        <v>5.2994170641229467E-5</v>
      </c>
    </row>
    <row r="88" spans="1:205" x14ac:dyDescent="0.2">
      <c r="A88">
        <v>991431012</v>
      </c>
      <c r="B88" s="2">
        <v>2015</v>
      </c>
      <c r="C88" t="s">
        <v>3</v>
      </c>
      <c r="D88" s="3">
        <v>42005</v>
      </c>
      <c r="E88" s="3">
        <v>42369</v>
      </c>
      <c r="F88" t="s">
        <v>8</v>
      </c>
      <c r="G88" s="4">
        <v>44582</v>
      </c>
      <c r="I88" s="4">
        <v>0</v>
      </c>
      <c r="J88" s="4">
        <v>44582</v>
      </c>
      <c r="K88" s="4">
        <v>18504</v>
      </c>
      <c r="L88" s="4">
        <v>0</v>
      </c>
      <c r="M88" s="4">
        <v>0</v>
      </c>
      <c r="Q88" s="4">
        <v>16430</v>
      </c>
      <c r="R88" s="4">
        <v>13291</v>
      </c>
      <c r="S88" s="4">
        <v>549</v>
      </c>
      <c r="U88" s="4">
        <v>952</v>
      </c>
      <c r="X88" s="4">
        <v>7556</v>
      </c>
      <c r="Z88" s="4">
        <v>43442</v>
      </c>
      <c r="AA88" s="4">
        <v>1141</v>
      </c>
      <c r="AC88" s="4">
        <v>0</v>
      </c>
      <c r="AD88" s="4">
        <v>0</v>
      </c>
      <c r="AE88" s="4">
        <v>0</v>
      </c>
      <c r="AG88" s="4">
        <v>22</v>
      </c>
      <c r="AJ88" s="4">
        <v>3</v>
      </c>
      <c r="AK88" s="4">
        <v>25</v>
      </c>
      <c r="AM88" s="4">
        <v>0</v>
      </c>
      <c r="AR88" s="4">
        <v>1</v>
      </c>
      <c r="AS88" s="4">
        <v>9</v>
      </c>
      <c r="AT88" s="4">
        <v>9</v>
      </c>
      <c r="AU88" s="4">
        <v>10</v>
      </c>
      <c r="AV88" s="4">
        <v>15</v>
      </c>
      <c r="AW88" s="4">
        <v>1156</v>
      </c>
      <c r="AX88" s="4">
        <v>350</v>
      </c>
      <c r="AY88" s="4">
        <v>806</v>
      </c>
      <c r="BB88" s="4">
        <v>0</v>
      </c>
      <c r="BD88" s="4">
        <v>0</v>
      </c>
      <c r="BF88" s="4">
        <v>806</v>
      </c>
      <c r="BP88" s="4">
        <v>806</v>
      </c>
      <c r="BR88" s="4">
        <v>806</v>
      </c>
      <c r="BS88" s="2">
        <v>2015</v>
      </c>
      <c r="BT88" s="4">
        <v>883</v>
      </c>
      <c r="BV88" s="4">
        <v>435</v>
      </c>
      <c r="BY88" s="4">
        <v>1318</v>
      </c>
      <c r="BZ88" s="4">
        <v>515</v>
      </c>
      <c r="CD88" s="4">
        <v>1857</v>
      </c>
      <c r="CF88" s="4">
        <v>2372</v>
      </c>
      <c r="CR88" s="4">
        <v>258</v>
      </c>
      <c r="CS88" s="4">
        <v>258</v>
      </c>
      <c r="CU88" s="4">
        <v>3949</v>
      </c>
      <c r="DA88" s="4">
        <v>736</v>
      </c>
      <c r="DB88" s="4">
        <v>736</v>
      </c>
      <c r="DC88" s="4">
        <v>7861</v>
      </c>
      <c r="DD88" s="4">
        <v>268</v>
      </c>
      <c r="DE88" s="4">
        <v>170</v>
      </c>
      <c r="DG88" s="4">
        <v>8299</v>
      </c>
      <c r="DN88" s="4">
        <v>0</v>
      </c>
      <c r="DO88" s="4">
        <v>2905</v>
      </c>
      <c r="DP88" s="4">
        <v>2905</v>
      </c>
      <c r="DR88" s="4">
        <v>11939</v>
      </c>
      <c r="DS88" s="4">
        <v>15888</v>
      </c>
      <c r="DT88" s="4">
        <v>500</v>
      </c>
      <c r="DW88" s="4">
        <v>698</v>
      </c>
      <c r="DX88" s="4">
        <v>1198</v>
      </c>
      <c r="ED88" s="4">
        <v>8716</v>
      </c>
      <c r="EG88" s="4">
        <v>8716</v>
      </c>
      <c r="EI88" s="4">
        <v>9914</v>
      </c>
      <c r="EM88" s="4">
        <v>0</v>
      </c>
      <c r="ET88" s="4">
        <v>0</v>
      </c>
      <c r="EU88" s="4">
        <v>0</v>
      </c>
      <c r="EY88" s="4">
        <v>2085</v>
      </c>
      <c r="EZ88" s="4">
        <v>13</v>
      </c>
      <c r="FA88" s="4">
        <v>1789</v>
      </c>
      <c r="FD88" s="4">
        <v>0</v>
      </c>
      <c r="FF88" s="4">
        <v>2087</v>
      </c>
      <c r="FG88" s="4">
        <v>5974</v>
      </c>
      <c r="FH88" s="4">
        <v>5974</v>
      </c>
      <c r="FI88" s="4">
        <v>15888</v>
      </c>
      <c r="FL88" s="2">
        <v>2015</v>
      </c>
      <c r="FM88" t="s">
        <v>8</v>
      </c>
      <c r="FR88" s="2">
        <v>2015</v>
      </c>
      <c r="FS88" s="5">
        <v>25</v>
      </c>
      <c r="FT88" s="4">
        <v>25</v>
      </c>
      <c r="FX88" s="4">
        <v>971</v>
      </c>
      <c r="GA88" s="4">
        <v>53</v>
      </c>
      <c r="GE88" s="4">
        <v>55</v>
      </c>
      <c r="GF88" s="4">
        <v>26</v>
      </c>
      <c r="GI88" s="7">
        <f t="shared" si="15"/>
        <v>-3.6432432432432431E-2</v>
      </c>
      <c r="GJ88" s="7">
        <f t="shared" si="20"/>
        <v>6.7832538420773719E-2</v>
      </c>
      <c r="GK88" s="7">
        <f t="shared" si="21"/>
        <v>0.13145945945945947</v>
      </c>
      <c r="GL88" s="7">
        <f t="shared" si="22"/>
        <v>0.21116565961732126</v>
      </c>
      <c r="GM88" s="7">
        <f>(((DR88-DR87)-(DP88-DP87)-(FG88-FG87)+((EV88-EV87)+(EW88-EW87)+(EX88-EX87))+(FC88-FC87))-U88-V88)/DS87</f>
        <v>-8.7891891891891893E-2</v>
      </c>
      <c r="GN88" s="7">
        <f t="shared" si="16"/>
        <v>0.3492972972972973</v>
      </c>
      <c r="GO88" s="7">
        <f>(G88-G87)/DS87</f>
        <v>0.1912972972972973</v>
      </c>
      <c r="GP88" s="7">
        <f>CF88/DS87</f>
        <v>0.12821621621621621</v>
      </c>
      <c r="GQ88" s="7">
        <f t="shared" si="17"/>
        <v>4.6876817494474816E-2</v>
      </c>
      <c r="GR88" s="7">
        <f t="shared" si="18"/>
        <v>8.6226640352800726E-2</v>
      </c>
      <c r="GS88" s="7">
        <v>1</v>
      </c>
      <c r="GT88" s="7">
        <f t="shared" si="13"/>
        <v>0</v>
      </c>
      <c r="GU88" s="7">
        <f t="shared" si="14"/>
        <v>0.3760070493454179</v>
      </c>
      <c r="GV88" t="s">
        <v>212</v>
      </c>
      <c r="GW88" s="8">
        <f t="shared" si="19"/>
        <v>5.4054054054054054E-5</v>
      </c>
    </row>
    <row r="89" spans="1:205" x14ac:dyDescent="0.2">
      <c r="A89">
        <v>991431012</v>
      </c>
      <c r="B89" s="2">
        <v>2016</v>
      </c>
      <c r="C89" t="s">
        <v>3</v>
      </c>
      <c r="D89" s="3">
        <v>42370</v>
      </c>
      <c r="E89" s="3">
        <v>42735</v>
      </c>
      <c r="F89" t="s">
        <v>8</v>
      </c>
      <c r="G89" s="4">
        <v>43580</v>
      </c>
      <c r="I89" s="4">
        <v>0</v>
      </c>
      <c r="J89" s="4">
        <v>43580</v>
      </c>
      <c r="K89" s="4">
        <v>15425</v>
      </c>
      <c r="L89" s="4">
        <v>0</v>
      </c>
      <c r="M89" s="4">
        <v>0</v>
      </c>
      <c r="Q89" s="4">
        <v>16681</v>
      </c>
      <c r="R89" s="4">
        <v>13795</v>
      </c>
      <c r="S89" s="4">
        <v>360</v>
      </c>
      <c r="U89" s="4">
        <v>1049</v>
      </c>
      <c r="W89" s="4">
        <v>0</v>
      </c>
      <c r="X89" s="4">
        <v>7800</v>
      </c>
      <c r="Z89" s="4">
        <v>40955</v>
      </c>
      <c r="AA89" s="4">
        <v>2625</v>
      </c>
      <c r="AC89" s="4">
        <v>0</v>
      </c>
      <c r="AD89" s="4">
        <v>0</v>
      </c>
      <c r="AE89" s="4">
        <v>0</v>
      </c>
      <c r="AG89" s="4">
        <v>9</v>
      </c>
      <c r="AJ89" s="4">
        <v>93</v>
      </c>
      <c r="AK89" s="4">
        <v>101</v>
      </c>
      <c r="AM89" s="4">
        <v>0</v>
      </c>
      <c r="AR89" s="4">
        <v>0</v>
      </c>
      <c r="AS89" s="4">
        <v>88</v>
      </c>
      <c r="AT89" s="4">
        <v>88</v>
      </c>
      <c r="AU89" s="4">
        <v>88</v>
      </c>
      <c r="AV89" s="4">
        <v>13</v>
      </c>
      <c r="AW89" s="4">
        <v>2639</v>
      </c>
      <c r="AX89" s="4">
        <v>677</v>
      </c>
      <c r="AY89" s="4">
        <v>1962</v>
      </c>
      <c r="BB89" s="4">
        <v>0</v>
      </c>
      <c r="BD89" s="4">
        <v>0</v>
      </c>
      <c r="BF89" s="4">
        <v>1962</v>
      </c>
      <c r="BK89" s="4">
        <v>1200</v>
      </c>
      <c r="BP89" s="4">
        <v>762</v>
      </c>
      <c r="BR89" s="4">
        <v>1962</v>
      </c>
      <c r="BS89" s="2">
        <v>2016</v>
      </c>
      <c r="BT89" s="4">
        <v>1544</v>
      </c>
      <c r="BV89" s="4">
        <v>396</v>
      </c>
      <c r="BY89" s="4">
        <v>1939</v>
      </c>
      <c r="BZ89" s="4">
        <v>456</v>
      </c>
      <c r="CD89" s="4">
        <v>1396</v>
      </c>
      <c r="CF89" s="4">
        <v>1852</v>
      </c>
      <c r="CR89" s="4">
        <v>129</v>
      </c>
      <c r="CS89" s="4">
        <v>129</v>
      </c>
      <c r="CU89" s="4">
        <v>3920</v>
      </c>
      <c r="DA89" s="4">
        <v>2587</v>
      </c>
      <c r="DB89" s="4">
        <v>2587</v>
      </c>
      <c r="DC89" s="4">
        <v>10102</v>
      </c>
      <c r="DD89" s="4">
        <v>247</v>
      </c>
      <c r="DG89" s="4">
        <v>10348</v>
      </c>
      <c r="DN89" s="4">
        <v>0</v>
      </c>
      <c r="DO89" s="4">
        <v>4040</v>
      </c>
      <c r="DP89" s="4">
        <v>4040</v>
      </c>
      <c r="DR89" s="4">
        <v>16976</v>
      </c>
      <c r="DS89" s="4">
        <v>20896</v>
      </c>
      <c r="DT89" s="4">
        <v>500</v>
      </c>
      <c r="DW89" s="4">
        <v>698</v>
      </c>
      <c r="DX89" s="4">
        <v>1198</v>
      </c>
      <c r="ED89" s="4">
        <v>9478</v>
      </c>
      <c r="EG89" s="4">
        <v>9478</v>
      </c>
      <c r="EI89" s="4">
        <v>10676</v>
      </c>
      <c r="EM89" s="4">
        <v>0</v>
      </c>
      <c r="ET89" s="4">
        <v>0</v>
      </c>
      <c r="EU89" s="4">
        <v>0</v>
      </c>
      <c r="EY89" s="4">
        <v>3918</v>
      </c>
      <c r="EZ89" s="4">
        <v>637</v>
      </c>
      <c r="FA89" s="4">
        <v>2233</v>
      </c>
      <c r="FD89" s="4">
        <v>1200</v>
      </c>
      <c r="FF89" s="4">
        <v>2232</v>
      </c>
      <c r="FG89" s="4">
        <v>10220</v>
      </c>
      <c r="FH89" s="4">
        <v>10220</v>
      </c>
      <c r="FI89" s="4">
        <v>20896</v>
      </c>
      <c r="FL89" s="2">
        <v>2016</v>
      </c>
      <c r="FM89" t="s">
        <v>8</v>
      </c>
      <c r="FR89" s="2">
        <v>2016</v>
      </c>
      <c r="FS89" s="5">
        <v>25</v>
      </c>
      <c r="FT89" s="4">
        <v>25</v>
      </c>
      <c r="FX89" s="4">
        <v>941</v>
      </c>
      <c r="GA89" s="4">
        <v>61</v>
      </c>
      <c r="GE89" s="4">
        <v>45</v>
      </c>
      <c r="GF89" s="4">
        <v>81</v>
      </c>
      <c r="GI89" s="7">
        <f t="shared" si="15"/>
        <v>-2.1651560926485399E-2</v>
      </c>
      <c r="GJ89" s="7">
        <f t="shared" si="20"/>
        <v>0.13145945945945947</v>
      </c>
      <c r="GK89" s="7">
        <f t="shared" si="21"/>
        <v>0.21116565961732126</v>
      </c>
      <c r="GL89" s="7">
        <f t="shared" si="22"/>
        <v>0.38504977029096477</v>
      </c>
      <c r="GM89" s="7">
        <f>(((DR89-DR88)-(DP89-DP88)-(FG89-FG88)+((EV89-EV88)+(EW89-EW88)+(EX89-EX88))+(FC89-FC88))-U89-V89)/DS88</f>
        <v>-8.7676233635448131E-2</v>
      </c>
      <c r="GN89" s="7">
        <f t="shared" si="16"/>
        <v>-0.20411631419939577</v>
      </c>
      <c r="GO89" s="7">
        <f>(G89-G88)/DS88</f>
        <v>-6.3066465256797585E-2</v>
      </c>
      <c r="GP89" s="7">
        <f>CF89/DS88</f>
        <v>0.11656596173212487</v>
      </c>
      <c r="GQ89" s="7">
        <f t="shared" si="17"/>
        <v>0.10667681600695955</v>
      </c>
      <c r="GR89" s="7">
        <f t="shared" si="18"/>
        <v>-2.2475438517787449E-2</v>
      </c>
      <c r="GS89" s="7">
        <v>1</v>
      </c>
      <c r="GT89" s="7">
        <f t="shared" si="13"/>
        <v>0</v>
      </c>
      <c r="GU89" s="7">
        <f t="shared" si="14"/>
        <v>0.48908882082695254</v>
      </c>
      <c r="GV89" t="s">
        <v>212</v>
      </c>
      <c r="GW89" s="8">
        <f t="shared" si="19"/>
        <v>6.2940584088620342E-5</v>
      </c>
    </row>
    <row r="90" spans="1:205" x14ac:dyDescent="0.2">
      <c r="A90">
        <v>991431012</v>
      </c>
      <c r="B90" s="2">
        <v>2017</v>
      </c>
      <c r="C90" t="s">
        <v>3</v>
      </c>
      <c r="D90" s="3">
        <v>42736</v>
      </c>
      <c r="E90" s="3">
        <v>43100</v>
      </c>
      <c r="F90" t="s">
        <v>8</v>
      </c>
      <c r="G90" s="4">
        <v>60374</v>
      </c>
      <c r="I90" s="4">
        <v>0</v>
      </c>
      <c r="J90" s="4">
        <v>60374</v>
      </c>
      <c r="K90" s="4">
        <v>23836</v>
      </c>
      <c r="L90" s="4">
        <v>0</v>
      </c>
      <c r="M90" s="4">
        <v>0</v>
      </c>
      <c r="Q90" s="4">
        <v>21256</v>
      </c>
      <c r="R90" s="4">
        <v>17703</v>
      </c>
      <c r="S90" s="4">
        <v>677</v>
      </c>
      <c r="U90" s="4">
        <v>1232</v>
      </c>
      <c r="W90" s="4">
        <v>0</v>
      </c>
      <c r="X90" s="4">
        <v>8228</v>
      </c>
      <c r="Z90" s="4">
        <v>54551</v>
      </c>
      <c r="AA90" s="4">
        <v>5823</v>
      </c>
      <c r="AC90" s="4">
        <v>0</v>
      </c>
      <c r="AD90" s="4">
        <v>0</v>
      </c>
      <c r="AE90" s="4">
        <v>0</v>
      </c>
      <c r="AG90" s="4">
        <v>21</v>
      </c>
      <c r="AJ90" s="4">
        <v>2</v>
      </c>
      <c r="AK90" s="4">
        <v>22</v>
      </c>
      <c r="AM90" s="4">
        <v>0</v>
      </c>
      <c r="AR90" s="4">
        <v>7</v>
      </c>
      <c r="AS90" s="4">
        <v>23</v>
      </c>
      <c r="AT90" s="4">
        <v>23</v>
      </c>
      <c r="AU90" s="4">
        <v>30</v>
      </c>
      <c r="AV90" s="4">
        <v>-8</v>
      </c>
      <c r="AW90" s="4">
        <v>5815</v>
      </c>
      <c r="AX90" s="4">
        <v>902</v>
      </c>
      <c r="AY90" s="4">
        <v>4913</v>
      </c>
      <c r="BB90" s="4">
        <v>0</v>
      </c>
      <c r="BD90" s="4">
        <v>0</v>
      </c>
      <c r="BF90" s="4">
        <v>4913</v>
      </c>
      <c r="BK90" s="4">
        <v>3000</v>
      </c>
      <c r="BP90" s="4">
        <v>1913</v>
      </c>
      <c r="BR90" s="4">
        <v>4913</v>
      </c>
      <c r="BS90" s="2">
        <v>2017</v>
      </c>
      <c r="BT90" s="4">
        <v>1703</v>
      </c>
      <c r="BV90" s="4">
        <v>423</v>
      </c>
      <c r="BY90" s="4">
        <v>2126</v>
      </c>
      <c r="BZ90" s="4">
        <v>397</v>
      </c>
      <c r="CD90" s="4">
        <v>1256</v>
      </c>
      <c r="CF90" s="4">
        <v>1652</v>
      </c>
      <c r="CR90" s="4">
        <v>229</v>
      </c>
      <c r="CS90" s="4">
        <v>229</v>
      </c>
      <c r="CU90" s="4">
        <v>4007</v>
      </c>
      <c r="DA90" s="4">
        <v>1292</v>
      </c>
      <c r="DB90" s="4">
        <v>1292</v>
      </c>
      <c r="DC90" s="4">
        <v>11936</v>
      </c>
      <c r="DD90" s="4">
        <v>243</v>
      </c>
      <c r="DG90" s="4">
        <v>12179</v>
      </c>
      <c r="DN90" s="4">
        <v>0</v>
      </c>
      <c r="DO90" s="4">
        <v>7767</v>
      </c>
      <c r="DP90" s="4">
        <v>7767</v>
      </c>
      <c r="DR90" s="4">
        <v>21239</v>
      </c>
      <c r="DS90" s="4">
        <v>25246</v>
      </c>
      <c r="DT90" s="4">
        <v>500</v>
      </c>
      <c r="DW90" s="4">
        <v>698</v>
      </c>
      <c r="DX90" s="4">
        <v>1198</v>
      </c>
      <c r="ED90" s="4">
        <v>11391</v>
      </c>
      <c r="EG90" s="4">
        <v>11391</v>
      </c>
      <c r="EI90" s="4">
        <v>12589</v>
      </c>
      <c r="EM90" s="4">
        <v>0</v>
      </c>
      <c r="ET90" s="4">
        <v>0</v>
      </c>
      <c r="EU90" s="4">
        <v>0</v>
      </c>
      <c r="EY90" s="4">
        <v>1651</v>
      </c>
      <c r="EZ90" s="4">
        <v>929</v>
      </c>
      <c r="FA90" s="4">
        <v>3660</v>
      </c>
      <c r="FD90" s="4">
        <v>3000</v>
      </c>
      <c r="FF90" s="4">
        <v>3416</v>
      </c>
      <c r="FG90" s="4">
        <v>12657</v>
      </c>
      <c r="FH90" s="4">
        <v>12657</v>
      </c>
      <c r="FI90" s="4">
        <v>25246</v>
      </c>
      <c r="FL90" s="2">
        <v>2017</v>
      </c>
      <c r="FM90" t="s">
        <v>8</v>
      </c>
      <c r="FR90" s="2">
        <v>2017</v>
      </c>
      <c r="FS90" s="5">
        <v>28</v>
      </c>
      <c r="FT90" s="4">
        <v>28</v>
      </c>
      <c r="FX90" s="4">
        <v>1118</v>
      </c>
      <c r="GA90" s="4">
        <v>42</v>
      </c>
      <c r="GE90" s="4">
        <v>55</v>
      </c>
      <c r="GF90" s="4">
        <v>21</v>
      </c>
      <c r="GI90" s="7">
        <f t="shared" si="15"/>
        <v>-9.0974349157733531E-2</v>
      </c>
      <c r="GJ90" s="7">
        <f t="shared" si="20"/>
        <v>0.21116565961732126</v>
      </c>
      <c r="GK90" s="7">
        <f t="shared" si="21"/>
        <v>0.38504977029096477</v>
      </c>
      <c r="GL90" s="7">
        <f t="shared" si="22"/>
        <v>-2.1904460112493068E-2</v>
      </c>
      <c r="GM90" s="7">
        <f>(((DR90-DR89)-(DP90-DP89)-(FG90-FG89)+((EV90-EV89)+(EW90-EW89)+(EX90-EX89))+(FC90-FC89))-U90-V90)/DS89</f>
        <v>-0.14993300153139358</v>
      </c>
      <c r="GN90" s="7">
        <f t="shared" si="16"/>
        <v>0.71592649310872891</v>
      </c>
      <c r="GO90" s="7">
        <f>(G90-G89)/DS89</f>
        <v>0.80369448698315471</v>
      </c>
      <c r="GP90" s="7">
        <f>CF90/DS89</f>
        <v>7.9058192955589593E-2</v>
      </c>
      <c r="GQ90" s="7">
        <f t="shared" si="17"/>
        <v>0.21295132417320445</v>
      </c>
      <c r="GR90" s="7">
        <f t="shared" si="18"/>
        <v>0.3853602569986232</v>
      </c>
      <c r="GS90" s="7">
        <v>1</v>
      </c>
      <c r="GT90" s="7">
        <f t="shared" si="13"/>
        <v>0</v>
      </c>
      <c r="GU90" s="7">
        <f t="shared" si="14"/>
        <v>0.50134674799968315</v>
      </c>
      <c r="GV90" t="s">
        <v>212</v>
      </c>
      <c r="GW90" s="8">
        <f t="shared" si="19"/>
        <v>4.7856049004594183E-5</v>
      </c>
    </row>
    <row r="91" spans="1:205" x14ac:dyDescent="0.2">
      <c r="A91">
        <v>991431012</v>
      </c>
      <c r="B91" s="2">
        <v>2018</v>
      </c>
      <c r="C91" t="s">
        <v>3</v>
      </c>
      <c r="D91" s="3">
        <v>43101</v>
      </c>
      <c r="E91" s="3">
        <v>43465</v>
      </c>
      <c r="F91" t="s">
        <v>8</v>
      </c>
      <c r="G91" s="4">
        <v>84219</v>
      </c>
      <c r="J91" s="4">
        <v>84219</v>
      </c>
      <c r="K91" s="4">
        <v>38882</v>
      </c>
      <c r="Q91" s="4">
        <v>23781</v>
      </c>
      <c r="U91" s="4">
        <v>1390</v>
      </c>
      <c r="X91" s="4">
        <v>10819</v>
      </c>
      <c r="Z91" s="4">
        <v>74872</v>
      </c>
      <c r="AA91" s="4">
        <v>9347</v>
      </c>
      <c r="AG91" s="4">
        <v>13</v>
      </c>
      <c r="AJ91" s="4">
        <v>70</v>
      </c>
      <c r="AK91" s="4">
        <v>83</v>
      </c>
      <c r="AR91" s="4">
        <v>42</v>
      </c>
      <c r="AS91" s="4">
        <v>31</v>
      </c>
      <c r="AT91" s="4">
        <v>31</v>
      </c>
      <c r="AU91" s="4">
        <v>72</v>
      </c>
      <c r="AV91" s="4">
        <v>11</v>
      </c>
      <c r="AW91" s="4">
        <v>9358</v>
      </c>
      <c r="AX91" s="4">
        <v>1626</v>
      </c>
      <c r="AY91" s="4">
        <v>7732</v>
      </c>
      <c r="BF91" s="4">
        <v>7732</v>
      </c>
      <c r="BJ91" s="4">
        <v>6000</v>
      </c>
      <c r="BP91" s="4">
        <v>1732</v>
      </c>
      <c r="BR91" s="4">
        <v>7732</v>
      </c>
      <c r="BS91" s="2">
        <v>2018</v>
      </c>
      <c r="BT91" s="4">
        <v>1464</v>
      </c>
      <c r="BV91" s="4">
        <v>384</v>
      </c>
      <c r="BY91" s="4">
        <v>1848</v>
      </c>
      <c r="BZ91" s="4">
        <v>338</v>
      </c>
      <c r="CD91" s="4">
        <v>1636</v>
      </c>
      <c r="CF91" s="4">
        <v>1974</v>
      </c>
      <c r="CR91" s="4">
        <v>168</v>
      </c>
      <c r="CS91" s="4">
        <v>168</v>
      </c>
      <c r="CU91" s="4">
        <v>3990</v>
      </c>
      <c r="DA91" s="4">
        <v>1219</v>
      </c>
      <c r="DB91" s="4">
        <v>1219</v>
      </c>
      <c r="DC91" s="4">
        <v>25062</v>
      </c>
      <c r="DD91" s="4">
        <v>199</v>
      </c>
      <c r="DG91" s="4">
        <v>25261</v>
      </c>
      <c r="DO91" s="4">
        <v>5840</v>
      </c>
      <c r="DP91" s="4">
        <v>5840</v>
      </c>
      <c r="DR91" s="4">
        <v>32320</v>
      </c>
      <c r="DS91" s="4">
        <v>36310</v>
      </c>
      <c r="DT91" s="4">
        <v>500</v>
      </c>
      <c r="DW91" s="4">
        <v>698</v>
      </c>
      <c r="DX91" s="4">
        <v>1198</v>
      </c>
      <c r="ED91" s="4">
        <v>13122</v>
      </c>
      <c r="EG91" s="4">
        <v>13122</v>
      </c>
      <c r="EI91" s="4">
        <v>14321</v>
      </c>
      <c r="EU91" s="4">
        <v>0</v>
      </c>
      <c r="EY91" s="4">
        <v>3011</v>
      </c>
      <c r="EZ91" s="4">
        <v>1587</v>
      </c>
      <c r="FA91" s="4">
        <v>4911</v>
      </c>
      <c r="FC91" s="4">
        <v>6000</v>
      </c>
      <c r="FF91" s="4">
        <v>6480</v>
      </c>
      <c r="FG91" s="4">
        <v>21990</v>
      </c>
      <c r="FH91" s="4">
        <v>21990</v>
      </c>
      <c r="FI91" s="4">
        <v>36310</v>
      </c>
      <c r="FL91" s="2">
        <v>2018</v>
      </c>
      <c r="FM91" t="s">
        <v>8</v>
      </c>
      <c r="FR91" s="2">
        <v>2018</v>
      </c>
      <c r="GI91" s="7">
        <f t="shared" si="15"/>
        <v>0.38322902638041673</v>
      </c>
      <c r="GJ91" s="7">
        <f t="shared" si="20"/>
        <v>0.38504977029096477</v>
      </c>
      <c r="GK91" s="7">
        <f t="shared" si="21"/>
        <v>-2.1904460112493068E-2</v>
      </c>
      <c r="GL91" s="7">
        <f t="shared" si="22"/>
        <v>0.20996970531534012</v>
      </c>
      <c r="GM91" s="7">
        <f>(((DR91-DR90)-(DP91-DP90)-(FG91-FG90)+((EV91-EV90)+(EW91-EW90)+(EX91-EX90))+(FC91-FC90))-U91-V91)/DS90</f>
        <v>0.32817079933454807</v>
      </c>
      <c r="GN91" s="7">
        <f t="shared" si="16"/>
        <v>0.42458211201774537</v>
      </c>
      <c r="GO91" s="7">
        <f>(G91-G90)/DS90</f>
        <v>0.9445060603659986</v>
      </c>
      <c r="GP91" s="7">
        <f>CF91/DS90</f>
        <v>7.8190604452190449E-2</v>
      </c>
      <c r="GQ91" s="7">
        <f t="shared" si="17"/>
        <v>0.25121840275521479</v>
      </c>
      <c r="GR91" s="7">
        <f t="shared" si="18"/>
        <v>0.39495478185974092</v>
      </c>
      <c r="GS91" s="7">
        <v>1</v>
      </c>
      <c r="GT91" s="7">
        <f t="shared" si="13"/>
        <v>0</v>
      </c>
      <c r="GU91" s="7">
        <f t="shared" si="14"/>
        <v>0.60561828697328557</v>
      </c>
      <c r="GV91" t="s">
        <v>212</v>
      </c>
      <c r="GW91" s="8">
        <f t="shared" si="19"/>
        <v>3.9610235284797595E-5</v>
      </c>
    </row>
    <row r="92" spans="1:205" x14ac:dyDescent="0.2">
      <c r="A92">
        <v>991431012</v>
      </c>
      <c r="B92" s="2">
        <v>2019</v>
      </c>
      <c r="C92" t="s">
        <v>3</v>
      </c>
      <c r="D92" s="3">
        <v>43466</v>
      </c>
      <c r="E92" s="3">
        <v>43830</v>
      </c>
      <c r="F92" t="s">
        <v>8</v>
      </c>
      <c r="G92" s="4">
        <v>53367</v>
      </c>
      <c r="I92" s="4">
        <v>26</v>
      </c>
      <c r="J92" s="4">
        <v>53393</v>
      </c>
      <c r="K92" s="4">
        <v>15017</v>
      </c>
      <c r="Q92" s="4">
        <v>25426</v>
      </c>
      <c r="R92" s="4">
        <v>21055</v>
      </c>
      <c r="S92" s="4">
        <v>882</v>
      </c>
      <c r="U92" s="4">
        <v>1453</v>
      </c>
      <c r="X92" s="4">
        <v>9599</v>
      </c>
      <c r="Z92" s="4">
        <v>51495</v>
      </c>
      <c r="AA92" s="4">
        <v>1899</v>
      </c>
      <c r="AG92" s="4">
        <v>20</v>
      </c>
      <c r="AJ92" s="4">
        <v>168</v>
      </c>
      <c r="AK92" s="4">
        <v>188</v>
      </c>
      <c r="AR92" s="4">
        <v>49</v>
      </c>
      <c r="AS92" s="4">
        <v>128</v>
      </c>
      <c r="AT92" s="4">
        <v>128</v>
      </c>
      <c r="AU92" s="4">
        <v>177</v>
      </c>
      <c r="AV92" s="4">
        <v>11</v>
      </c>
      <c r="AW92" s="4">
        <v>1910</v>
      </c>
      <c r="AX92" s="4">
        <v>331</v>
      </c>
      <c r="AY92" s="4">
        <v>1579</v>
      </c>
      <c r="BF92" s="4">
        <v>1579</v>
      </c>
      <c r="BJ92" s="4">
        <v>1500</v>
      </c>
      <c r="BP92" s="4">
        <v>79</v>
      </c>
      <c r="BR92" s="4">
        <v>1579</v>
      </c>
      <c r="BS92" s="2">
        <v>2019</v>
      </c>
      <c r="BT92" s="4">
        <v>1280</v>
      </c>
      <c r="BV92" s="4">
        <v>395</v>
      </c>
      <c r="BY92" s="4">
        <v>1674</v>
      </c>
      <c r="BZ92" s="4">
        <v>284</v>
      </c>
      <c r="CD92" s="4">
        <v>1504</v>
      </c>
      <c r="CF92" s="4">
        <v>1787</v>
      </c>
      <c r="CR92" s="4">
        <v>108</v>
      </c>
      <c r="CS92" s="4">
        <v>108</v>
      </c>
      <c r="CU92" s="4">
        <v>3569</v>
      </c>
      <c r="DA92" s="4">
        <v>5014</v>
      </c>
      <c r="DB92" s="4">
        <v>5014</v>
      </c>
      <c r="DC92" s="4">
        <v>12029</v>
      </c>
      <c r="DD92" s="4">
        <v>375</v>
      </c>
      <c r="DG92" s="4">
        <v>12404</v>
      </c>
      <c r="DO92" s="4">
        <v>6432</v>
      </c>
      <c r="DP92" s="4">
        <v>6432</v>
      </c>
      <c r="DR92" s="4">
        <v>23850</v>
      </c>
      <c r="DS92" s="4">
        <v>27420</v>
      </c>
      <c r="DT92" s="4">
        <v>500</v>
      </c>
      <c r="DW92" s="4">
        <v>698</v>
      </c>
      <c r="DX92" s="4">
        <v>1198</v>
      </c>
      <c r="ED92" s="4">
        <v>13202</v>
      </c>
      <c r="EG92" s="4">
        <v>13202</v>
      </c>
      <c r="EI92" s="4">
        <v>14400</v>
      </c>
      <c r="EU92" s="4">
        <v>0</v>
      </c>
      <c r="EY92" s="4">
        <v>2720</v>
      </c>
      <c r="EZ92" s="4">
        <v>342</v>
      </c>
      <c r="FA92" s="4">
        <v>3105</v>
      </c>
      <c r="FC92" s="4">
        <v>1500</v>
      </c>
      <c r="FF92" s="4">
        <v>5352</v>
      </c>
      <c r="FG92" s="4">
        <v>13020</v>
      </c>
      <c r="FH92" s="4">
        <v>13020</v>
      </c>
      <c r="FI92" s="4">
        <v>27420</v>
      </c>
      <c r="FL92" s="2">
        <v>2019</v>
      </c>
      <c r="FM92" t="s">
        <v>8</v>
      </c>
      <c r="FR92" s="2">
        <v>2019</v>
      </c>
      <c r="FS92" s="5">
        <v>32</v>
      </c>
      <c r="FX92" s="4">
        <v>1156</v>
      </c>
      <c r="GA92" s="4">
        <v>50</v>
      </c>
      <c r="GE92" s="4">
        <v>64</v>
      </c>
      <c r="GF92" s="4">
        <v>44</v>
      </c>
      <c r="GN92" s="7">
        <f t="shared" si="16"/>
        <v>-0.4907463508675296</v>
      </c>
      <c r="GQ92" s="7">
        <f t="shared" si="17"/>
        <v>4.9552800878707046E-2</v>
      </c>
      <c r="GR92" s="7">
        <f t="shared" si="18"/>
        <v>-0.36633063797955329</v>
      </c>
      <c r="GS92" s="7">
        <v>1</v>
      </c>
      <c r="GT92" s="7">
        <f t="shared" si="13"/>
        <v>0</v>
      </c>
      <c r="GU92" s="7">
        <f t="shared" si="14"/>
        <v>0.474835886214442</v>
      </c>
      <c r="GV92" t="s">
        <v>212</v>
      </c>
      <c r="GW92" s="8">
        <f t="shared" si="19"/>
        <v>2.7540622418066649E-5</v>
      </c>
    </row>
    <row r="93" spans="1:205" x14ac:dyDescent="0.2">
      <c r="A93">
        <v>887205302</v>
      </c>
      <c r="B93" s="2">
        <v>2013</v>
      </c>
      <c r="C93" t="s">
        <v>3</v>
      </c>
      <c r="D93" s="3">
        <v>41275</v>
      </c>
      <c r="E93" s="3">
        <v>41639</v>
      </c>
      <c r="F93" t="s">
        <v>8</v>
      </c>
      <c r="G93" s="4">
        <v>29228</v>
      </c>
      <c r="I93" s="4">
        <v>38</v>
      </c>
      <c r="J93" s="4">
        <v>29266</v>
      </c>
      <c r="K93" s="4">
        <v>8677</v>
      </c>
      <c r="L93" s="4">
        <v>0</v>
      </c>
      <c r="M93" s="4">
        <v>0</v>
      </c>
      <c r="Q93" s="4">
        <v>13602</v>
      </c>
      <c r="R93" s="4">
        <v>12009</v>
      </c>
      <c r="S93" s="4">
        <v>348</v>
      </c>
      <c r="U93" s="4">
        <v>221</v>
      </c>
      <c r="W93" s="4">
        <v>0</v>
      </c>
      <c r="X93" s="4">
        <v>7382</v>
      </c>
      <c r="Z93" s="4">
        <v>29882</v>
      </c>
      <c r="AA93" s="4">
        <v>-616</v>
      </c>
      <c r="AC93" s="4">
        <v>0</v>
      </c>
      <c r="AD93" s="4">
        <v>0</v>
      </c>
      <c r="AE93" s="4">
        <v>0</v>
      </c>
      <c r="AF93" s="4">
        <v>7</v>
      </c>
      <c r="AG93" s="4">
        <v>9</v>
      </c>
      <c r="AJ93" s="4">
        <v>6</v>
      </c>
      <c r="AK93" s="4">
        <v>22</v>
      </c>
      <c r="AM93" s="4">
        <v>0</v>
      </c>
      <c r="AP93" s="4">
        <v>134</v>
      </c>
      <c r="AR93" s="4">
        <v>1</v>
      </c>
      <c r="AS93" s="4">
        <v>0</v>
      </c>
      <c r="AT93" s="4">
        <v>0</v>
      </c>
      <c r="AU93" s="4">
        <v>135</v>
      </c>
      <c r="AV93" s="4">
        <v>-113</v>
      </c>
      <c r="AW93" s="4">
        <v>-729</v>
      </c>
      <c r="AX93" s="4">
        <v>-487</v>
      </c>
      <c r="AY93" s="4">
        <v>-242</v>
      </c>
      <c r="BB93" s="4">
        <v>0</v>
      </c>
      <c r="BD93" s="4">
        <v>0</v>
      </c>
      <c r="BF93" s="4">
        <v>-242</v>
      </c>
      <c r="BP93" s="4">
        <v>-242</v>
      </c>
      <c r="BR93" s="4">
        <v>-242</v>
      </c>
      <c r="BS93" s="2">
        <v>2013</v>
      </c>
      <c r="BV93" s="4">
        <v>0</v>
      </c>
      <c r="BY93" s="4">
        <v>0</v>
      </c>
      <c r="CB93" s="4">
        <v>918</v>
      </c>
      <c r="CC93" s="4">
        <v>5</v>
      </c>
      <c r="CF93" s="4">
        <v>923</v>
      </c>
      <c r="CS93" s="4">
        <v>0</v>
      </c>
      <c r="CU93" s="4">
        <v>923</v>
      </c>
      <c r="DA93" s="4">
        <v>6266</v>
      </c>
      <c r="DB93" s="4">
        <v>6266</v>
      </c>
      <c r="DC93" s="4">
        <v>6818</v>
      </c>
      <c r="DD93" s="4">
        <v>3730</v>
      </c>
      <c r="DE93" s="4">
        <v>6694</v>
      </c>
      <c r="DG93" s="4">
        <v>17243</v>
      </c>
      <c r="DN93" s="4">
        <v>0</v>
      </c>
      <c r="DO93" s="4">
        <v>584</v>
      </c>
      <c r="DP93" s="4">
        <v>584</v>
      </c>
      <c r="DR93" s="4">
        <v>24092</v>
      </c>
      <c r="DS93" s="4">
        <v>25015</v>
      </c>
      <c r="DT93" s="4">
        <v>1000</v>
      </c>
      <c r="DW93" s="4">
        <v>8353</v>
      </c>
      <c r="DX93" s="4">
        <v>9353</v>
      </c>
      <c r="ED93" s="4">
        <v>2453</v>
      </c>
      <c r="EG93" s="4">
        <v>2453</v>
      </c>
      <c r="EI93" s="4">
        <v>11806</v>
      </c>
      <c r="EJ93" s="4">
        <v>220</v>
      </c>
      <c r="EK93" s="4">
        <v>1241</v>
      </c>
      <c r="EM93" s="4">
        <v>1461</v>
      </c>
      <c r="EQ93" s="4">
        <v>4072</v>
      </c>
      <c r="ET93" s="4">
        <v>0</v>
      </c>
      <c r="EU93" s="4">
        <v>5533</v>
      </c>
      <c r="EY93" s="4">
        <v>1152</v>
      </c>
      <c r="FA93" s="4">
        <v>2092</v>
      </c>
      <c r="FD93" s="4">
        <v>2622</v>
      </c>
      <c r="FF93" s="4">
        <v>1810</v>
      </c>
      <c r="FG93" s="4">
        <v>7676</v>
      </c>
      <c r="FH93" s="4">
        <v>13209</v>
      </c>
      <c r="FI93" s="4">
        <v>25015</v>
      </c>
      <c r="FJ93" s="4">
        <v>3411</v>
      </c>
      <c r="FK93" s="4">
        <v>0</v>
      </c>
      <c r="FL93" s="2">
        <v>2013</v>
      </c>
      <c r="FM93" t="s">
        <v>8</v>
      </c>
      <c r="FR93" s="2">
        <v>2013</v>
      </c>
      <c r="FS93" s="5">
        <v>30</v>
      </c>
      <c r="FX93" s="4">
        <v>578</v>
      </c>
      <c r="GA93" s="4">
        <v>13</v>
      </c>
      <c r="GE93" s="4">
        <v>61</v>
      </c>
      <c r="GN93" s="7">
        <f t="shared" si="16"/>
        <v>-0.69029905178701678</v>
      </c>
      <c r="GQ93" s="7">
        <f t="shared" si="17"/>
        <v>-9.2304758272146459E-3</v>
      </c>
      <c r="GR93" s="7">
        <f t="shared" si="18"/>
        <v>-0.45232072254389416</v>
      </c>
      <c r="GS93" s="7">
        <v>1</v>
      </c>
      <c r="GT93" s="7">
        <f t="shared" si="13"/>
        <v>0</v>
      </c>
      <c r="GU93" s="7">
        <f t="shared" si="14"/>
        <v>0.52804317409554269</v>
      </c>
      <c r="GV93" t="s">
        <v>213</v>
      </c>
      <c r="GW93" s="8">
        <f t="shared" si="19"/>
        <v>3.6469730123997082E-5</v>
      </c>
    </row>
    <row r="94" spans="1:205" x14ac:dyDescent="0.2">
      <c r="A94">
        <v>887205302</v>
      </c>
      <c r="B94" s="2">
        <v>2014</v>
      </c>
      <c r="C94" t="s">
        <v>3</v>
      </c>
      <c r="D94" s="3">
        <v>41640</v>
      </c>
      <c r="E94" s="3">
        <v>42004</v>
      </c>
      <c r="F94" t="s">
        <v>8</v>
      </c>
      <c r="G94" s="4">
        <v>30323</v>
      </c>
      <c r="I94" s="4">
        <v>0</v>
      </c>
      <c r="J94" s="4">
        <v>30323</v>
      </c>
      <c r="K94" s="4">
        <v>10991</v>
      </c>
      <c r="L94" s="4">
        <v>0</v>
      </c>
      <c r="M94" s="4">
        <v>0</v>
      </c>
      <c r="Q94" s="4">
        <v>12305</v>
      </c>
      <c r="R94" s="4">
        <v>11394</v>
      </c>
      <c r="S94" s="4">
        <v>382</v>
      </c>
      <c r="U94" s="4">
        <v>222</v>
      </c>
      <c r="X94" s="4">
        <v>7480</v>
      </c>
      <c r="Z94" s="4">
        <v>30998</v>
      </c>
      <c r="AA94" s="4">
        <v>-675</v>
      </c>
      <c r="AC94" s="4">
        <v>0</v>
      </c>
      <c r="AD94" s="4">
        <v>0</v>
      </c>
      <c r="AE94" s="4">
        <v>0</v>
      </c>
      <c r="AF94" s="4">
        <v>7</v>
      </c>
      <c r="AG94" s="4">
        <v>7</v>
      </c>
      <c r="AJ94" s="4">
        <v>35</v>
      </c>
      <c r="AK94" s="4">
        <v>49</v>
      </c>
      <c r="AM94" s="4">
        <v>0</v>
      </c>
      <c r="AP94" s="4">
        <v>88</v>
      </c>
      <c r="AR94" s="4">
        <v>4</v>
      </c>
      <c r="AS94" s="4">
        <v>5</v>
      </c>
      <c r="AT94" s="4">
        <v>5</v>
      </c>
      <c r="AU94" s="4">
        <v>97</v>
      </c>
      <c r="AV94" s="4">
        <v>-48</v>
      </c>
      <c r="AW94" s="4">
        <v>-724</v>
      </c>
      <c r="AX94" s="4">
        <v>-587</v>
      </c>
      <c r="AY94" s="4">
        <v>-136</v>
      </c>
      <c r="BB94" s="4">
        <v>0</v>
      </c>
      <c r="BD94" s="4">
        <v>0</v>
      </c>
      <c r="BF94" s="4">
        <v>-136</v>
      </c>
      <c r="BP94" s="4">
        <v>-136</v>
      </c>
      <c r="BR94" s="4">
        <v>-136</v>
      </c>
      <c r="BS94" s="2">
        <v>2014</v>
      </c>
      <c r="BY94" s="4">
        <v>0</v>
      </c>
      <c r="CB94" s="4">
        <v>817</v>
      </c>
      <c r="CC94" s="4">
        <v>145</v>
      </c>
      <c r="CF94" s="4">
        <v>962</v>
      </c>
      <c r="CS94" s="4">
        <v>0</v>
      </c>
      <c r="CU94" s="4">
        <v>962</v>
      </c>
      <c r="DA94" s="4">
        <v>6288</v>
      </c>
      <c r="DB94" s="4">
        <v>6288</v>
      </c>
      <c r="DC94" s="4">
        <v>7101</v>
      </c>
      <c r="DD94" s="4">
        <v>4215</v>
      </c>
      <c r="DE94" s="4">
        <v>3803</v>
      </c>
      <c r="DG94" s="4">
        <v>15120</v>
      </c>
      <c r="DN94" s="4">
        <v>0</v>
      </c>
      <c r="DO94" s="4">
        <v>578</v>
      </c>
      <c r="DP94" s="4">
        <v>578</v>
      </c>
      <c r="DR94" s="4">
        <v>21986</v>
      </c>
      <c r="DS94" s="4">
        <v>22947</v>
      </c>
      <c r="DT94" s="4">
        <v>1000</v>
      </c>
      <c r="DW94" s="4">
        <v>11129</v>
      </c>
      <c r="DX94" s="4">
        <v>12129</v>
      </c>
      <c r="ED94" s="4">
        <v>2317</v>
      </c>
      <c r="EG94" s="4">
        <v>2317</v>
      </c>
      <c r="EI94" s="4">
        <v>14446</v>
      </c>
      <c r="EJ94" s="4">
        <v>79</v>
      </c>
      <c r="EK94" s="4">
        <v>1680</v>
      </c>
      <c r="EM94" s="4">
        <v>1759</v>
      </c>
      <c r="EQ94" s="4">
        <v>0</v>
      </c>
      <c r="ET94" s="4">
        <v>0</v>
      </c>
      <c r="EU94" s="4">
        <v>1759</v>
      </c>
      <c r="EY94" s="4">
        <v>1312</v>
      </c>
      <c r="FA94" s="4">
        <v>2330</v>
      </c>
      <c r="FD94" s="4">
        <v>1272</v>
      </c>
      <c r="FF94" s="4">
        <v>1828</v>
      </c>
      <c r="FG94" s="4">
        <v>6742</v>
      </c>
      <c r="FH94" s="4">
        <v>8501</v>
      </c>
      <c r="FI94" s="4">
        <v>22947</v>
      </c>
      <c r="FL94" s="2">
        <v>2014</v>
      </c>
      <c r="FM94" t="s">
        <v>8</v>
      </c>
      <c r="FR94" s="2">
        <v>2014</v>
      </c>
      <c r="FS94" s="5">
        <v>26</v>
      </c>
      <c r="FX94" s="4">
        <v>619</v>
      </c>
      <c r="GA94" s="4">
        <v>10</v>
      </c>
      <c r="GE94" s="4">
        <v>63</v>
      </c>
      <c r="GN94" s="7">
        <f t="shared" si="16"/>
        <v>3.2460523685788528E-2</v>
      </c>
      <c r="GQ94" s="7">
        <f t="shared" si="17"/>
        <v>-5.671156332096243E-3</v>
      </c>
      <c r="GR94" s="7">
        <f t="shared" si="18"/>
        <v>3.7464075543998908E-2</v>
      </c>
      <c r="GS94" s="7">
        <v>1</v>
      </c>
      <c r="GT94" s="7">
        <f t="shared" si="13"/>
        <v>0</v>
      </c>
      <c r="GU94" s="7">
        <f t="shared" si="14"/>
        <v>0.37046236980868957</v>
      </c>
      <c r="GV94" t="s">
        <v>213</v>
      </c>
      <c r="GW94" s="8">
        <f t="shared" si="19"/>
        <v>3.997601439136518E-5</v>
      </c>
    </row>
    <row r="95" spans="1:205" x14ac:dyDescent="0.2">
      <c r="A95">
        <v>887205302</v>
      </c>
      <c r="B95" s="2">
        <v>2015</v>
      </c>
      <c r="C95" t="s">
        <v>3</v>
      </c>
      <c r="D95" s="3">
        <v>42005</v>
      </c>
      <c r="E95" s="3">
        <v>42369</v>
      </c>
      <c r="F95" t="s">
        <v>8</v>
      </c>
      <c r="G95" s="4">
        <v>34940</v>
      </c>
      <c r="I95" s="4">
        <v>7</v>
      </c>
      <c r="J95" s="4">
        <v>34947</v>
      </c>
      <c r="K95" s="4">
        <v>2422</v>
      </c>
      <c r="L95" s="4">
        <v>11509</v>
      </c>
      <c r="M95" s="4">
        <v>11509</v>
      </c>
      <c r="Q95" s="4">
        <v>11573</v>
      </c>
      <c r="R95" s="4">
        <v>11630</v>
      </c>
      <c r="S95" s="4">
        <v>361</v>
      </c>
      <c r="U95" s="4">
        <v>285</v>
      </c>
      <c r="X95" s="4">
        <v>7280</v>
      </c>
      <c r="Z95" s="4">
        <v>33069</v>
      </c>
      <c r="AA95" s="4">
        <v>1877</v>
      </c>
      <c r="AC95" s="4">
        <v>0</v>
      </c>
      <c r="AD95" s="4">
        <v>0</v>
      </c>
      <c r="AE95" s="4">
        <v>0</v>
      </c>
      <c r="AF95" s="4">
        <v>20</v>
      </c>
      <c r="AG95" s="4">
        <v>104</v>
      </c>
      <c r="AJ95" s="4">
        <v>38</v>
      </c>
      <c r="AK95" s="4">
        <v>162</v>
      </c>
      <c r="AM95" s="4">
        <v>0</v>
      </c>
      <c r="AP95" s="4">
        <v>17</v>
      </c>
      <c r="AR95" s="4">
        <v>1</v>
      </c>
      <c r="AS95" s="4">
        <v>0</v>
      </c>
      <c r="AT95" s="4">
        <v>0</v>
      </c>
      <c r="AU95" s="4">
        <v>18</v>
      </c>
      <c r="AV95" s="4">
        <v>144</v>
      </c>
      <c r="AW95" s="4">
        <v>2022</v>
      </c>
      <c r="AX95" s="4">
        <v>-39</v>
      </c>
      <c r="AY95" s="4">
        <v>2060</v>
      </c>
      <c r="BB95" s="4">
        <v>0</v>
      </c>
      <c r="BD95" s="4">
        <v>0</v>
      </c>
      <c r="BF95" s="4">
        <v>2060</v>
      </c>
      <c r="BG95" s="4">
        <v>3052</v>
      </c>
      <c r="BK95" s="4">
        <v>-992</v>
      </c>
      <c r="BR95" s="4">
        <v>2060</v>
      </c>
      <c r="BS95" s="2">
        <v>2015</v>
      </c>
      <c r="BV95" s="4">
        <v>0</v>
      </c>
      <c r="BY95" s="4">
        <v>0</v>
      </c>
      <c r="BZ95" s="4">
        <v>0</v>
      </c>
      <c r="CB95" s="4">
        <v>115</v>
      </c>
      <c r="CC95" s="4">
        <v>0</v>
      </c>
      <c r="CD95" s="4">
        <v>867</v>
      </c>
      <c r="CF95" s="4">
        <v>982</v>
      </c>
      <c r="CS95" s="4">
        <v>0</v>
      </c>
      <c r="CU95" s="4">
        <v>982</v>
      </c>
      <c r="DA95" s="4">
        <v>5889</v>
      </c>
      <c r="DB95" s="4">
        <v>5889</v>
      </c>
      <c r="DC95" s="4">
        <v>8563</v>
      </c>
      <c r="DD95" s="4">
        <v>5085</v>
      </c>
      <c r="DE95" s="4">
        <v>3534</v>
      </c>
      <c r="DG95" s="4">
        <v>17181</v>
      </c>
      <c r="DN95" s="4">
        <v>0</v>
      </c>
      <c r="DO95" s="4">
        <v>643</v>
      </c>
      <c r="DP95" s="4">
        <v>643</v>
      </c>
      <c r="DR95" s="4">
        <v>23713</v>
      </c>
      <c r="DS95" s="4">
        <v>24694</v>
      </c>
      <c r="DT95" s="4">
        <v>1000</v>
      </c>
      <c r="DU95" s="4">
        <v>11129</v>
      </c>
      <c r="DX95" s="4">
        <v>12129</v>
      </c>
      <c r="ED95" s="4">
        <v>1325</v>
      </c>
      <c r="EG95" s="4">
        <v>1325</v>
      </c>
      <c r="EI95" s="4">
        <v>13455</v>
      </c>
      <c r="EK95" s="4">
        <v>513</v>
      </c>
      <c r="EM95" s="4">
        <v>513</v>
      </c>
      <c r="EP95" s="4">
        <v>0</v>
      </c>
      <c r="ET95" s="4">
        <v>0</v>
      </c>
      <c r="EU95" s="4">
        <v>513</v>
      </c>
      <c r="EX95" s="4">
        <v>0</v>
      </c>
      <c r="EY95" s="4">
        <v>1394</v>
      </c>
      <c r="EZ95" s="4">
        <v>0</v>
      </c>
      <c r="FA95" s="4">
        <v>3315</v>
      </c>
      <c r="FD95" s="4">
        <v>145</v>
      </c>
      <c r="FF95" s="4">
        <v>5872</v>
      </c>
      <c r="FG95" s="4">
        <v>10727</v>
      </c>
      <c r="FH95" s="4">
        <v>11240</v>
      </c>
      <c r="FI95" s="4">
        <v>24694</v>
      </c>
      <c r="FL95" s="2">
        <v>2015</v>
      </c>
      <c r="FM95" t="s">
        <v>8</v>
      </c>
      <c r="FR95" s="2">
        <v>2015</v>
      </c>
      <c r="FS95" s="5">
        <v>25.5</v>
      </c>
      <c r="FX95" s="4">
        <v>629</v>
      </c>
      <c r="GA95" s="4">
        <v>6</v>
      </c>
      <c r="GE95" s="4">
        <v>39</v>
      </c>
      <c r="GI95" s="7">
        <f t="shared" si="15"/>
        <v>-0.10123327668104763</v>
      </c>
      <c r="GJ95" s="7">
        <f t="shared" si="20"/>
        <v>5.0049970017989207E-2</v>
      </c>
      <c r="GK95" s="7">
        <f t="shared" si="21"/>
        <v>0.20342528435089555</v>
      </c>
      <c r="GL95" s="7">
        <f t="shared" si="22"/>
        <v>-5.7949299424961527E-2</v>
      </c>
      <c r="GM95" s="7">
        <f>(((DR95-DR94)-(DP95-DP94)-(FG95-FG94)+((EV95-EV94)+(EW95-EW94)+(EX95-EX94))+(FC95-FC94))-U95-V95)/DS94</f>
        <v>-0.11365320085414216</v>
      </c>
      <c r="GN95" s="7">
        <f t="shared" si="16"/>
        <v>0.13749073953022181</v>
      </c>
      <c r="GO95" s="7">
        <f>(G95-G94)/DS94</f>
        <v>0.20120277160413125</v>
      </c>
      <c r="GP95" s="7">
        <f>CF95/DS94</f>
        <v>4.2794265045539723E-2</v>
      </c>
      <c r="GQ95" s="7">
        <f t="shared" si="17"/>
        <v>8.6480132658844272E-2</v>
      </c>
      <c r="GR95" s="7">
        <f t="shared" si="18"/>
        <v>0.15226066022491178</v>
      </c>
      <c r="GS95" s="7">
        <v>1</v>
      </c>
      <c r="GT95" s="7">
        <f t="shared" si="13"/>
        <v>0</v>
      </c>
      <c r="GU95" s="7">
        <f t="shared" si="14"/>
        <v>0.45517129667125616</v>
      </c>
      <c r="GV95" t="s">
        <v>213</v>
      </c>
      <c r="GW95" s="8">
        <f t="shared" si="19"/>
        <v>4.3578681309103584E-5</v>
      </c>
    </row>
    <row r="96" spans="1:205" x14ac:dyDescent="0.2">
      <c r="A96">
        <v>887205302</v>
      </c>
      <c r="B96" s="2">
        <v>2016</v>
      </c>
      <c r="C96" t="s">
        <v>3</v>
      </c>
      <c r="D96" s="3">
        <v>42370</v>
      </c>
      <c r="E96" s="3">
        <v>42735</v>
      </c>
      <c r="F96" t="s">
        <v>8</v>
      </c>
      <c r="G96" s="4">
        <v>30480</v>
      </c>
      <c r="I96" s="4">
        <v>32</v>
      </c>
      <c r="J96" s="4">
        <v>30512</v>
      </c>
      <c r="K96" s="4">
        <v>2379</v>
      </c>
      <c r="L96" s="4">
        <v>7735</v>
      </c>
      <c r="M96" s="4">
        <v>7735</v>
      </c>
      <c r="Q96" s="4">
        <v>12948</v>
      </c>
      <c r="R96" s="4">
        <v>12692</v>
      </c>
      <c r="S96" s="4">
        <v>374</v>
      </c>
      <c r="U96" s="4">
        <v>335</v>
      </c>
      <c r="X96" s="4">
        <v>8178</v>
      </c>
      <c r="Z96" s="4">
        <v>31575</v>
      </c>
      <c r="AA96" s="4">
        <v>-1063</v>
      </c>
      <c r="AC96" s="4">
        <v>0</v>
      </c>
      <c r="AD96" s="4">
        <v>0</v>
      </c>
      <c r="AE96" s="4">
        <v>0</v>
      </c>
      <c r="AF96" s="4">
        <v>22</v>
      </c>
      <c r="AG96" s="4">
        <v>22</v>
      </c>
      <c r="AJ96" s="4">
        <v>34</v>
      </c>
      <c r="AK96" s="4">
        <v>78</v>
      </c>
      <c r="AM96" s="4">
        <v>0</v>
      </c>
      <c r="AP96" s="4">
        <v>13</v>
      </c>
      <c r="AR96" s="4">
        <v>2</v>
      </c>
      <c r="AS96" s="4">
        <v>3</v>
      </c>
      <c r="AT96" s="4">
        <v>3</v>
      </c>
      <c r="AU96" s="4">
        <v>18</v>
      </c>
      <c r="AV96" s="4">
        <v>60</v>
      </c>
      <c r="AW96" s="4">
        <v>-1003</v>
      </c>
      <c r="AX96" s="4">
        <v>-747</v>
      </c>
      <c r="AY96" s="4">
        <v>-257</v>
      </c>
      <c r="BB96" s="4">
        <v>0</v>
      </c>
      <c r="BD96" s="4">
        <v>0</v>
      </c>
      <c r="BF96" s="4">
        <v>-257</v>
      </c>
      <c r="BG96" s="4">
        <v>0</v>
      </c>
      <c r="BK96" s="4">
        <v>1968</v>
      </c>
      <c r="BP96" s="4">
        <v>-2225</v>
      </c>
      <c r="BR96" s="4">
        <v>-257</v>
      </c>
      <c r="BS96" s="2">
        <v>2016</v>
      </c>
      <c r="BV96" s="4">
        <v>0</v>
      </c>
      <c r="BY96" s="4">
        <v>0</v>
      </c>
      <c r="BZ96" s="4">
        <v>0</v>
      </c>
      <c r="CB96" s="4">
        <v>489</v>
      </c>
      <c r="CC96" s="4">
        <v>0</v>
      </c>
      <c r="CD96" s="4">
        <v>870</v>
      </c>
      <c r="CF96" s="4">
        <v>1359</v>
      </c>
      <c r="CS96" s="4">
        <v>0</v>
      </c>
      <c r="CU96" s="4">
        <v>1359</v>
      </c>
      <c r="DA96" s="4">
        <v>6055</v>
      </c>
      <c r="DB96" s="4">
        <v>6055</v>
      </c>
      <c r="DC96" s="4">
        <v>4644</v>
      </c>
      <c r="DD96" s="4">
        <v>8373</v>
      </c>
      <c r="DE96" s="4">
        <v>455</v>
      </c>
      <c r="DG96" s="4">
        <v>13472</v>
      </c>
      <c r="DN96" s="4">
        <v>0</v>
      </c>
      <c r="DO96" s="4">
        <v>681</v>
      </c>
      <c r="DP96" s="4">
        <v>681</v>
      </c>
      <c r="DR96" s="4">
        <v>20209</v>
      </c>
      <c r="DS96" s="4">
        <v>21568</v>
      </c>
      <c r="DT96" s="4">
        <v>1000</v>
      </c>
      <c r="DU96" s="4">
        <v>11129</v>
      </c>
      <c r="DX96" s="4">
        <v>12129</v>
      </c>
      <c r="ED96" s="4">
        <v>3293</v>
      </c>
      <c r="EG96" s="4">
        <v>3293</v>
      </c>
      <c r="EI96" s="4">
        <v>15423</v>
      </c>
      <c r="EK96" s="4">
        <v>469</v>
      </c>
      <c r="EM96" s="4">
        <v>469</v>
      </c>
      <c r="EP96" s="4">
        <v>0</v>
      </c>
      <c r="ET96" s="4">
        <v>0</v>
      </c>
      <c r="EU96" s="4">
        <v>469</v>
      </c>
      <c r="EX96" s="4">
        <v>0</v>
      </c>
      <c r="EY96" s="4">
        <v>1043</v>
      </c>
      <c r="EZ96" s="4">
        <v>0</v>
      </c>
      <c r="FA96" s="4">
        <v>1915</v>
      </c>
      <c r="FD96" s="4">
        <v>85</v>
      </c>
      <c r="FF96" s="4">
        <v>2633</v>
      </c>
      <c r="FG96" s="4">
        <v>5676</v>
      </c>
      <c r="FH96" s="4">
        <v>6145</v>
      </c>
      <c r="FI96" s="4">
        <v>21568</v>
      </c>
      <c r="FL96" s="2">
        <v>2016</v>
      </c>
      <c r="FM96" t="s">
        <v>8</v>
      </c>
      <c r="FR96" s="2">
        <v>2016</v>
      </c>
      <c r="FS96" s="5">
        <v>28</v>
      </c>
      <c r="FX96" s="4">
        <v>652</v>
      </c>
      <c r="GA96" s="4">
        <v>9</v>
      </c>
      <c r="GD96" t="s">
        <v>176</v>
      </c>
      <c r="GE96" s="4">
        <v>75</v>
      </c>
      <c r="GI96" s="7">
        <f t="shared" si="15"/>
        <v>6.1107961448125053E-2</v>
      </c>
      <c r="GJ96" s="7">
        <f t="shared" si="20"/>
        <v>0.20342528435089555</v>
      </c>
      <c r="GK96" s="7">
        <f t="shared" si="21"/>
        <v>-5.7949299424961527E-2</v>
      </c>
      <c r="GL96" s="7">
        <f t="shared" si="22"/>
        <v>2.6845326409495548E-2</v>
      </c>
      <c r="GM96" s="7">
        <f>(((DR96-DR95)-(DP96-DP95)-(FG96-FG95)+((EV96-EV95)+(EW96-EW95)+(EX96-EX95))+(FC96-FC95))-U96-V96)/DS95</f>
        <v>4.7541913015307365E-2</v>
      </c>
      <c r="GN96" s="7">
        <f t="shared" si="16"/>
        <v>-2.1908155827326477E-2</v>
      </c>
      <c r="GO96" s="7">
        <f>(G96-G95)/DS95</f>
        <v>-0.18061067465781161</v>
      </c>
      <c r="GP96" s="7">
        <f>CF96/DS95</f>
        <v>5.5033611403579819E-2</v>
      </c>
      <c r="GQ96" s="7">
        <f t="shared" si="17"/>
        <v>-1.1110630755263499E-2</v>
      </c>
      <c r="GR96" s="7">
        <f t="shared" si="18"/>
        <v>-0.12764739553520321</v>
      </c>
      <c r="GS96" s="7">
        <v>1</v>
      </c>
      <c r="GT96" s="7">
        <f t="shared" si="13"/>
        <v>0</v>
      </c>
      <c r="GU96" s="7">
        <f t="shared" si="14"/>
        <v>0.28491283382789317</v>
      </c>
      <c r="GV96" t="s">
        <v>213</v>
      </c>
      <c r="GW96" s="8">
        <f t="shared" si="19"/>
        <v>4.0495666963634892E-5</v>
      </c>
    </row>
    <row r="97" spans="1:205" x14ac:dyDescent="0.2">
      <c r="A97">
        <v>887205302</v>
      </c>
      <c r="B97" s="2">
        <v>2017</v>
      </c>
      <c r="C97" t="s">
        <v>3</v>
      </c>
      <c r="D97" s="3">
        <v>42736</v>
      </c>
      <c r="E97" s="3">
        <v>43100</v>
      </c>
      <c r="F97" t="s">
        <v>8</v>
      </c>
      <c r="G97" s="4">
        <v>36853</v>
      </c>
      <c r="I97" s="4">
        <v>2110</v>
      </c>
      <c r="J97" s="4">
        <v>38963</v>
      </c>
      <c r="K97" s="4">
        <v>1476</v>
      </c>
      <c r="L97" s="4">
        <v>16564</v>
      </c>
      <c r="M97" s="4">
        <v>16564</v>
      </c>
      <c r="Q97" s="4">
        <v>12791</v>
      </c>
      <c r="R97" s="4">
        <v>12311</v>
      </c>
      <c r="S97" s="4">
        <v>393</v>
      </c>
      <c r="U97" s="4">
        <v>287</v>
      </c>
      <c r="X97" s="4">
        <v>8130</v>
      </c>
      <c r="Z97" s="4">
        <v>39248</v>
      </c>
      <c r="AA97" s="4">
        <v>-285</v>
      </c>
      <c r="AC97" s="4">
        <v>0</v>
      </c>
      <c r="AD97" s="4">
        <v>0</v>
      </c>
      <c r="AE97" s="4">
        <v>0</v>
      </c>
      <c r="AF97" s="4">
        <v>3</v>
      </c>
      <c r="AG97" s="4">
        <v>9</v>
      </c>
      <c r="AJ97" s="4">
        <v>8</v>
      </c>
      <c r="AK97" s="4">
        <v>19</v>
      </c>
      <c r="AM97" s="4">
        <v>0</v>
      </c>
      <c r="AP97" s="4">
        <v>73</v>
      </c>
      <c r="AR97" s="4">
        <v>4</v>
      </c>
      <c r="AS97" s="4">
        <v>34</v>
      </c>
      <c r="AT97" s="4">
        <v>34</v>
      </c>
      <c r="AU97" s="4">
        <v>111</v>
      </c>
      <c r="AV97" s="4">
        <v>-92</v>
      </c>
      <c r="AW97" s="4">
        <v>-376</v>
      </c>
      <c r="AX97" s="4">
        <v>-566</v>
      </c>
      <c r="AY97" s="4">
        <v>189</v>
      </c>
      <c r="BB97" s="4">
        <v>0</v>
      </c>
      <c r="BD97" s="4">
        <v>0</v>
      </c>
      <c r="BF97" s="4">
        <v>189</v>
      </c>
      <c r="BK97" s="4">
        <v>189</v>
      </c>
      <c r="BP97" s="4">
        <v>0</v>
      </c>
      <c r="BR97" s="4">
        <v>189</v>
      </c>
      <c r="BS97" s="2">
        <v>2017</v>
      </c>
      <c r="BV97" s="4">
        <v>97</v>
      </c>
      <c r="BY97" s="4">
        <v>97</v>
      </c>
      <c r="BZ97" s="4">
        <v>0</v>
      </c>
      <c r="CB97" s="4">
        <v>415</v>
      </c>
      <c r="CC97" s="4">
        <v>0</v>
      </c>
      <c r="CD97" s="4">
        <v>681</v>
      </c>
      <c r="CF97" s="4">
        <v>1096</v>
      </c>
      <c r="CS97" s="4">
        <v>0</v>
      </c>
      <c r="CU97" s="4">
        <v>1192</v>
      </c>
      <c r="DA97" s="4">
        <v>7157</v>
      </c>
      <c r="DB97" s="4">
        <v>7157</v>
      </c>
      <c r="DC97" s="4">
        <v>7269</v>
      </c>
      <c r="DD97" s="4">
        <v>3475</v>
      </c>
      <c r="DE97" s="4">
        <v>3708</v>
      </c>
      <c r="DG97" s="4">
        <v>14452</v>
      </c>
      <c r="DN97" s="4">
        <v>0</v>
      </c>
      <c r="DO97" s="4">
        <v>670</v>
      </c>
      <c r="DP97" s="4">
        <v>670</v>
      </c>
      <c r="DR97" s="4">
        <v>22279</v>
      </c>
      <c r="DS97" s="4">
        <v>23472</v>
      </c>
      <c r="DT97" s="4">
        <v>1000</v>
      </c>
      <c r="DU97" s="4">
        <v>11129</v>
      </c>
      <c r="DX97" s="4">
        <v>12129</v>
      </c>
      <c r="ED97" s="4">
        <v>3483</v>
      </c>
      <c r="EG97" s="4">
        <v>3483</v>
      </c>
      <c r="EI97" s="4">
        <v>15612</v>
      </c>
      <c r="EK97" s="4">
        <v>0</v>
      </c>
      <c r="EM97" s="4">
        <v>0</v>
      </c>
      <c r="EP97" s="4">
        <v>0</v>
      </c>
      <c r="ET97" s="4">
        <v>0</v>
      </c>
      <c r="EU97" s="4">
        <v>0</v>
      </c>
      <c r="EX97" s="4">
        <v>0</v>
      </c>
      <c r="EY97" s="4">
        <v>3388</v>
      </c>
      <c r="EZ97" s="4">
        <v>0</v>
      </c>
      <c r="FA97" s="4">
        <v>2358</v>
      </c>
      <c r="FD97" s="4">
        <v>544</v>
      </c>
      <c r="FF97" s="4">
        <v>1570</v>
      </c>
      <c r="FG97" s="4">
        <v>7860</v>
      </c>
      <c r="FH97" s="4">
        <v>7860</v>
      </c>
      <c r="FI97" s="4">
        <v>23472</v>
      </c>
      <c r="FL97" s="2">
        <v>2017</v>
      </c>
      <c r="FM97" t="s">
        <v>8</v>
      </c>
      <c r="FR97" s="2">
        <v>2017</v>
      </c>
      <c r="FS97" s="5">
        <v>28.7</v>
      </c>
      <c r="FX97" s="4">
        <v>731</v>
      </c>
      <c r="GE97" s="4">
        <v>59</v>
      </c>
      <c r="GI97" s="7">
        <f t="shared" si="15"/>
        <v>-4.7755934718100891E-3</v>
      </c>
      <c r="GJ97" s="7">
        <f t="shared" si="20"/>
        <v>-5.7949299424961527E-2</v>
      </c>
      <c r="GK97" s="7">
        <f t="shared" si="21"/>
        <v>2.6845326409495548E-2</v>
      </c>
      <c r="GL97" s="7">
        <f t="shared" si="22"/>
        <v>1.1929107021131561E-2</v>
      </c>
      <c r="GM97" s="7">
        <f>(((DR97-DR96)-(DP97-DP96)-(FG97-FG96)+((EV97-EV96)+(EW97-EW96)+(EX97-EX96))+(FC97-FC96))-U97-V97)/DS96</f>
        <v>-1.8082344213649851E-2</v>
      </c>
      <c r="GN97" s="7">
        <f t="shared" si="16"/>
        <v>0.17377596439169141</v>
      </c>
      <c r="GO97" s="7">
        <f>(G97-G96)/DS96</f>
        <v>0.29548405044510384</v>
      </c>
      <c r="GP97" s="7">
        <f>CF97/DS96</f>
        <v>5.0816023738872403E-2</v>
      </c>
      <c r="GQ97" s="7">
        <f t="shared" si="17"/>
        <v>8.3925399644760208E-3</v>
      </c>
      <c r="GR97" s="7">
        <f t="shared" si="18"/>
        <v>0.20908792650918634</v>
      </c>
      <c r="GS97" s="7">
        <v>1</v>
      </c>
      <c r="GT97" s="7">
        <f t="shared" si="13"/>
        <v>0</v>
      </c>
      <c r="GU97" s="7">
        <f t="shared" si="14"/>
        <v>0.33486707566462165</v>
      </c>
      <c r="GV97" t="s">
        <v>213</v>
      </c>
      <c r="GW97" s="8">
        <f t="shared" si="19"/>
        <v>4.6364985163204749E-5</v>
      </c>
    </row>
    <row r="98" spans="1:205" x14ac:dyDescent="0.2">
      <c r="A98">
        <v>887205302</v>
      </c>
      <c r="B98" s="2">
        <v>2018</v>
      </c>
      <c r="C98" t="s">
        <v>3</v>
      </c>
      <c r="D98" s="3">
        <v>43101</v>
      </c>
      <c r="E98" s="3">
        <v>43465</v>
      </c>
      <c r="F98" t="s">
        <v>8</v>
      </c>
      <c r="G98" s="4">
        <v>36878</v>
      </c>
      <c r="I98" s="4">
        <v>393</v>
      </c>
      <c r="J98" s="4">
        <v>37271</v>
      </c>
      <c r="K98" s="4">
        <v>4077</v>
      </c>
      <c r="L98" s="4">
        <v>7361</v>
      </c>
      <c r="M98" s="4">
        <v>7361</v>
      </c>
      <c r="Q98" s="4">
        <v>13921</v>
      </c>
      <c r="R98" s="4">
        <v>13351</v>
      </c>
      <c r="S98" s="4">
        <v>392</v>
      </c>
      <c r="U98" s="4">
        <v>284</v>
      </c>
      <c r="X98" s="4">
        <v>8973</v>
      </c>
      <c r="Z98" s="4">
        <v>34616</v>
      </c>
      <c r="AA98" s="4">
        <v>2655</v>
      </c>
      <c r="AF98" s="4">
        <v>1</v>
      </c>
      <c r="AG98" s="4">
        <v>9</v>
      </c>
      <c r="AJ98" s="4">
        <v>10</v>
      </c>
      <c r="AK98" s="4">
        <v>21</v>
      </c>
      <c r="AP98" s="4">
        <v>44</v>
      </c>
      <c r="AR98" s="4">
        <v>1</v>
      </c>
      <c r="AS98" s="4">
        <v>13</v>
      </c>
      <c r="AT98" s="4">
        <v>13</v>
      </c>
      <c r="AU98" s="4">
        <v>57</v>
      </c>
      <c r="AV98" s="4">
        <v>-36</v>
      </c>
      <c r="AW98" s="4">
        <v>2619</v>
      </c>
      <c r="AX98" s="4">
        <v>159</v>
      </c>
      <c r="AY98" s="4">
        <v>2460</v>
      </c>
      <c r="BF98" s="4">
        <v>2460</v>
      </c>
      <c r="BK98" s="4">
        <v>2460</v>
      </c>
      <c r="BR98" s="4">
        <v>2460</v>
      </c>
      <c r="BS98" s="2">
        <v>2018</v>
      </c>
      <c r="BV98" s="4">
        <v>0</v>
      </c>
      <c r="BY98" s="4">
        <v>0</v>
      </c>
      <c r="CB98" s="4">
        <v>341</v>
      </c>
      <c r="CD98" s="4">
        <v>842</v>
      </c>
      <c r="CF98" s="4">
        <v>1183</v>
      </c>
      <c r="CI98" s="4">
        <v>0</v>
      </c>
      <c r="CS98" s="4">
        <v>0</v>
      </c>
      <c r="CU98" s="4">
        <v>1183</v>
      </c>
      <c r="DA98" s="4">
        <v>10779</v>
      </c>
      <c r="DB98" s="4">
        <v>10779</v>
      </c>
      <c r="DC98" s="4">
        <v>9094</v>
      </c>
      <c r="DD98" s="4">
        <v>5659</v>
      </c>
      <c r="DE98" s="4">
        <v>55</v>
      </c>
      <c r="DG98" s="4">
        <v>14807</v>
      </c>
      <c r="DO98" s="4">
        <v>739</v>
      </c>
      <c r="DP98" s="4">
        <v>739</v>
      </c>
      <c r="DR98" s="4">
        <v>26326</v>
      </c>
      <c r="DS98" s="4">
        <v>27509</v>
      </c>
      <c r="DT98" s="4">
        <v>1000</v>
      </c>
      <c r="DU98" s="4">
        <v>11129</v>
      </c>
      <c r="DX98" s="4">
        <v>12129</v>
      </c>
      <c r="ED98" s="4">
        <v>5943</v>
      </c>
      <c r="EG98" s="4">
        <v>5943</v>
      </c>
      <c r="EI98" s="4">
        <v>18072</v>
      </c>
      <c r="EK98" s="4">
        <v>62</v>
      </c>
      <c r="EM98" s="4">
        <v>62</v>
      </c>
      <c r="EP98" s="4">
        <v>0</v>
      </c>
      <c r="EU98" s="4">
        <v>62</v>
      </c>
      <c r="EX98" s="4">
        <v>0</v>
      </c>
      <c r="EY98" s="4">
        <v>1962</v>
      </c>
      <c r="EZ98" s="4">
        <v>0</v>
      </c>
      <c r="FA98" s="4">
        <v>2861</v>
      </c>
      <c r="FD98" s="4">
        <v>141</v>
      </c>
      <c r="FF98" s="4">
        <v>4411</v>
      </c>
      <c r="FG98" s="4">
        <v>9374</v>
      </c>
      <c r="FH98" s="4">
        <v>9436</v>
      </c>
      <c r="FI98" s="4">
        <v>27509</v>
      </c>
      <c r="FL98" s="2">
        <v>2018</v>
      </c>
      <c r="FM98" t="s">
        <v>8</v>
      </c>
      <c r="FR98" s="2">
        <v>2018</v>
      </c>
      <c r="FS98" s="5">
        <v>28</v>
      </c>
      <c r="FX98" s="4">
        <v>795</v>
      </c>
      <c r="GA98" s="4">
        <v>1</v>
      </c>
      <c r="GD98" t="s">
        <v>176</v>
      </c>
      <c r="GE98" s="4">
        <v>92</v>
      </c>
      <c r="GI98" s="7">
        <f t="shared" si="15"/>
        <v>0.10497614178595774</v>
      </c>
      <c r="GJ98" s="7">
        <f t="shared" si="20"/>
        <v>2.6845326409495548E-2</v>
      </c>
      <c r="GK98" s="7">
        <f t="shared" si="21"/>
        <v>1.1929107021131561E-2</v>
      </c>
      <c r="GL98" s="7">
        <f t="shared" si="22"/>
        <v>-6.9068304918390346E-4</v>
      </c>
      <c r="GM98" s="7">
        <f>(((DR98-DR97)-(DP98-DP97)-(FG98-FG97)+((EV98-EV97)+(EW98-EW97)+(EX98-EX97))+(FC98-FC97))-U98-V98)/DS97</f>
        <v>9.2876618950238576E-2</v>
      </c>
      <c r="GN98" s="7">
        <f t="shared" si="16"/>
        <v>-7.6687116564417179E-2</v>
      </c>
      <c r="GO98" s="7">
        <f>(G98-G97)/DS97</f>
        <v>1.0650988411724609E-3</v>
      </c>
      <c r="GP98" s="7">
        <f>CF98/DS97</f>
        <v>5.0400477164280845E-2</v>
      </c>
      <c r="GQ98" s="7">
        <f t="shared" si="17"/>
        <v>9.6506541652772601E-2</v>
      </c>
      <c r="GR98" s="7">
        <f t="shared" si="18"/>
        <v>6.7837082462757442E-4</v>
      </c>
      <c r="GS98" s="7">
        <v>1</v>
      </c>
      <c r="GT98" s="7">
        <f t="shared" si="13"/>
        <v>0</v>
      </c>
      <c r="GU98" s="7">
        <f t="shared" si="14"/>
        <v>0.34301501326838491</v>
      </c>
      <c r="GV98" t="s">
        <v>213</v>
      </c>
      <c r="GW98" s="8">
        <f t="shared" si="19"/>
        <v>4.2603953646898434E-5</v>
      </c>
    </row>
    <row r="99" spans="1:205" x14ac:dyDescent="0.2">
      <c r="A99">
        <v>887205302</v>
      </c>
      <c r="B99" s="2">
        <v>2019</v>
      </c>
      <c r="C99" t="s">
        <v>3</v>
      </c>
      <c r="D99" s="3">
        <v>43466</v>
      </c>
      <c r="E99" s="3">
        <v>43830</v>
      </c>
      <c r="F99" t="s">
        <v>8</v>
      </c>
      <c r="G99" s="4">
        <v>68931</v>
      </c>
      <c r="I99" s="4">
        <v>231</v>
      </c>
      <c r="J99" s="4">
        <v>69162</v>
      </c>
      <c r="K99" s="4">
        <v>3028</v>
      </c>
      <c r="L99" s="4">
        <v>33846</v>
      </c>
      <c r="M99" s="4">
        <v>33846</v>
      </c>
      <c r="Q99" s="4">
        <v>18931</v>
      </c>
      <c r="R99" s="4">
        <v>17370</v>
      </c>
      <c r="S99" s="4">
        <v>506</v>
      </c>
      <c r="U99" s="4">
        <v>327</v>
      </c>
      <c r="X99" s="4">
        <v>10276</v>
      </c>
      <c r="Z99" s="4">
        <v>66408</v>
      </c>
      <c r="AA99" s="4">
        <v>2754</v>
      </c>
      <c r="AF99" s="4">
        <v>34</v>
      </c>
      <c r="AG99" s="4">
        <v>20</v>
      </c>
      <c r="AJ99" s="4">
        <v>68</v>
      </c>
      <c r="AK99" s="4">
        <v>122</v>
      </c>
      <c r="AP99" s="4">
        <v>52</v>
      </c>
      <c r="AR99" s="4">
        <v>2</v>
      </c>
      <c r="AS99" s="4">
        <v>187</v>
      </c>
      <c r="AT99" s="4">
        <v>187</v>
      </c>
      <c r="AU99" s="4">
        <v>241</v>
      </c>
      <c r="AV99" s="4">
        <v>-119</v>
      </c>
      <c r="AW99" s="4">
        <v>2635</v>
      </c>
      <c r="AX99" s="4">
        <v>199</v>
      </c>
      <c r="AY99" s="4">
        <v>2435</v>
      </c>
      <c r="BF99" s="4">
        <v>2435</v>
      </c>
      <c r="BK99" s="4">
        <v>2435</v>
      </c>
      <c r="BR99" s="4">
        <v>2435</v>
      </c>
      <c r="BS99" s="2">
        <v>2019</v>
      </c>
      <c r="BV99" s="4">
        <v>0</v>
      </c>
      <c r="BY99" s="4">
        <v>0</v>
      </c>
      <c r="CB99" s="4">
        <v>273</v>
      </c>
      <c r="CD99" s="4">
        <v>760</v>
      </c>
      <c r="CF99" s="4">
        <v>1033</v>
      </c>
      <c r="CI99" s="4">
        <v>0</v>
      </c>
      <c r="CS99" s="4">
        <v>0</v>
      </c>
      <c r="CU99" s="4">
        <v>1033</v>
      </c>
      <c r="DA99" s="4">
        <v>13822</v>
      </c>
      <c r="DB99" s="4">
        <v>13822</v>
      </c>
      <c r="DC99" s="4">
        <v>5796</v>
      </c>
      <c r="DD99" s="4">
        <v>2845</v>
      </c>
      <c r="DE99" s="4">
        <v>12407</v>
      </c>
      <c r="DG99" s="4">
        <v>21047</v>
      </c>
      <c r="DO99" s="4">
        <v>742</v>
      </c>
      <c r="DP99" s="4">
        <v>742</v>
      </c>
      <c r="DR99" s="4">
        <v>35611</v>
      </c>
      <c r="DS99" s="4">
        <v>36644</v>
      </c>
      <c r="DT99" s="4">
        <v>1000</v>
      </c>
      <c r="DU99" s="4">
        <v>11129</v>
      </c>
      <c r="DX99" s="4">
        <v>12129</v>
      </c>
      <c r="ED99" s="4">
        <v>8378</v>
      </c>
      <c r="EG99" s="4">
        <v>8378</v>
      </c>
      <c r="EI99" s="4">
        <v>20508</v>
      </c>
      <c r="EK99" s="4">
        <v>261</v>
      </c>
      <c r="EM99" s="4">
        <v>261</v>
      </c>
      <c r="EP99" s="4">
        <v>0</v>
      </c>
      <c r="EU99" s="4">
        <v>261</v>
      </c>
      <c r="EX99" s="4">
        <v>0</v>
      </c>
      <c r="EY99" s="4">
        <v>2366</v>
      </c>
      <c r="EZ99" s="4">
        <v>0</v>
      </c>
      <c r="FA99" s="4">
        <v>4913</v>
      </c>
      <c r="FD99" s="4">
        <v>3</v>
      </c>
      <c r="FF99" s="4">
        <v>8593</v>
      </c>
      <c r="FG99" s="4">
        <v>15875</v>
      </c>
      <c r="FH99" s="4">
        <v>16137</v>
      </c>
      <c r="FI99" s="4">
        <v>36644</v>
      </c>
      <c r="FL99" s="2">
        <v>2019</v>
      </c>
      <c r="FM99" t="s">
        <v>8</v>
      </c>
      <c r="FR99" s="2">
        <v>2019</v>
      </c>
      <c r="FS99" s="5">
        <v>34</v>
      </c>
      <c r="FX99" s="4">
        <v>795</v>
      </c>
      <c r="GA99" s="4">
        <v>9</v>
      </c>
      <c r="GE99" s="4">
        <v>117</v>
      </c>
      <c r="GN99" s="7">
        <f t="shared" si="16"/>
        <v>1.2850703406157984</v>
      </c>
      <c r="GQ99" s="7">
        <f t="shared" si="17"/>
        <v>7.5912272224213984E-2</v>
      </c>
      <c r="GR99" s="7">
        <f t="shared" si="18"/>
        <v>0.869163186723792</v>
      </c>
      <c r="GS99" s="7">
        <v>1</v>
      </c>
      <c r="GT99" s="7">
        <f t="shared" si="13"/>
        <v>0</v>
      </c>
      <c r="GU99" s="7">
        <f t="shared" si="14"/>
        <v>0.44037223010588361</v>
      </c>
      <c r="GV99" t="s">
        <v>213</v>
      </c>
      <c r="GW99" s="8">
        <f t="shared" si="19"/>
        <v>3.6351739430731757E-5</v>
      </c>
    </row>
    <row r="100" spans="1:205" x14ac:dyDescent="0.2">
      <c r="A100">
        <v>987004169</v>
      </c>
      <c r="B100" s="2">
        <v>2013</v>
      </c>
      <c r="C100" t="s">
        <v>3</v>
      </c>
      <c r="D100" s="3">
        <v>41275</v>
      </c>
      <c r="E100" s="3">
        <v>41639</v>
      </c>
      <c r="F100" t="s">
        <v>8</v>
      </c>
      <c r="G100" s="4">
        <v>27900</v>
      </c>
      <c r="I100" s="4">
        <v>6679</v>
      </c>
      <c r="J100" s="4">
        <v>34578</v>
      </c>
      <c r="K100" s="4">
        <v>14510</v>
      </c>
      <c r="L100" s="4">
        <v>0</v>
      </c>
      <c r="M100" s="4">
        <v>0</v>
      </c>
      <c r="Q100" s="4">
        <v>7424</v>
      </c>
      <c r="R100" s="4">
        <v>6371</v>
      </c>
      <c r="S100" s="4">
        <v>177</v>
      </c>
      <c r="U100" s="4">
        <v>78</v>
      </c>
      <c r="X100" s="4">
        <v>8850</v>
      </c>
      <c r="Z100" s="4">
        <v>30862</v>
      </c>
      <c r="AA100" s="4">
        <v>3717</v>
      </c>
      <c r="AC100" s="4">
        <v>0</v>
      </c>
      <c r="AD100" s="4">
        <v>0</v>
      </c>
      <c r="AE100" s="4">
        <v>0</v>
      </c>
      <c r="AF100" s="4">
        <v>642</v>
      </c>
      <c r="AG100" s="4">
        <v>1</v>
      </c>
      <c r="AJ100" s="4">
        <v>106</v>
      </c>
      <c r="AK100" s="4">
        <v>749</v>
      </c>
      <c r="AM100" s="4">
        <v>0</v>
      </c>
      <c r="AR100" s="4">
        <v>2877</v>
      </c>
      <c r="AS100" s="4">
        <v>1609</v>
      </c>
      <c r="AT100" s="4">
        <v>1609</v>
      </c>
      <c r="AU100" s="4">
        <v>4486</v>
      </c>
      <c r="AV100" s="4">
        <v>-3737</v>
      </c>
      <c r="AW100" s="4">
        <v>-20</v>
      </c>
      <c r="AX100" s="4">
        <v>971</v>
      </c>
      <c r="AY100" s="4">
        <v>-992</v>
      </c>
      <c r="BB100" s="4">
        <v>0</v>
      </c>
      <c r="BD100" s="4">
        <v>0</v>
      </c>
      <c r="BF100" s="4">
        <v>-992</v>
      </c>
      <c r="BP100" s="4">
        <v>-992</v>
      </c>
      <c r="BR100" s="4">
        <v>-992</v>
      </c>
      <c r="BS100" s="2">
        <v>2013</v>
      </c>
      <c r="BT100" s="4">
        <v>3075</v>
      </c>
      <c r="BU100" s="4">
        <v>16000</v>
      </c>
      <c r="BV100" s="4">
        <v>14084</v>
      </c>
      <c r="BY100" s="4">
        <v>33159</v>
      </c>
      <c r="CB100" s="4">
        <v>1318</v>
      </c>
      <c r="CD100" s="4">
        <v>65</v>
      </c>
      <c r="CF100" s="4">
        <v>1383</v>
      </c>
      <c r="CI100" s="4">
        <v>16819</v>
      </c>
      <c r="CK100" s="4">
        <v>0</v>
      </c>
      <c r="CL100" s="4">
        <v>55115</v>
      </c>
      <c r="CR100" s="4">
        <v>103</v>
      </c>
      <c r="CS100" s="4">
        <v>72037</v>
      </c>
      <c r="CU100" s="4">
        <v>106579</v>
      </c>
      <c r="DA100" s="4">
        <v>16909</v>
      </c>
      <c r="DB100" s="4">
        <v>16909</v>
      </c>
      <c r="DC100" s="4">
        <v>3613</v>
      </c>
      <c r="DD100" s="4">
        <v>3312</v>
      </c>
      <c r="DG100" s="4">
        <v>6925</v>
      </c>
      <c r="DN100" s="4">
        <v>0</v>
      </c>
      <c r="DO100" s="4">
        <v>525</v>
      </c>
      <c r="DP100" s="4">
        <v>525</v>
      </c>
      <c r="DR100" s="4">
        <v>24358</v>
      </c>
      <c r="DS100" s="4">
        <v>130937</v>
      </c>
      <c r="DT100" s="4">
        <v>67575</v>
      </c>
      <c r="DV100" s="4">
        <v>10138</v>
      </c>
      <c r="DX100" s="4">
        <v>77713</v>
      </c>
      <c r="ED100" s="4">
        <v>13655</v>
      </c>
      <c r="EG100" s="4">
        <v>13655</v>
      </c>
      <c r="EI100" s="4">
        <v>91367</v>
      </c>
      <c r="EM100" s="4">
        <v>0</v>
      </c>
      <c r="EP100" s="4">
        <v>408</v>
      </c>
      <c r="ES100" s="4">
        <v>15750</v>
      </c>
      <c r="ET100" s="4">
        <v>15750</v>
      </c>
      <c r="EU100" s="4">
        <v>16158</v>
      </c>
      <c r="EX100" s="4">
        <v>12121</v>
      </c>
      <c r="EY100" s="4">
        <v>9018</v>
      </c>
      <c r="FA100" s="4">
        <v>551</v>
      </c>
      <c r="FF100" s="4">
        <v>1723</v>
      </c>
      <c r="FG100" s="4">
        <v>23412</v>
      </c>
      <c r="FH100" s="4">
        <v>39570</v>
      </c>
      <c r="FI100" s="4">
        <v>130937</v>
      </c>
      <c r="FL100" s="2">
        <v>2013</v>
      </c>
      <c r="FM100" t="s">
        <v>8</v>
      </c>
      <c r="FR100" s="2">
        <v>2013</v>
      </c>
      <c r="FS100" s="5">
        <v>18.5</v>
      </c>
      <c r="FT100" s="4">
        <v>22</v>
      </c>
      <c r="FX100" s="4">
        <v>0</v>
      </c>
      <c r="GA100" s="4">
        <v>24</v>
      </c>
      <c r="GE100" s="4">
        <v>45</v>
      </c>
      <c r="GF100" s="4">
        <v>0</v>
      </c>
      <c r="GG100" s="4">
        <v>379</v>
      </c>
      <c r="GH100" s="4">
        <v>12500</v>
      </c>
      <c r="GN100" s="7">
        <f t="shared" si="16"/>
        <v>-1.0601462722410218</v>
      </c>
      <c r="GQ100" s="7">
        <f t="shared" si="17"/>
        <v>-1.1839050966398338E-2</v>
      </c>
      <c r="GR100" s="7">
        <f t="shared" si="18"/>
        <v>-0.5952474213343778</v>
      </c>
      <c r="GS100" s="7">
        <v>0.7056</v>
      </c>
      <c r="GT100" s="7">
        <f t="shared" si="13"/>
        <v>1.0310841546626232E-2</v>
      </c>
      <c r="GU100" s="7">
        <f t="shared" si="14"/>
        <v>0.30220640460679565</v>
      </c>
      <c r="GV100" t="s">
        <v>214</v>
      </c>
      <c r="GW100" s="8">
        <f t="shared" si="19"/>
        <v>2.7289597205545246E-5</v>
      </c>
    </row>
    <row r="101" spans="1:205" x14ac:dyDescent="0.2">
      <c r="A101">
        <v>987004169</v>
      </c>
      <c r="B101" s="2">
        <v>2014</v>
      </c>
      <c r="C101" t="s">
        <v>3</v>
      </c>
      <c r="D101" s="3">
        <v>41640</v>
      </c>
      <c r="E101" s="3">
        <v>42004</v>
      </c>
      <c r="F101" t="s">
        <v>8</v>
      </c>
      <c r="G101" s="4">
        <v>38627</v>
      </c>
      <c r="I101" s="4">
        <v>608</v>
      </c>
      <c r="J101" s="4">
        <v>39235</v>
      </c>
      <c r="K101" s="4">
        <v>18853</v>
      </c>
      <c r="L101" s="4">
        <v>0</v>
      </c>
      <c r="M101" s="4">
        <v>0</v>
      </c>
      <c r="Q101" s="4">
        <v>8702</v>
      </c>
      <c r="R101" s="4">
        <v>7482</v>
      </c>
      <c r="S101" s="4">
        <v>169</v>
      </c>
      <c r="U101" s="4">
        <v>548</v>
      </c>
      <c r="X101" s="4">
        <v>11027</v>
      </c>
      <c r="Z101" s="4">
        <v>39130</v>
      </c>
      <c r="AA101" s="4">
        <v>105</v>
      </c>
      <c r="AC101" s="4">
        <v>0</v>
      </c>
      <c r="AD101" s="4">
        <v>0</v>
      </c>
      <c r="AE101" s="4">
        <v>0</v>
      </c>
      <c r="AF101" s="4">
        <v>718</v>
      </c>
      <c r="AG101" s="4">
        <v>96</v>
      </c>
      <c r="AJ101" s="4">
        <v>531</v>
      </c>
      <c r="AK101" s="4">
        <v>1345</v>
      </c>
      <c r="AM101" s="4">
        <v>0</v>
      </c>
      <c r="AR101" s="4">
        <v>3292</v>
      </c>
      <c r="AS101" s="4">
        <v>122</v>
      </c>
      <c r="AT101" s="4">
        <v>122</v>
      </c>
      <c r="AU101" s="4">
        <v>3414</v>
      </c>
      <c r="AV101" s="4">
        <v>-2069</v>
      </c>
      <c r="AW101" s="4">
        <v>-1963</v>
      </c>
      <c r="AX101" s="4">
        <v>-493</v>
      </c>
      <c r="AY101" s="4">
        <v>-1470</v>
      </c>
      <c r="BB101" s="4">
        <v>0</v>
      </c>
      <c r="BD101" s="4">
        <v>0</v>
      </c>
      <c r="BF101" s="4">
        <v>-1470</v>
      </c>
      <c r="BP101" s="4">
        <v>-1470</v>
      </c>
      <c r="BR101" s="4">
        <v>-1470</v>
      </c>
      <c r="BS101" s="2">
        <v>2014</v>
      </c>
      <c r="BT101" s="4">
        <v>4697</v>
      </c>
      <c r="BU101" s="4">
        <v>16000</v>
      </c>
      <c r="BV101" s="4">
        <v>14577</v>
      </c>
      <c r="BY101" s="4">
        <v>35273</v>
      </c>
      <c r="CB101" s="4">
        <v>2891</v>
      </c>
      <c r="CD101" s="4">
        <v>65</v>
      </c>
      <c r="CF101" s="4">
        <v>2955</v>
      </c>
      <c r="CI101" s="4">
        <v>12237</v>
      </c>
      <c r="CL101" s="4">
        <v>77100</v>
      </c>
      <c r="CR101" s="4">
        <v>0</v>
      </c>
      <c r="CS101" s="4">
        <v>89337</v>
      </c>
      <c r="CU101" s="4">
        <v>127566</v>
      </c>
      <c r="DA101" s="4">
        <v>16816</v>
      </c>
      <c r="DB101" s="4">
        <v>16816</v>
      </c>
      <c r="DC101" s="4">
        <v>5593</v>
      </c>
      <c r="DD101" s="4">
        <v>22686</v>
      </c>
      <c r="DG101" s="4">
        <v>28279</v>
      </c>
      <c r="DN101" s="4">
        <v>0</v>
      </c>
      <c r="DO101" s="4">
        <v>543</v>
      </c>
      <c r="DP101" s="4">
        <v>543</v>
      </c>
      <c r="DR101" s="4">
        <v>45638</v>
      </c>
      <c r="DS101" s="4">
        <v>173204</v>
      </c>
      <c r="DT101" s="4">
        <v>67575</v>
      </c>
      <c r="DU101" s="4">
        <v>20000</v>
      </c>
      <c r="DV101" s="4">
        <v>10138</v>
      </c>
      <c r="DX101" s="4">
        <v>97713</v>
      </c>
      <c r="ED101" s="4">
        <v>12184</v>
      </c>
      <c r="EG101" s="4">
        <v>12184</v>
      </c>
      <c r="EI101" s="4">
        <v>109897</v>
      </c>
      <c r="EM101" s="4">
        <v>0</v>
      </c>
      <c r="EP101" s="4">
        <v>1493</v>
      </c>
      <c r="ES101" s="4">
        <v>15750</v>
      </c>
      <c r="ET101" s="4">
        <v>15750</v>
      </c>
      <c r="EU101" s="4">
        <v>17243</v>
      </c>
      <c r="EX101" s="4">
        <v>15445</v>
      </c>
      <c r="EY101" s="4">
        <v>6118</v>
      </c>
      <c r="FA101" s="4">
        <v>572</v>
      </c>
      <c r="FF101" s="4">
        <v>23929</v>
      </c>
      <c r="FG101" s="4">
        <v>46064</v>
      </c>
      <c r="FH101" s="4">
        <v>63307</v>
      </c>
      <c r="FI101" s="4">
        <v>173204</v>
      </c>
      <c r="FL101" s="2">
        <v>2014</v>
      </c>
      <c r="FM101" t="s">
        <v>8</v>
      </c>
      <c r="FR101" s="2">
        <v>2014</v>
      </c>
      <c r="FS101" s="5">
        <v>21</v>
      </c>
      <c r="FT101" s="4">
        <v>27</v>
      </c>
      <c r="FX101" s="4">
        <v>400</v>
      </c>
      <c r="GA101" s="4">
        <v>14</v>
      </c>
      <c r="GE101" s="4">
        <v>82</v>
      </c>
      <c r="GF101" s="4">
        <v>19</v>
      </c>
      <c r="GG101" s="4">
        <v>55</v>
      </c>
      <c r="GH101" s="4">
        <v>15500</v>
      </c>
      <c r="GN101" s="7">
        <f t="shared" si="16"/>
        <v>6.6803119057256541E-2</v>
      </c>
      <c r="GQ101" s="7">
        <f t="shared" si="17"/>
        <v>-9.6665691241891102E-3</v>
      </c>
      <c r="GR101" s="7">
        <f t="shared" si="18"/>
        <v>0.38448028673835127</v>
      </c>
      <c r="GS101" s="7">
        <v>0.7056</v>
      </c>
      <c r="GT101" s="7">
        <f t="shared" si="13"/>
        <v>2.3583489977411661E-2</v>
      </c>
      <c r="GU101" s="7">
        <f t="shared" si="14"/>
        <v>0.36550541557931687</v>
      </c>
      <c r="GV101" t="s">
        <v>214</v>
      </c>
      <c r="GW101" s="8">
        <f t="shared" si="19"/>
        <v>7.6372606673438364E-6</v>
      </c>
    </row>
    <row r="102" spans="1:205" x14ac:dyDescent="0.2">
      <c r="A102">
        <v>987004169</v>
      </c>
      <c r="B102" s="2">
        <v>2015</v>
      </c>
      <c r="C102" t="s">
        <v>3</v>
      </c>
      <c r="D102" s="3">
        <v>42005</v>
      </c>
      <c r="E102" s="3">
        <v>42369</v>
      </c>
      <c r="F102" t="s">
        <v>8</v>
      </c>
      <c r="G102" s="4">
        <v>54826</v>
      </c>
      <c r="I102" s="4">
        <v>265</v>
      </c>
      <c r="J102" s="4">
        <v>55090</v>
      </c>
      <c r="K102" s="4">
        <v>25302</v>
      </c>
      <c r="L102" s="4">
        <v>0</v>
      </c>
      <c r="M102" s="4">
        <v>0</v>
      </c>
      <c r="Q102" s="4">
        <v>11857</v>
      </c>
      <c r="R102" s="4">
        <v>10053</v>
      </c>
      <c r="S102" s="4">
        <v>691</v>
      </c>
      <c r="U102" s="4">
        <v>1227</v>
      </c>
      <c r="X102" s="4">
        <v>13344</v>
      </c>
      <c r="Z102" s="4">
        <v>51730</v>
      </c>
      <c r="AA102" s="4">
        <v>3361</v>
      </c>
      <c r="AC102" s="4">
        <v>0</v>
      </c>
      <c r="AD102" s="4">
        <v>0</v>
      </c>
      <c r="AE102" s="4">
        <v>0</v>
      </c>
      <c r="AF102" s="4">
        <v>209</v>
      </c>
      <c r="AG102" s="4">
        <v>1</v>
      </c>
      <c r="AJ102" s="4">
        <v>1020</v>
      </c>
      <c r="AK102" s="4">
        <v>1229</v>
      </c>
      <c r="AM102" s="4">
        <v>0</v>
      </c>
      <c r="AR102" s="4">
        <v>3005</v>
      </c>
      <c r="AS102" s="4">
        <v>503</v>
      </c>
      <c r="AT102" s="4">
        <v>503</v>
      </c>
      <c r="AU102" s="4">
        <v>3507</v>
      </c>
      <c r="AV102" s="4">
        <v>-2278</v>
      </c>
      <c r="AW102" s="4">
        <v>1082</v>
      </c>
      <c r="AX102" s="4">
        <v>1397</v>
      </c>
      <c r="AY102" s="4">
        <v>-315</v>
      </c>
      <c r="BB102" s="4">
        <v>0</v>
      </c>
      <c r="BD102" s="4">
        <v>0</v>
      </c>
      <c r="BF102" s="4">
        <v>-315</v>
      </c>
      <c r="BP102" s="4">
        <v>-315</v>
      </c>
      <c r="BR102" s="4">
        <v>-315</v>
      </c>
      <c r="BS102" s="2">
        <v>2015</v>
      </c>
      <c r="BT102" s="4">
        <v>5794</v>
      </c>
      <c r="BU102" s="4">
        <v>16000</v>
      </c>
      <c r="BV102" s="4">
        <v>13179</v>
      </c>
      <c r="BY102" s="4">
        <v>34974</v>
      </c>
      <c r="CB102" s="4">
        <v>1692</v>
      </c>
      <c r="CD102" s="4">
        <v>53</v>
      </c>
      <c r="CF102" s="4">
        <v>1745</v>
      </c>
      <c r="CI102" s="4">
        <v>16</v>
      </c>
      <c r="CL102" s="4">
        <v>77100</v>
      </c>
      <c r="CS102" s="4">
        <v>77116</v>
      </c>
      <c r="CU102" s="4">
        <v>113835</v>
      </c>
      <c r="DA102" s="4">
        <v>15813</v>
      </c>
      <c r="DB102" s="4">
        <v>15813</v>
      </c>
      <c r="DC102" s="4">
        <v>5863</v>
      </c>
      <c r="DD102" s="4">
        <v>5491</v>
      </c>
      <c r="DG102" s="4">
        <v>11355</v>
      </c>
      <c r="DN102" s="4">
        <v>0</v>
      </c>
      <c r="DO102" s="4">
        <v>1061</v>
      </c>
      <c r="DP102" s="4">
        <v>1061</v>
      </c>
      <c r="DR102" s="4">
        <v>28229</v>
      </c>
      <c r="DS102" s="4">
        <v>142064</v>
      </c>
      <c r="DT102" s="4">
        <v>75575</v>
      </c>
      <c r="DU102" s="4">
        <v>0</v>
      </c>
      <c r="DV102" s="4">
        <v>22138</v>
      </c>
      <c r="DX102" s="4">
        <v>97713</v>
      </c>
      <c r="ED102" s="4">
        <v>11869</v>
      </c>
      <c r="EG102" s="4">
        <v>11869</v>
      </c>
      <c r="EI102" s="4">
        <v>109582</v>
      </c>
      <c r="EM102" s="4">
        <v>0</v>
      </c>
      <c r="EP102" s="4">
        <v>1202</v>
      </c>
      <c r="ES102" s="4">
        <v>15750</v>
      </c>
      <c r="ET102" s="4">
        <v>15750</v>
      </c>
      <c r="EU102" s="4">
        <v>16952</v>
      </c>
      <c r="EX102" s="4">
        <v>8782</v>
      </c>
      <c r="EY102" s="4">
        <v>3550</v>
      </c>
      <c r="FA102" s="4">
        <v>616</v>
      </c>
      <c r="FF102" s="4">
        <v>2583</v>
      </c>
      <c r="FG102" s="4">
        <v>15531</v>
      </c>
      <c r="FH102" s="4">
        <v>32482</v>
      </c>
      <c r="FI102" s="4">
        <v>142064</v>
      </c>
      <c r="FL102" s="2">
        <v>2015</v>
      </c>
      <c r="FM102" t="s">
        <v>8</v>
      </c>
      <c r="FR102" s="2">
        <v>2015</v>
      </c>
      <c r="FS102" s="5">
        <v>20</v>
      </c>
      <c r="FX102" s="4">
        <v>1016</v>
      </c>
      <c r="GA102" s="4">
        <v>140</v>
      </c>
      <c r="GE102" s="4">
        <v>155</v>
      </c>
      <c r="GF102" s="4">
        <v>694</v>
      </c>
      <c r="GG102" s="4">
        <v>6718</v>
      </c>
      <c r="GH102" s="4">
        <v>15500</v>
      </c>
      <c r="GI102" s="7">
        <f t="shared" si="15"/>
        <v>3.4312140597214845E-2</v>
      </c>
      <c r="GJ102" s="7">
        <f t="shared" si="20"/>
        <v>-2.1812016465934E-2</v>
      </c>
      <c r="GK102" s="7">
        <f t="shared" si="21"/>
        <v>-2.9046673286991061E-2</v>
      </c>
      <c r="GL102" s="7">
        <f t="shared" si="22"/>
        <v>-2.941631940533844E-2</v>
      </c>
      <c r="GM102" s="7">
        <f>(((DR102-DR101)-(DP102-DP101)-(FG102-FG101)+((EV102-EV101)+(EW102-EW101)+(EX102-EX101))+(FC102-FC101))-U102-V102)/DS101</f>
        <v>2.7228008591025612E-2</v>
      </c>
      <c r="GN102" s="7">
        <f t="shared" si="16"/>
        <v>9.1966698228678326E-2</v>
      </c>
      <c r="GO102" s="7">
        <f>(G102-G101)/DS101</f>
        <v>9.3525553682362997E-2</v>
      </c>
      <c r="GP102" s="7">
        <f>CF102/DS101</f>
        <v>1.0074825061776864E-2</v>
      </c>
      <c r="GQ102" s="7">
        <f t="shared" si="17"/>
        <v>-1.9982998591674384E-3</v>
      </c>
      <c r="GR102" s="7">
        <f t="shared" si="18"/>
        <v>0.41936987081575067</v>
      </c>
      <c r="GS102" s="7">
        <v>0.7056</v>
      </c>
      <c r="GT102" s="7">
        <f t="shared" si="13"/>
        <v>3.7005110522751065E-2</v>
      </c>
      <c r="GU102" s="7">
        <f t="shared" si="14"/>
        <v>0.22864342831399934</v>
      </c>
      <c r="GV102" t="s">
        <v>214</v>
      </c>
      <c r="GW102" s="8">
        <f t="shared" si="19"/>
        <v>5.7735387173506382E-6</v>
      </c>
    </row>
    <row r="103" spans="1:205" x14ac:dyDescent="0.2">
      <c r="A103">
        <v>987004169</v>
      </c>
      <c r="B103" s="2">
        <v>2016</v>
      </c>
      <c r="C103" t="s">
        <v>3</v>
      </c>
      <c r="D103" s="3">
        <v>42370</v>
      </c>
      <c r="E103" s="3">
        <v>42735</v>
      </c>
      <c r="F103" t="s">
        <v>8</v>
      </c>
      <c r="G103" s="4">
        <v>67709</v>
      </c>
      <c r="I103" s="4">
        <v>324</v>
      </c>
      <c r="J103" s="4">
        <v>68032</v>
      </c>
      <c r="K103" s="4">
        <v>30750</v>
      </c>
      <c r="L103" s="4">
        <v>0</v>
      </c>
      <c r="M103" s="4">
        <v>0</v>
      </c>
      <c r="Q103" s="4">
        <v>15200</v>
      </c>
      <c r="R103" s="4">
        <v>13287</v>
      </c>
      <c r="S103" s="4">
        <v>440</v>
      </c>
      <c r="U103" s="4">
        <v>1568</v>
      </c>
      <c r="X103" s="4">
        <v>13052</v>
      </c>
      <c r="Z103" s="4">
        <v>60570</v>
      </c>
      <c r="AA103" s="4">
        <v>7463</v>
      </c>
      <c r="AC103" s="4">
        <v>0</v>
      </c>
      <c r="AD103" s="4">
        <v>0</v>
      </c>
      <c r="AE103" s="4">
        <v>0</v>
      </c>
      <c r="AF103" s="4">
        <v>182</v>
      </c>
      <c r="AG103" s="4">
        <v>41</v>
      </c>
      <c r="AJ103" s="4">
        <v>1740</v>
      </c>
      <c r="AK103" s="4">
        <v>1962</v>
      </c>
      <c r="AM103" s="4">
        <v>0</v>
      </c>
      <c r="AR103" s="4">
        <v>3048</v>
      </c>
      <c r="AS103" s="4">
        <v>700</v>
      </c>
      <c r="AT103" s="4">
        <v>700</v>
      </c>
      <c r="AU103" s="4">
        <v>3748</v>
      </c>
      <c r="AV103" s="4">
        <v>-1786</v>
      </c>
      <c r="AW103" s="4">
        <v>5677</v>
      </c>
      <c r="AX103" s="4">
        <v>1625</v>
      </c>
      <c r="AY103" s="4">
        <v>4052</v>
      </c>
      <c r="BB103" s="4">
        <v>0</v>
      </c>
      <c r="BD103" s="4">
        <v>0</v>
      </c>
      <c r="BF103" s="4">
        <v>4052</v>
      </c>
      <c r="BP103" s="4">
        <v>4052</v>
      </c>
      <c r="BR103" s="4">
        <v>4052</v>
      </c>
      <c r="BS103" s="2">
        <v>2016</v>
      </c>
      <c r="BT103" s="4">
        <v>5408</v>
      </c>
      <c r="BU103" s="4">
        <v>16000</v>
      </c>
      <c r="BV103" s="4">
        <v>11555</v>
      </c>
      <c r="BY103" s="4">
        <v>32963</v>
      </c>
      <c r="CB103" s="4">
        <v>1690</v>
      </c>
      <c r="CD103" s="4">
        <v>91</v>
      </c>
      <c r="CF103" s="4">
        <v>1782</v>
      </c>
      <c r="CG103" s="4">
        <v>60025</v>
      </c>
      <c r="CI103" s="4">
        <v>9317</v>
      </c>
      <c r="CJ103" s="4">
        <v>2015</v>
      </c>
      <c r="CL103" s="4">
        <v>50</v>
      </c>
      <c r="CS103" s="4">
        <v>71407</v>
      </c>
      <c r="CU103" s="4">
        <v>106151</v>
      </c>
      <c r="DA103" s="4">
        <v>20741</v>
      </c>
      <c r="DB103" s="4">
        <v>20741</v>
      </c>
      <c r="DC103" s="4">
        <v>12407</v>
      </c>
      <c r="DD103" s="4">
        <v>4584</v>
      </c>
      <c r="DG103" s="4">
        <v>16990</v>
      </c>
      <c r="DN103" s="4">
        <v>0</v>
      </c>
      <c r="DO103" s="4">
        <v>697</v>
      </c>
      <c r="DP103" s="4">
        <v>697</v>
      </c>
      <c r="DR103" s="4">
        <v>38428</v>
      </c>
      <c r="DS103" s="4">
        <v>144578</v>
      </c>
      <c r="DT103" s="4">
        <v>75575</v>
      </c>
      <c r="DV103" s="4">
        <v>22138</v>
      </c>
      <c r="DX103" s="4">
        <v>97713</v>
      </c>
      <c r="ED103" s="4">
        <v>15922</v>
      </c>
      <c r="EG103" s="4">
        <v>15922</v>
      </c>
      <c r="EI103" s="4">
        <v>113634</v>
      </c>
      <c r="EM103" s="4">
        <v>0</v>
      </c>
      <c r="EP103" s="4">
        <v>1014</v>
      </c>
      <c r="ES103" s="4">
        <v>15750</v>
      </c>
      <c r="ET103" s="4">
        <v>15750</v>
      </c>
      <c r="EU103" s="4">
        <v>16764</v>
      </c>
      <c r="EX103" s="4">
        <v>6667</v>
      </c>
      <c r="EY103" s="4">
        <v>4112</v>
      </c>
      <c r="FA103" s="4">
        <v>820</v>
      </c>
      <c r="FF103" s="4">
        <v>2581</v>
      </c>
      <c r="FG103" s="4">
        <v>14180</v>
      </c>
      <c r="FH103" s="4">
        <v>30944</v>
      </c>
      <c r="FI103" s="4">
        <v>144578</v>
      </c>
      <c r="FL103" s="2">
        <v>2016</v>
      </c>
      <c r="FM103" t="s">
        <v>8</v>
      </c>
      <c r="FR103" s="2">
        <v>2016</v>
      </c>
      <c r="FS103" s="5">
        <v>27.5</v>
      </c>
      <c r="FT103" s="4">
        <v>27</v>
      </c>
      <c r="FX103" s="4">
        <v>1065</v>
      </c>
      <c r="GA103" s="4">
        <v>142</v>
      </c>
      <c r="GE103" s="4">
        <v>0</v>
      </c>
      <c r="GF103" s="4">
        <v>228</v>
      </c>
      <c r="GG103" s="4">
        <v>18333</v>
      </c>
      <c r="GH103" s="4">
        <v>25000</v>
      </c>
      <c r="GI103" s="7">
        <f t="shared" si="15"/>
        <v>6.8975954499380557E-2</v>
      </c>
      <c r="GJ103" s="7">
        <f t="shared" si="20"/>
        <v>-2.9046673286991061E-2</v>
      </c>
      <c r="GK103" s="7">
        <f t="shared" si="21"/>
        <v>-2.941631940533844E-2</v>
      </c>
      <c r="GL103" s="7">
        <f t="shared" si="22"/>
        <v>0.11261049398940365</v>
      </c>
      <c r="GM103" s="7">
        <f>(((DR103-DR102)-(DP103-DP102)-(FG103-FG102)+((EV103-EV102)+(EW103-EW102)+(EX103-EX102))+(FC103-FC102))-U103-V103)/DS102</f>
        <v>5.7938675526523258E-2</v>
      </c>
      <c r="GN103" s="7">
        <f t="shared" si="16"/>
        <v>4.4620734316927584E-2</v>
      </c>
      <c r="GO103" s="7">
        <f>(G103-G102)/DS102</f>
        <v>9.0684480234260609E-2</v>
      </c>
      <c r="GP103" s="7">
        <f>CF103/DS102</f>
        <v>1.2543642302061044E-2</v>
      </c>
      <c r="GQ103" s="7">
        <f t="shared" si="17"/>
        <v>2.8272200166060801E-2</v>
      </c>
      <c r="GR103" s="7">
        <f t="shared" si="18"/>
        <v>0.23497975413125161</v>
      </c>
      <c r="GS103" s="7">
        <v>0.7056</v>
      </c>
      <c r="GT103" s="7">
        <f t="shared" si="13"/>
        <v>3.2768872802481905E-2</v>
      </c>
      <c r="GU103" s="7">
        <f t="shared" si="14"/>
        <v>0.2140297970645603</v>
      </c>
      <c r="GV103" t="s">
        <v>214</v>
      </c>
      <c r="GW103" s="8">
        <f t="shared" si="19"/>
        <v>7.0390809775875664E-6</v>
      </c>
    </row>
    <row r="104" spans="1:205" x14ac:dyDescent="0.2">
      <c r="A104">
        <v>987004169</v>
      </c>
      <c r="B104" s="2">
        <v>2017</v>
      </c>
      <c r="C104" t="s">
        <v>3</v>
      </c>
      <c r="D104" s="3">
        <v>42736</v>
      </c>
      <c r="E104" s="3">
        <v>43100</v>
      </c>
      <c r="F104" t="s">
        <v>8</v>
      </c>
      <c r="G104" s="4">
        <v>69142</v>
      </c>
      <c r="I104" s="4">
        <v>492</v>
      </c>
      <c r="J104" s="4">
        <v>69634</v>
      </c>
      <c r="K104" s="4">
        <v>31527</v>
      </c>
      <c r="L104" s="4">
        <v>0</v>
      </c>
      <c r="M104" s="4">
        <v>0</v>
      </c>
      <c r="Q104" s="4">
        <v>16881</v>
      </c>
      <c r="R104" s="4">
        <v>14481</v>
      </c>
      <c r="S104" s="4">
        <v>564</v>
      </c>
      <c r="U104" s="4">
        <v>1739</v>
      </c>
      <c r="X104" s="4">
        <v>13024</v>
      </c>
      <c r="Z104" s="4">
        <v>63170</v>
      </c>
      <c r="AA104" s="4">
        <v>6464</v>
      </c>
      <c r="AC104" s="4">
        <v>0</v>
      </c>
      <c r="AD104" s="4">
        <v>0</v>
      </c>
      <c r="AE104" s="4">
        <v>0</v>
      </c>
      <c r="AF104" s="4">
        <v>1017</v>
      </c>
      <c r="AG104" s="4">
        <v>5</v>
      </c>
      <c r="AJ104" s="4">
        <v>428</v>
      </c>
      <c r="AK104" s="4">
        <v>1450</v>
      </c>
      <c r="AM104" s="4">
        <v>0</v>
      </c>
      <c r="AR104" s="4">
        <v>3317</v>
      </c>
      <c r="AS104" s="4">
        <v>765</v>
      </c>
      <c r="AT104" s="4">
        <v>765</v>
      </c>
      <c r="AU104" s="4">
        <v>4083</v>
      </c>
      <c r="AV104" s="4">
        <v>-2633</v>
      </c>
      <c r="AW104" s="4">
        <v>3832</v>
      </c>
      <c r="AX104" s="4">
        <v>1265</v>
      </c>
      <c r="AY104" s="4">
        <v>2567</v>
      </c>
      <c r="BB104" s="4">
        <v>0</v>
      </c>
      <c r="BD104" s="4">
        <v>0</v>
      </c>
      <c r="BF104" s="4">
        <v>2567</v>
      </c>
      <c r="BP104" s="4">
        <v>2567</v>
      </c>
      <c r="BR104" s="4">
        <v>2567</v>
      </c>
      <c r="BS104" s="2">
        <v>2017</v>
      </c>
      <c r="BT104" s="4">
        <v>8024</v>
      </c>
      <c r="BU104" s="4">
        <v>16000</v>
      </c>
      <c r="BV104" s="4">
        <v>10290</v>
      </c>
      <c r="BY104" s="4">
        <v>34313</v>
      </c>
      <c r="CB104" s="4">
        <v>1372</v>
      </c>
      <c r="CD104" s="4">
        <v>1298</v>
      </c>
      <c r="CF104" s="4">
        <v>2670</v>
      </c>
      <c r="CG104" s="4">
        <v>93060</v>
      </c>
      <c r="CI104" s="4">
        <v>1494</v>
      </c>
      <c r="CS104" s="4">
        <v>94554</v>
      </c>
      <c r="CU104" s="4">
        <v>131538</v>
      </c>
      <c r="DA104" s="4">
        <v>24005</v>
      </c>
      <c r="DB104" s="4">
        <v>24005</v>
      </c>
      <c r="DC104" s="4">
        <v>7847</v>
      </c>
      <c r="DD104" s="4">
        <v>2546</v>
      </c>
      <c r="DG104" s="4">
        <v>10394</v>
      </c>
      <c r="DN104" s="4">
        <v>0</v>
      </c>
      <c r="DO104" s="4">
        <v>1087</v>
      </c>
      <c r="DP104" s="4">
        <v>1087</v>
      </c>
      <c r="DR104" s="4">
        <v>35486</v>
      </c>
      <c r="DS104" s="4">
        <v>167024</v>
      </c>
      <c r="DT104" s="4">
        <v>75575</v>
      </c>
      <c r="DV104" s="4">
        <v>22138</v>
      </c>
      <c r="DX104" s="4">
        <v>97713</v>
      </c>
      <c r="ED104" s="4">
        <v>18488</v>
      </c>
      <c r="EG104" s="4">
        <v>18488</v>
      </c>
      <c r="EI104" s="4">
        <v>116201</v>
      </c>
      <c r="EM104" s="4">
        <v>0</v>
      </c>
      <c r="EP104" s="4">
        <v>827</v>
      </c>
      <c r="ES104" s="4">
        <v>15750</v>
      </c>
      <c r="ET104" s="4">
        <v>15750</v>
      </c>
      <c r="EU104" s="4">
        <v>16577</v>
      </c>
      <c r="EX104" s="4">
        <v>18090</v>
      </c>
      <c r="EY104" s="4">
        <v>7770</v>
      </c>
      <c r="FA104" s="4">
        <v>967</v>
      </c>
      <c r="FF104" s="4">
        <v>7419</v>
      </c>
      <c r="FG104" s="4">
        <v>34246</v>
      </c>
      <c r="FH104" s="4">
        <v>50823</v>
      </c>
      <c r="FI104" s="4">
        <v>167024</v>
      </c>
      <c r="FL104" s="2">
        <v>2017</v>
      </c>
      <c r="FM104" t="s">
        <v>8</v>
      </c>
      <c r="FR104" s="2">
        <v>2017</v>
      </c>
      <c r="FS104" s="5">
        <v>32</v>
      </c>
      <c r="FX104" s="4">
        <v>1156</v>
      </c>
      <c r="GA104" s="4">
        <v>149</v>
      </c>
      <c r="GE104" s="4">
        <v>170</v>
      </c>
      <c r="GF104" s="4">
        <v>123</v>
      </c>
      <c r="GG104" s="4">
        <v>6910</v>
      </c>
      <c r="GH104" s="4">
        <v>25000</v>
      </c>
      <c r="GI104" s="7">
        <f t="shared" si="15"/>
        <v>-8.2827262792402712E-2</v>
      </c>
      <c r="GJ104" s="7">
        <f t="shared" si="20"/>
        <v>-2.941631940533844E-2</v>
      </c>
      <c r="GK104" s="7">
        <f t="shared" si="21"/>
        <v>0.11261049398940365</v>
      </c>
      <c r="GL104" s="7">
        <f t="shared" si="22"/>
        <v>-5.8722099817990231E-2</v>
      </c>
      <c r="GM104" s="7">
        <f>(((DR104-DR103)-(DP104-DP103)-(FG104-FG103)+((EV104-EV103)+(EW104-EW103)+(EX104-EX103))+(FC104-FC103))-U104-V104)/DS103</f>
        <v>-9.4855372186639739E-2</v>
      </c>
      <c r="GN104" s="7">
        <f t="shared" si="16"/>
        <v>4.1451673145291815E-2</v>
      </c>
      <c r="GO104" s="7">
        <f>(G104-G103)/DS103</f>
        <v>9.9116048084770848E-3</v>
      </c>
      <c r="GP104" s="7">
        <f>CF104/DS103</f>
        <v>1.846754001300336E-2</v>
      </c>
      <c r="GQ104" s="7">
        <f t="shared" si="17"/>
        <v>1.6476145852722383E-2</v>
      </c>
      <c r="GR104" s="7">
        <f t="shared" si="18"/>
        <v>2.1164099307329896E-2</v>
      </c>
      <c r="GS104" s="7">
        <v>0.7056</v>
      </c>
      <c r="GT104" s="7">
        <f t="shared" si="13"/>
        <v>1.6272160242409933E-2</v>
      </c>
      <c r="GU104" s="7">
        <f t="shared" si="14"/>
        <v>0.30428561164862533</v>
      </c>
      <c r="GV104" t="s">
        <v>214</v>
      </c>
      <c r="GW104" s="8">
        <f t="shared" si="19"/>
        <v>6.9166816528102481E-6</v>
      </c>
    </row>
    <row r="105" spans="1:205" x14ac:dyDescent="0.2">
      <c r="A105">
        <v>987004169</v>
      </c>
      <c r="B105" s="2">
        <v>2018</v>
      </c>
      <c r="C105" t="s">
        <v>3</v>
      </c>
      <c r="D105" s="3">
        <v>43101</v>
      </c>
      <c r="E105" s="3">
        <v>43465</v>
      </c>
      <c r="F105" t="s">
        <v>8</v>
      </c>
      <c r="G105" s="4">
        <v>73926</v>
      </c>
      <c r="I105" s="4">
        <v>337</v>
      </c>
      <c r="J105" s="4">
        <v>74262</v>
      </c>
      <c r="K105" s="4">
        <v>35736</v>
      </c>
      <c r="Q105" s="4">
        <v>19356</v>
      </c>
      <c r="R105" s="4">
        <v>17304</v>
      </c>
      <c r="S105" s="4">
        <v>752</v>
      </c>
      <c r="U105" s="4">
        <v>874</v>
      </c>
      <c r="X105" s="4">
        <v>15084</v>
      </c>
      <c r="Z105" s="4">
        <v>71050</v>
      </c>
      <c r="AA105" s="4">
        <v>3212</v>
      </c>
      <c r="AF105" s="4">
        <v>75</v>
      </c>
      <c r="AJ105" s="4">
        <v>775</v>
      </c>
      <c r="AK105" s="4">
        <v>850</v>
      </c>
      <c r="AP105" s="4">
        <v>1258</v>
      </c>
      <c r="AS105" s="4">
        <v>2757</v>
      </c>
      <c r="AT105" s="4">
        <v>2757</v>
      </c>
      <c r="AU105" s="4">
        <v>4015</v>
      </c>
      <c r="AV105" s="4">
        <v>-3165</v>
      </c>
      <c r="AW105" s="4">
        <v>46</v>
      </c>
      <c r="AX105" s="4">
        <v>436</v>
      </c>
      <c r="AY105" s="4">
        <v>-389</v>
      </c>
      <c r="BF105" s="4">
        <v>-389</v>
      </c>
      <c r="BP105" s="4">
        <v>-389</v>
      </c>
      <c r="BR105" s="4">
        <v>-389</v>
      </c>
      <c r="BS105" s="2">
        <v>2018</v>
      </c>
      <c r="BT105" s="4">
        <v>9161</v>
      </c>
      <c r="BU105" s="4">
        <v>16000</v>
      </c>
      <c r="BV105" s="4">
        <v>9854</v>
      </c>
      <c r="BY105" s="4">
        <v>35015</v>
      </c>
      <c r="CB105" s="4">
        <v>2120</v>
      </c>
      <c r="CD105" s="4">
        <v>1289</v>
      </c>
      <c r="CF105" s="4">
        <v>3409</v>
      </c>
      <c r="CG105" s="4">
        <v>93010</v>
      </c>
      <c r="CI105" s="4">
        <v>1884</v>
      </c>
      <c r="CS105" s="4">
        <v>94894</v>
      </c>
      <c r="CU105" s="4">
        <v>133318</v>
      </c>
      <c r="DA105" s="4">
        <v>22227</v>
      </c>
      <c r="DB105" s="4">
        <v>22227</v>
      </c>
      <c r="DC105" s="4">
        <v>11279</v>
      </c>
      <c r="DD105" s="4">
        <v>3091</v>
      </c>
      <c r="DG105" s="4">
        <v>14370</v>
      </c>
      <c r="DO105" s="4">
        <v>1434</v>
      </c>
      <c r="DP105" s="4">
        <v>1434</v>
      </c>
      <c r="DR105" s="4">
        <v>38032</v>
      </c>
      <c r="DS105" s="4">
        <v>171350</v>
      </c>
      <c r="DT105" s="4">
        <v>75575</v>
      </c>
      <c r="DV105" s="4">
        <v>22138</v>
      </c>
      <c r="DW105" s="4">
        <v>1000</v>
      </c>
      <c r="DX105" s="4">
        <v>98713</v>
      </c>
      <c r="ED105" s="4">
        <v>18099</v>
      </c>
      <c r="EG105" s="4">
        <v>18099</v>
      </c>
      <c r="EI105" s="4">
        <v>116812</v>
      </c>
      <c r="EP105" s="4">
        <v>640</v>
      </c>
      <c r="ES105" s="4">
        <v>0</v>
      </c>
      <c r="ET105" s="4">
        <v>0</v>
      </c>
      <c r="EU105" s="4">
        <v>640</v>
      </c>
      <c r="EX105" s="4">
        <v>28321</v>
      </c>
      <c r="EY105" s="4">
        <v>3097</v>
      </c>
      <c r="FA105" s="4">
        <v>961</v>
      </c>
      <c r="FF105" s="4">
        <v>2820</v>
      </c>
      <c r="FG105" s="4">
        <v>36383</v>
      </c>
      <c r="FH105" s="4">
        <v>54538</v>
      </c>
      <c r="FI105" s="4">
        <v>171350</v>
      </c>
      <c r="FL105" s="2">
        <v>2018</v>
      </c>
      <c r="FM105" t="s">
        <v>8</v>
      </c>
      <c r="FR105" s="2">
        <v>2018</v>
      </c>
      <c r="FS105" s="5">
        <v>38</v>
      </c>
      <c r="FX105" s="4">
        <v>1207</v>
      </c>
      <c r="GA105" s="4">
        <v>207</v>
      </c>
      <c r="GE105" s="4">
        <v>180</v>
      </c>
      <c r="GF105" s="4">
        <v>70</v>
      </c>
      <c r="GI105" s="7">
        <f t="shared" si="15"/>
        <v>6.1625874125874128E-2</v>
      </c>
      <c r="GJ105" s="7">
        <f t="shared" si="20"/>
        <v>0.11261049398940365</v>
      </c>
      <c r="GK105" s="7">
        <f t="shared" si="21"/>
        <v>-5.8722099817990231E-2</v>
      </c>
      <c r="GL105" s="7">
        <f t="shared" si="22"/>
        <v>-2.3320688648964107E-2</v>
      </c>
      <c r="GM105" s="7">
        <f>(((DR105-DR104)-(DP105-DP104)-(FG105-FG104)+((EV105-EV104)+(EW105-EW104)+(EX105-EX104))+(FC105-FC104))-U105-V105)/DS104</f>
        <v>5.6393093208161701E-2</v>
      </c>
      <c r="GN105" s="7">
        <f t="shared" si="16"/>
        <v>8.0946450809464502E-3</v>
      </c>
      <c r="GO105" s="7">
        <f>(G105-G104)/DS104</f>
        <v>2.8642590286425903E-2</v>
      </c>
      <c r="GP105" s="7">
        <f>CF105/DS104</f>
        <v>2.041024044448702E-2</v>
      </c>
      <c r="GQ105" s="7">
        <f t="shared" si="17"/>
        <v>-2.299231028388706E-3</v>
      </c>
      <c r="GR105" s="7">
        <f t="shared" si="18"/>
        <v>6.9190940383558469E-2</v>
      </c>
      <c r="GS105" s="7">
        <v>0.7056</v>
      </c>
      <c r="GT105" s="7">
        <f t="shared" si="13"/>
        <v>1.1734937108071436E-2</v>
      </c>
      <c r="GU105" s="7">
        <f t="shared" si="14"/>
        <v>0.31828421359789905</v>
      </c>
      <c r="GV105" t="s">
        <v>214</v>
      </c>
      <c r="GW105" s="8">
        <f t="shared" si="19"/>
        <v>5.9871635214100971E-6</v>
      </c>
    </row>
    <row r="106" spans="1:205" x14ac:dyDescent="0.2">
      <c r="A106">
        <v>987004169</v>
      </c>
      <c r="B106" s="2">
        <v>2019</v>
      </c>
      <c r="C106" t="s">
        <v>3</v>
      </c>
      <c r="D106" s="3">
        <v>43466</v>
      </c>
      <c r="E106" s="3">
        <v>43830</v>
      </c>
      <c r="F106" t="s">
        <v>8</v>
      </c>
      <c r="G106" s="4">
        <v>66870</v>
      </c>
      <c r="I106" s="4">
        <v>300</v>
      </c>
      <c r="J106" s="4">
        <v>67170</v>
      </c>
      <c r="K106" s="4">
        <v>32759</v>
      </c>
      <c r="Q106" s="4">
        <v>22798</v>
      </c>
      <c r="R106" s="4">
        <v>19558</v>
      </c>
      <c r="S106" s="4">
        <v>1074</v>
      </c>
      <c r="U106" s="4">
        <v>1876</v>
      </c>
      <c r="V106" s="4">
        <v>126</v>
      </c>
      <c r="X106" s="4">
        <v>18070</v>
      </c>
      <c r="Z106" s="4">
        <v>75628</v>
      </c>
      <c r="AA106" s="4">
        <v>-8458</v>
      </c>
      <c r="AF106" s="4">
        <v>540</v>
      </c>
      <c r="AJ106" s="4">
        <v>510</v>
      </c>
      <c r="AK106" s="4">
        <v>1051</v>
      </c>
      <c r="AP106" s="4">
        <v>2662</v>
      </c>
      <c r="AS106" s="4">
        <v>2745</v>
      </c>
      <c r="AT106" s="4">
        <v>2745</v>
      </c>
      <c r="AU106" s="4">
        <v>5407</v>
      </c>
      <c r="AV106" s="4">
        <v>-4356</v>
      </c>
      <c r="AW106" s="4">
        <v>-12814</v>
      </c>
      <c r="AX106" s="4">
        <v>-2638</v>
      </c>
      <c r="AY106" s="4">
        <v>-10176</v>
      </c>
      <c r="BF106" s="4">
        <v>-10176</v>
      </c>
      <c r="BP106" s="4">
        <v>-10176</v>
      </c>
      <c r="BR106" s="4">
        <v>-10176</v>
      </c>
      <c r="BS106" s="2">
        <v>2019</v>
      </c>
      <c r="BT106" s="4">
        <v>10312</v>
      </c>
      <c r="BU106" s="4">
        <v>16000</v>
      </c>
      <c r="BV106" s="4">
        <v>12492</v>
      </c>
      <c r="BY106" s="4">
        <v>38804</v>
      </c>
      <c r="CB106" s="4">
        <v>133</v>
      </c>
      <c r="CD106" s="4">
        <v>1118</v>
      </c>
      <c r="CF106" s="4">
        <v>1251</v>
      </c>
      <c r="CG106" s="4">
        <v>93010</v>
      </c>
      <c r="CH106" s="4">
        <v>1700</v>
      </c>
      <c r="CI106" s="4">
        <v>41233</v>
      </c>
      <c r="CR106" s="4">
        <v>121</v>
      </c>
      <c r="CS106" s="4">
        <v>136064</v>
      </c>
      <c r="CU106" s="4">
        <v>176118</v>
      </c>
      <c r="DA106" s="4">
        <v>25060</v>
      </c>
      <c r="DB106" s="4">
        <v>25060</v>
      </c>
      <c r="DC106" s="4">
        <v>12520</v>
      </c>
      <c r="DD106" s="4">
        <v>3331</v>
      </c>
      <c r="DG106" s="4">
        <v>15851</v>
      </c>
      <c r="DO106" s="4">
        <v>877</v>
      </c>
      <c r="DP106" s="4">
        <v>877</v>
      </c>
      <c r="DR106" s="4">
        <v>41788</v>
      </c>
      <c r="DS106" s="4">
        <v>217906</v>
      </c>
      <c r="DT106" s="4">
        <v>84000</v>
      </c>
      <c r="DV106" s="4">
        <v>34775</v>
      </c>
      <c r="DW106" s="4">
        <v>1000</v>
      </c>
      <c r="DX106" s="4">
        <v>119775</v>
      </c>
      <c r="ED106" s="4">
        <v>7923</v>
      </c>
      <c r="EG106" s="4">
        <v>7923</v>
      </c>
      <c r="EI106" s="4">
        <v>127698</v>
      </c>
      <c r="EP106" s="4">
        <v>0</v>
      </c>
      <c r="EU106" s="4">
        <v>35813</v>
      </c>
      <c r="EX106" s="4">
        <v>37843</v>
      </c>
      <c r="EY106" s="4">
        <v>10432</v>
      </c>
      <c r="FA106" s="4">
        <v>1195</v>
      </c>
      <c r="FF106" s="4">
        <v>4926</v>
      </c>
      <c r="FG106" s="4">
        <v>54396</v>
      </c>
      <c r="FH106" s="4">
        <v>90209</v>
      </c>
      <c r="FI106" s="4">
        <v>217906</v>
      </c>
      <c r="FL106" s="2">
        <v>2019</v>
      </c>
      <c r="FM106" t="s">
        <v>8</v>
      </c>
      <c r="FR106" s="2">
        <v>2019</v>
      </c>
      <c r="FS106" s="5">
        <v>43</v>
      </c>
      <c r="FX106" s="4">
        <v>1420</v>
      </c>
      <c r="GE106" s="4">
        <v>195</v>
      </c>
      <c r="GF106" s="4">
        <v>82</v>
      </c>
      <c r="GN106" s="7">
        <f t="shared" si="16"/>
        <v>-4.8421359789903709E-2</v>
      </c>
      <c r="GQ106" s="7">
        <f t="shared" si="17"/>
        <v>-5.2284357851902087E-2</v>
      </c>
      <c r="GR106" s="7">
        <f t="shared" si="18"/>
        <v>-9.5446798149500856E-2</v>
      </c>
      <c r="GS106" s="7">
        <v>0.7056</v>
      </c>
      <c r="GT106" s="7">
        <f t="shared" si="13"/>
        <v>0</v>
      </c>
      <c r="GU106" s="7">
        <f t="shared" si="14"/>
        <v>0.41398125797362167</v>
      </c>
      <c r="GV106" t="s">
        <v>214</v>
      </c>
      <c r="GW106" s="8">
        <f t="shared" si="19"/>
        <v>5.8360081704114389E-6</v>
      </c>
    </row>
    <row r="107" spans="1:205" x14ac:dyDescent="0.2">
      <c r="A107">
        <v>984058411</v>
      </c>
      <c r="B107" s="2">
        <v>2013</v>
      </c>
      <c r="C107" t="s">
        <v>3</v>
      </c>
      <c r="D107" s="3">
        <v>41275</v>
      </c>
      <c r="E107" s="3">
        <v>41639</v>
      </c>
      <c r="F107" t="s">
        <v>8</v>
      </c>
      <c r="G107" s="4">
        <v>31208</v>
      </c>
      <c r="I107" s="4">
        <v>318</v>
      </c>
      <c r="J107" s="4">
        <v>31526</v>
      </c>
      <c r="K107" s="4">
        <v>11903</v>
      </c>
      <c r="L107" s="4">
        <v>-1264</v>
      </c>
      <c r="M107" s="4">
        <v>-1264</v>
      </c>
      <c r="Q107" s="4">
        <v>10520</v>
      </c>
      <c r="R107" s="4">
        <v>8573</v>
      </c>
      <c r="S107" s="4">
        <v>145</v>
      </c>
      <c r="U107" s="4">
        <v>163</v>
      </c>
      <c r="X107" s="4">
        <v>4957</v>
      </c>
      <c r="Z107" s="4">
        <v>26279</v>
      </c>
      <c r="AA107" s="4">
        <v>5247</v>
      </c>
      <c r="AC107" s="4">
        <v>0</v>
      </c>
      <c r="AD107" s="4">
        <v>0</v>
      </c>
      <c r="AE107" s="4">
        <v>0</v>
      </c>
      <c r="AG107" s="4">
        <v>144</v>
      </c>
      <c r="AJ107" s="4">
        <v>23</v>
      </c>
      <c r="AK107" s="4">
        <v>168</v>
      </c>
      <c r="AM107" s="4">
        <v>0</v>
      </c>
      <c r="AR107" s="4">
        <v>83</v>
      </c>
      <c r="AS107" s="4">
        <v>4</v>
      </c>
      <c r="AT107" s="4">
        <v>4</v>
      </c>
      <c r="AU107" s="4">
        <v>87</v>
      </c>
      <c r="AV107" s="4">
        <v>81</v>
      </c>
      <c r="AW107" s="4">
        <v>5328</v>
      </c>
      <c r="AX107" s="4">
        <v>1515</v>
      </c>
      <c r="AY107" s="4">
        <v>3813</v>
      </c>
      <c r="BB107" s="4">
        <v>0</v>
      </c>
      <c r="BD107" s="4">
        <v>0</v>
      </c>
      <c r="BF107" s="4">
        <v>3813</v>
      </c>
      <c r="BJ107" s="4">
        <v>3800</v>
      </c>
      <c r="BP107" s="4">
        <v>13</v>
      </c>
      <c r="BR107" s="4">
        <v>3813</v>
      </c>
      <c r="BS107" s="2">
        <v>2013</v>
      </c>
      <c r="BV107" s="4">
        <v>188</v>
      </c>
      <c r="BY107" s="4">
        <v>188</v>
      </c>
      <c r="CD107" s="4">
        <v>390</v>
      </c>
      <c r="CF107" s="4">
        <v>390</v>
      </c>
      <c r="CS107" s="4">
        <v>0</v>
      </c>
      <c r="CU107" s="4">
        <v>578</v>
      </c>
      <c r="DA107" s="4">
        <v>4332</v>
      </c>
      <c r="DB107" s="4">
        <v>4332</v>
      </c>
      <c r="DC107" s="4">
        <v>8133</v>
      </c>
      <c r="DD107" s="4">
        <v>589</v>
      </c>
      <c r="DG107" s="4">
        <v>8723</v>
      </c>
      <c r="DN107" s="4">
        <v>0</v>
      </c>
      <c r="DO107" s="4">
        <v>5808</v>
      </c>
      <c r="DP107" s="4">
        <v>5808</v>
      </c>
      <c r="DR107" s="4">
        <v>18862</v>
      </c>
      <c r="DS107" s="4">
        <v>19440</v>
      </c>
      <c r="DT107" s="4">
        <v>1000</v>
      </c>
      <c r="DV107" s="4">
        <v>6</v>
      </c>
      <c r="DX107" s="4">
        <v>1006</v>
      </c>
      <c r="ED107" s="4">
        <v>4708</v>
      </c>
      <c r="EG107" s="4">
        <v>4708</v>
      </c>
      <c r="EI107" s="4">
        <v>5714</v>
      </c>
      <c r="EM107" s="4">
        <v>0</v>
      </c>
      <c r="EP107" s="4">
        <v>1540</v>
      </c>
      <c r="ET107" s="4">
        <v>0</v>
      </c>
      <c r="EU107" s="4">
        <v>1540</v>
      </c>
      <c r="EY107" s="4">
        <v>1472</v>
      </c>
      <c r="EZ107" s="4">
        <v>1399</v>
      </c>
      <c r="FA107" s="4">
        <v>3145</v>
      </c>
      <c r="FC107" s="4">
        <v>3800</v>
      </c>
      <c r="FF107" s="4">
        <v>2370</v>
      </c>
      <c r="FG107" s="4">
        <v>12186</v>
      </c>
      <c r="FH107" s="4">
        <v>13726</v>
      </c>
      <c r="FI107" s="4">
        <v>19440</v>
      </c>
      <c r="FL107" s="2">
        <v>2013</v>
      </c>
      <c r="FM107" t="s">
        <v>8</v>
      </c>
      <c r="FR107" s="2">
        <v>2013</v>
      </c>
      <c r="FS107" s="5">
        <v>17</v>
      </c>
      <c r="FT107" s="4">
        <v>19</v>
      </c>
      <c r="FX107" s="4">
        <v>1151</v>
      </c>
      <c r="GA107" s="4">
        <v>9</v>
      </c>
      <c r="GE107" s="4">
        <v>27</v>
      </c>
      <c r="GN107" s="7">
        <f t="shared" si="16"/>
        <v>-0.14352518976072251</v>
      </c>
      <c r="GQ107" s="7">
        <f t="shared" si="17"/>
        <v>3.2130307652119688E-2</v>
      </c>
      <c r="GR107" s="7">
        <f t="shared" si="18"/>
        <v>-0.53330342455510693</v>
      </c>
      <c r="GS107" s="7">
        <v>0.7</v>
      </c>
      <c r="GT107" s="7">
        <f t="shared" si="13"/>
        <v>0.11219583272621303</v>
      </c>
      <c r="GU107" s="7">
        <f t="shared" si="14"/>
        <v>0.7060699588477366</v>
      </c>
      <c r="GV107" t="s">
        <v>215</v>
      </c>
      <c r="GW107" s="8">
        <f t="shared" si="19"/>
        <v>4.5891347645314955E-6</v>
      </c>
    </row>
    <row r="108" spans="1:205" x14ac:dyDescent="0.2">
      <c r="A108">
        <v>984058411</v>
      </c>
      <c r="B108" s="2">
        <v>2014</v>
      </c>
      <c r="C108" t="s">
        <v>3</v>
      </c>
      <c r="D108" s="3">
        <v>41640</v>
      </c>
      <c r="E108" s="3">
        <v>42004</v>
      </c>
      <c r="F108" t="s">
        <v>8</v>
      </c>
      <c r="G108" s="4">
        <v>39023</v>
      </c>
      <c r="I108" s="4">
        <v>340</v>
      </c>
      <c r="J108" s="4">
        <v>39362</v>
      </c>
      <c r="K108" s="4">
        <v>14427</v>
      </c>
      <c r="L108" s="4">
        <v>702</v>
      </c>
      <c r="M108" s="4">
        <v>702</v>
      </c>
      <c r="Q108" s="4">
        <v>11931</v>
      </c>
      <c r="R108" s="4">
        <v>9584</v>
      </c>
      <c r="S108" s="4">
        <v>341</v>
      </c>
      <c r="U108" s="4">
        <v>207</v>
      </c>
      <c r="X108" s="4">
        <v>5068</v>
      </c>
      <c r="Z108" s="4">
        <v>32334</v>
      </c>
      <c r="AA108" s="4">
        <v>7029</v>
      </c>
      <c r="AC108" s="4">
        <v>0</v>
      </c>
      <c r="AD108" s="4">
        <v>0</v>
      </c>
      <c r="AE108" s="4">
        <v>0</v>
      </c>
      <c r="AG108" s="4">
        <v>101</v>
      </c>
      <c r="AJ108" s="4">
        <v>26</v>
      </c>
      <c r="AK108" s="4">
        <v>127</v>
      </c>
      <c r="AM108" s="4">
        <v>0</v>
      </c>
      <c r="AR108" s="4">
        <v>64</v>
      </c>
      <c r="AS108" s="4">
        <v>8</v>
      </c>
      <c r="AT108" s="4">
        <v>8</v>
      </c>
      <c r="AU108" s="4">
        <v>71</v>
      </c>
      <c r="AV108" s="4">
        <v>56</v>
      </c>
      <c r="AW108" s="4">
        <v>7084</v>
      </c>
      <c r="AX108" s="4">
        <v>1923</v>
      </c>
      <c r="AY108" s="4">
        <v>5161</v>
      </c>
      <c r="BB108" s="4">
        <v>0</v>
      </c>
      <c r="BD108" s="4">
        <v>0</v>
      </c>
      <c r="BF108" s="4">
        <v>5161</v>
      </c>
      <c r="BJ108" s="4">
        <v>5100</v>
      </c>
      <c r="BP108" s="4">
        <v>61</v>
      </c>
      <c r="BR108" s="4">
        <v>5161</v>
      </c>
      <c r="BS108" s="2">
        <v>2014</v>
      </c>
      <c r="BV108" s="4">
        <v>118</v>
      </c>
      <c r="BY108" s="4">
        <v>118</v>
      </c>
      <c r="CD108" s="4">
        <v>707</v>
      </c>
      <c r="CF108" s="4">
        <v>707</v>
      </c>
      <c r="CL108" s="4">
        <v>8</v>
      </c>
      <c r="CS108" s="4">
        <v>8</v>
      </c>
      <c r="CU108" s="4">
        <v>833</v>
      </c>
      <c r="DA108" s="4">
        <v>3817</v>
      </c>
      <c r="DB108" s="4">
        <v>3817</v>
      </c>
      <c r="DC108" s="4">
        <v>13222</v>
      </c>
      <c r="DD108" s="4">
        <v>737</v>
      </c>
      <c r="DG108" s="4">
        <v>13960</v>
      </c>
      <c r="DN108" s="4">
        <v>0</v>
      </c>
      <c r="DO108" s="4">
        <v>3445</v>
      </c>
      <c r="DP108" s="4">
        <v>3445</v>
      </c>
      <c r="DR108" s="4">
        <v>21221</v>
      </c>
      <c r="DS108" s="4">
        <v>22055</v>
      </c>
      <c r="DT108" s="4">
        <v>1000</v>
      </c>
      <c r="DV108" s="4">
        <v>6</v>
      </c>
      <c r="DX108" s="4">
        <v>1006</v>
      </c>
      <c r="ED108" s="4">
        <v>4769</v>
      </c>
      <c r="EG108" s="4">
        <v>4769</v>
      </c>
      <c r="EI108" s="4">
        <v>5775</v>
      </c>
      <c r="EM108" s="4">
        <v>0</v>
      </c>
      <c r="EP108" s="4">
        <v>1320</v>
      </c>
      <c r="ET108" s="4">
        <v>0</v>
      </c>
      <c r="EU108" s="4">
        <v>1320</v>
      </c>
      <c r="EY108" s="4">
        <v>2237</v>
      </c>
      <c r="EZ108" s="4">
        <v>1854</v>
      </c>
      <c r="FA108" s="4">
        <v>3507</v>
      </c>
      <c r="FC108" s="4">
        <v>5100</v>
      </c>
      <c r="FF108" s="4">
        <v>2262</v>
      </c>
      <c r="FG108" s="4">
        <v>14960</v>
      </c>
      <c r="FH108" s="4">
        <v>16280</v>
      </c>
      <c r="FI108" s="4">
        <v>22055</v>
      </c>
      <c r="FL108" s="2">
        <v>2014</v>
      </c>
      <c r="FM108" t="s">
        <v>8</v>
      </c>
      <c r="FR108" s="2">
        <v>2014</v>
      </c>
      <c r="FS108" s="5">
        <v>18</v>
      </c>
      <c r="FT108" s="4">
        <v>20</v>
      </c>
      <c r="FX108" s="4">
        <v>1189</v>
      </c>
      <c r="GA108" s="4">
        <v>9</v>
      </c>
      <c r="GE108" s="4">
        <v>160</v>
      </c>
      <c r="GN108" s="7">
        <f t="shared" si="16"/>
        <v>0.14022633744855967</v>
      </c>
      <c r="GQ108" s="7">
        <f t="shared" si="17"/>
        <v>0.24875286179057718</v>
      </c>
      <c r="GR108" s="7">
        <f t="shared" si="18"/>
        <v>0.25041655985644706</v>
      </c>
      <c r="GS108" s="7">
        <v>0.7</v>
      </c>
      <c r="GT108" s="7">
        <f t="shared" si="13"/>
        <v>8.1081081081081086E-2</v>
      </c>
      <c r="GU108" s="7">
        <f t="shared" si="14"/>
        <v>0.73815461346633415</v>
      </c>
      <c r="GV108" t="s">
        <v>215</v>
      </c>
      <c r="GW108" s="8">
        <f t="shared" si="19"/>
        <v>5.1440329218106995E-5</v>
      </c>
    </row>
    <row r="109" spans="1:205" x14ac:dyDescent="0.2">
      <c r="A109">
        <v>984058411</v>
      </c>
      <c r="B109" s="2">
        <v>2015</v>
      </c>
      <c r="C109" t="s">
        <v>3</v>
      </c>
      <c r="D109" s="3">
        <v>42005</v>
      </c>
      <c r="E109" s="3">
        <v>42369</v>
      </c>
      <c r="F109" t="s">
        <v>8</v>
      </c>
      <c r="G109" s="4">
        <v>40462</v>
      </c>
      <c r="I109" s="4">
        <v>706</v>
      </c>
      <c r="J109" s="4">
        <v>41168</v>
      </c>
      <c r="K109" s="4">
        <v>14131</v>
      </c>
      <c r="L109" s="4">
        <v>584</v>
      </c>
      <c r="M109" s="4">
        <v>584</v>
      </c>
      <c r="Q109" s="4">
        <v>13332</v>
      </c>
      <c r="R109" s="4">
        <v>9884</v>
      </c>
      <c r="S109" s="4">
        <v>347</v>
      </c>
      <c r="U109" s="4">
        <v>230</v>
      </c>
      <c r="X109" s="4">
        <v>4795</v>
      </c>
      <c r="Z109" s="4">
        <v>33071</v>
      </c>
      <c r="AA109" s="4">
        <v>8097</v>
      </c>
      <c r="AC109" s="4">
        <v>0</v>
      </c>
      <c r="AD109" s="4">
        <v>0</v>
      </c>
      <c r="AE109" s="4">
        <v>0</v>
      </c>
      <c r="AG109" s="4">
        <v>88</v>
      </c>
      <c r="AJ109" s="4">
        <v>34</v>
      </c>
      <c r="AK109" s="4">
        <v>122</v>
      </c>
      <c r="AM109" s="4">
        <v>0</v>
      </c>
      <c r="AR109" s="4">
        <v>50</v>
      </c>
      <c r="AS109" s="4">
        <v>8</v>
      </c>
      <c r="AT109" s="4">
        <v>8</v>
      </c>
      <c r="AU109" s="4">
        <v>58</v>
      </c>
      <c r="AV109" s="4">
        <v>64</v>
      </c>
      <c r="AW109" s="4">
        <v>8161</v>
      </c>
      <c r="AX109" s="4">
        <v>2222</v>
      </c>
      <c r="AY109" s="4">
        <v>5939</v>
      </c>
      <c r="BB109" s="4">
        <v>0</v>
      </c>
      <c r="BD109" s="4">
        <v>0</v>
      </c>
      <c r="BF109" s="4">
        <v>5939</v>
      </c>
      <c r="BJ109" s="4">
        <v>3006</v>
      </c>
      <c r="BP109" s="4">
        <v>2933</v>
      </c>
      <c r="BR109" s="4">
        <v>5939</v>
      </c>
      <c r="BS109" s="2">
        <v>2015</v>
      </c>
      <c r="BV109" s="4">
        <v>104</v>
      </c>
      <c r="BY109" s="4">
        <v>104</v>
      </c>
      <c r="CD109" s="4">
        <v>507</v>
      </c>
      <c r="CF109" s="4">
        <v>507</v>
      </c>
      <c r="CL109" s="4">
        <v>8</v>
      </c>
      <c r="CS109" s="4">
        <v>8</v>
      </c>
      <c r="CU109" s="4">
        <v>619</v>
      </c>
      <c r="DA109" s="4">
        <v>3450</v>
      </c>
      <c r="DB109" s="4">
        <v>3450</v>
      </c>
      <c r="DC109" s="4">
        <v>8197</v>
      </c>
      <c r="DD109" s="4">
        <v>1013</v>
      </c>
      <c r="DG109" s="4">
        <v>9210</v>
      </c>
      <c r="DN109" s="4">
        <v>0</v>
      </c>
      <c r="DO109" s="4">
        <v>9960</v>
      </c>
      <c r="DP109" s="4">
        <v>9960</v>
      </c>
      <c r="DR109" s="4">
        <v>22621</v>
      </c>
      <c r="DS109" s="4">
        <v>23239</v>
      </c>
      <c r="DT109" s="4">
        <v>1000</v>
      </c>
      <c r="DV109" s="4">
        <v>0</v>
      </c>
      <c r="DX109" s="4">
        <v>1000</v>
      </c>
      <c r="ED109" s="4">
        <v>7708</v>
      </c>
      <c r="EG109" s="4">
        <v>7708</v>
      </c>
      <c r="EI109" s="4">
        <v>8708</v>
      </c>
      <c r="EM109" s="4">
        <v>0</v>
      </c>
      <c r="EP109" s="4">
        <v>1100</v>
      </c>
      <c r="ET109" s="4">
        <v>0</v>
      </c>
      <c r="EU109" s="4">
        <v>1100</v>
      </c>
      <c r="EY109" s="4">
        <v>2397</v>
      </c>
      <c r="EZ109" s="4">
        <v>2208</v>
      </c>
      <c r="FA109" s="4">
        <v>2783</v>
      </c>
      <c r="FC109" s="4">
        <v>3000</v>
      </c>
      <c r="FF109" s="4">
        <v>3044</v>
      </c>
      <c r="FG109" s="4">
        <v>13432</v>
      </c>
      <c r="FH109" s="4">
        <v>14531</v>
      </c>
      <c r="FI109" s="4">
        <v>23239</v>
      </c>
      <c r="FL109" s="2">
        <v>2015</v>
      </c>
      <c r="FM109" t="s">
        <v>8</v>
      </c>
      <c r="FR109" s="2">
        <v>2015</v>
      </c>
      <c r="FS109" s="5">
        <v>19</v>
      </c>
      <c r="FT109" s="4">
        <v>21</v>
      </c>
      <c r="FX109" s="4">
        <v>1262</v>
      </c>
      <c r="FZ109" s="4">
        <v>44</v>
      </c>
      <c r="GA109" s="4">
        <v>22</v>
      </c>
      <c r="GE109" s="4">
        <v>63</v>
      </c>
      <c r="GI109" s="7">
        <f t="shared" si="15"/>
        <v>-0.25785536159600997</v>
      </c>
      <c r="GJ109" s="7">
        <f t="shared" si="20"/>
        <v>0.10905349794238683</v>
      </c>
      <c r="GK109" s="7">
        <f t="shared" si="21"/>
        <v>0.53756517796418046</v>
      </c>
      <c r="GL109" s="7">
        <f t="shared" si="22"/>
        <v>4.5483884848745645E-2</v>
      </c>
      <c r="GM109" s="7">
        <f>(((DR109-DR108)-(DP109-DP108)-(FG109-FG108)+((EV109-EV108)+(EW109-EW108)+(EX109-EX108))+(FC109-FC108))-U109-V109)/DS108</f>
        <v>-0.26828383586488325</v>
      </c>
      <c r="GN109" s="7">
        <f t="shared" si="16"/>
        <v>0.29308546814781228</v>
      </c>
      <c r="GO109" s="7">
        <f>(G109-G108)/DS108</f>
        <v>6.5245975969167994E-2</v>
      </c>
      <c r="GP109" s="7">
        <f>CF109/DS108</f>
        <v>2.2987984583994561E-2</v>
      </c>
      <c r="GQ109" s="7">
        <f t="shared" si="17"/>
        <v>0.26224223959023268</v>
      </c>
      <c r="GR109" s="7">
        <f t="shared" si="18"/>
        <v>3.6875688696409809E-2</v>
      </c>
      <c r="GS109" s="7">
        <v>0.7</v>
      </c>
      <c r="GT109" s="7">
        <f t="shared" si="13"/>
        <v>7.5700227100681305E-2</v>
      </c>
      <c r="GU109" s="7">
        <f t="shared" si="14"/>
        <v>0.62528508111364511</v>
      </c>
      <c r="GV109" t="s">
        <v>215</v>
      </c>
      <c r="GW109" s="8">
        <f t="shared" si="19"/>
        <v>4.5341192473362049E-5</v>
      </c>
    </row>
    <row r="110" spans="1:205" x14ac:dyDescent="0.2">
      <c r="A110">
        <v>984058411</v>
      </c>
      <c r="B110" s="2">
        <v>2016</v>
      </c>
      <c r="C110" t="s">
        <v>3</v>
      </c>
      <c r="D110" s="3">
        <v>42370</v>
      </c>
      <c r="E110" s="3">
        <v>42735</v>
      </c>
      <c r="F110" t="s">
        <v>8</v>
      </c>
      <c r="G110" s="4">
        <v>40691</v>
      </c>
      <c r="I110" s="4">
        <v>696</v>
      </c>
      <c r="J110" s="4">
        <v>41388</v>
      </c>
      <c r="K110" s="4">
        <v>14220</v>
      </c>
      <c r="L110" s="4">
        <v>-139</v>
      </c>
      <c r="M110" s="4">
        <v>-139</v>
      </c>
      <c r="Q110" s="4">
        <v>14609</v>
      </c>
      <c r="R110" s="4">
        <v>11949</v>
      </c>
      <c r="S110" s="4">
        <v>385</v>
      </c>
      <c r="U110" s="4">
        <v>241</v>
      </c>
      <c r="X110" s="4">
        <v>5732</v>
      </c>
      <c r="Z110" s="4">
        <v>34664</v>
      </c>
      <c r="AA110" s="4">
        <v>6724</v>
      </c>
      <c r="AC110" s="4">
        <v>0</v>
      </c>
      <c r="AD110" s="4">
        <v>0</v>
      </c>
      <c r="AE110" s="4">
        <v>0</v>
      </c>
      <c r="AG110" s="4">
        <v>37</v>
      </c>
      <c r="AJ110" s="4">
        <v>23</v>
      </c>
      <c r="AK110" s="4">
        <v>60</v>
      </c>
      <c r="AM110" s="4">
        <v>0</v>
      </c>
      <c r="AR110" s="4">
        <v>32</v>
      </c>
      <c r="AS110" s="4">
        <v>4</v>
      </c>
      <c r="AT110" s="4">
        <v>4</v>
      </c>
      <c r="AU110" s="4">
        <v>36</v>
      </c>
      <c r="AV110" s="4">
        <v>24</v>
      </c>
      <c r="AW110" s="4">
        <v>6748</v>
      </c>
      <c r="AX110" s="4">
        <v>1695</v>
      </c>
      <c r="AY110" s="4">
        <v>5052</v>
      </c>
      <c r="BB110" s="4">
        <v>0</v>
      </c>
      <c r="BD110" s="4">
        <v>0</v>
      </c>
      <c r="BF110" s="4">
        <v>5052</v>
      </c>
      <c r="BJ110" s="4">
        <v>5000</v>
      </c>
      <c r="BP110" s="4">
        <v>52</v>
      </c>
      <c r="BR110" s="4">
        <v>5052</v>
      </c>
      <c r="BS110" s="2">
        <v>2016</v>
      </c>
      <c r="BV110" s="4">
        <v>69</v>
      </c>
      <c r="BY110" s="4">
        <v>69</v>
      </c>
      <c r="CD110" s="4">
        <v>638</v>
      </c>
      <c r="CF110" s="4">
        <v>638</v>
      </c>
      <c r="CL110" s="4">
        <v>8</v>
      </c>
      <c r="CS110" s="4">
        <v>8</v>
      </c>
      <c r="CU110" s="4">
        <v>715</v>
      </c>
      <c r="DA110" s="4">
        <v>3470</v>
      </c>
      <c r="DB110" s="4">
        <v>3470</v>
      </c>
      <c r="DC110" s="4">
        <v>11183</v>
      </c>
      <c r="DD110" s="4">
        <v>1044</v>
      </c>
      <c r="DG110" s="4">
        <v>12227</v>
      </c>
      <c r="DN110" s="4">
        <v>0</v>
      </c>
      <c r="DO110" s="4">
        <v>4560</v>
      </c>
      <c r="DP110" s="4">
        <v>4560</v>
      </c>
      <c r="DR110" s="4">
        <v>20257</v>
      </c>
      <c r="DS110" s="4">
        <v>20972</v>
      </c>
      <c r="DT110" s="4">
        <v>1000</v>
      </c>
      <c r="DV110" s="4">
        <v>0</v>
      </c>
      <c r="DX110" s="4">
        <v>1000</v>
      </c>
      <c r="ED110" s="4">
        <v>4860</v>
      </c>
      <c r="EG110" s="4">
        <v>4860</v>
      </c>
      <c r="EI110" s="4">
        <v>5860</v>
      </c>
      <c r="EM110" s="4">
        <v>0</v>
      </c>
      <c r="EP110" s="4">
        <v>880</v>
      </c>
      <c r="ET110" s="4">
        <v>0</v>
      </c>
      <c r="EU110" s="4">
        <v>880</v>
      </c>
      <c r="EY110" s="4">
        <v>1999</v>
      </c>
      <c r="EZ110" s="4">
        <v>1660</v>
      </c>
      <c r="FA110" s="4">
        <v>2830</v>
      </c>
      <c r="FC110" s="4">
        <v>5000</v>
      </c>
      <c r="FF110" s="4">
        <v>2742</v>
      </c>
      <c r="FG110" s="4">
        <v>14232</v>
      </c>
      <c r="FH110" s="4">
        <v>15112</v>
      </c>
      <c r="FI110" s="4">
        <v>20972</v>
      </c>
      <c r="FL110" s="2">
        <v>2016</v>
      </c>
      <c r="FM110" t="s">
        <v>8</v>
      </c>
      <c r="FR110" s="2">
        <v>2016</v>
      </c>
      <c r="FS110" s="5">
        <v>21</v>
      </c>
      <c r="FT110" s="4">
        <v>23</v>
      </c>
      <c r="FX110" s="4">
        <v>1285</v>
      </c>
      <c r="FZ110" s="4">
        <v>41</v>
      </c>
      <c r="GA110" s="4">
        <v>12</v>
      </c>
      <c r="GE110" s="4">
        <v>85</v>
      </c>
      <c r="GI110" s="7">
        <f t="shared" si="15"/>
        <v>0.18227978828693145</v>
      </c>
      <c r="GJ110" s="7">
        <f t="shared" si="20"/>
        <v>0.53756517796418046</v>
      </c>
      <c r="GK110" s="7">
        <f t="shared" si="21"/>
        <v>4.5483884848745645E-2</v>
      </c>
      <c r="GL110" s="7">
        <f t="shared" si="22"/>
        <v>0.56160595079153153</v>
      </c>
      <c r="GM110" s="7">
        <f>(((DR110-DR109)-(DP110-DP109)-(FG110-FG109)+((EV110-EV109)+(EW110-EW109)+(EX110-EX109))+(FC110-FC109))-U110-V110)/DS109</f>
        <v>0.17190929041697148</v>
      </c>
      <c r="GN110" s="7">
        <f t="shared" si="16"/>
        <v>-0.11863677438788243</v>
      </c>
      <c r="GO110" s="7">
        <f>(G110-G109)/DS109</f>
        <v>9.8541245320366618E-3</v>
      </c>
      <c r="GP110" s="7">
        <f>CF110/DS109</f>
        <v>2.7453849132923102E-2</v>
      </c>
      <c r="GQ110" s="7">
        <f t="shared" si="17"/>
        <v>0.22854040849562327</v>
      </c>
      <c r="GR110" s="7">
        <f t="shared" si="18"/>
        <v>5.6596312589590235E-3</v>
      </c>
      <c r="GS110" s="7">
        <v>0.7</v>
      </c>
      <c r="GT110" s="7">
        <f t="shared" si="13"/>
        <v>5.8231868713605084E-2</v>
      </c>
      <c r="GU110" s="7">
        <f t="shared" si="14"/>
        <v>0.72057982071333204</v>
      </c>
      <c r="GV110" t="s">
        <v>215</v>
      </c>
      <c r="GW110" s="8">
        <f t="shared" si="19"/>
        <v>4.3031111493609879E-5</v>
      </c>
    </row>
    <row r="111" spans="1:205" x14ac:dyDescent="0.2">
      <c r="A111">
        <v>984058411</v>
      </c>
      <c r="B111" s="2">
        <v>2017</v>
      </c>
      <c r="C111" t="s">
        <v>3</v>
      </c>
      <c r="D111" s="3">
        <v>42736</v>
      </c>
      <c r="E111" s="3">
        <v>43100</v>
      </c>
      <c r="F111" t="s">
        <v>8</v>
      </c>
      <c r="G111" s="4">
        <v>49741</v>
      </c>
      <c r="I111" s="4">
        <v>639</v>
      </c>
      <c r="J111" s="4">
        <v>50380</v>
      </c>
      <c r="K111" s="4">
        <v>19402</v>
      </c>
      <c r="L111" s="4">
        <v>-1053</v>
      </c>
      <c r="M111" s="4">
        <v>-1053</v>
      </c>
      <c r="Q111" s="4">
        <v>14739</v>
      </c>
      <c r="R111" s="4">
        <v>12014</v>
      </c>
      <c r="S111" s="4">
        <v>408</v>
      </c>
      <c r="U111" s="4">
        <v>235</v>
      </c>
      <c r="X111" s="4">
        <v>6908</v>
      </c>
      <c r="Z111" s="4">
        <v>40232</v>
      </c>
      <c r="AA111" s="4">
        <v>10147</v>
      </c>
      <c r="AC111" s="4">
        <v>0</v>
      </c>
      <c r="AD111" s="4">
        <v>0</v>
      </c>
      <c r="AE111" s="4">
        <v>0</v>
      </c>
      <c r="AG111" s="4">
        <v>25</v>
      </c>
      <c r="AJ111" s="4">
        <v>152</v>
      </c>
      <c r="AK111" s="4">
        <v>177</v>
      </c>
      <c r="AM111" s="4">
        <v>0</v>
      </c>
      <c r="AR111" s="4">
        <v>28</v>
      </c>
      <c r="AS111" s="4">
        <v>5</v>
      </c>
      <c r="AT111" s="4">
        <v>5</v>
      </c>
      <c r="AU111" s="4">
        <v>33</v>
      </c>
      <c r="AV111" s="4">
        <v>144</v>
      </c>
      <c r="AW111" s="4">
        <v>10292</v>
      </c>
      <c r="AX111" s="4">
        <v>2464</v>
      </c>
      <c r="AY111" s="4">
        <v>7827</v>
      </c>
      <c r="BB111" s="4">
        <v>0</v>
      </c>
      <c r="BD111" s="4">
        <v>0</v>
      </c>
      <c r="BF111" s="4">
        <v>7827</v>
      </c>
      <c r="BJ111" s="4">
        <v>4000</v>
      </c>
      <c r="BP111" s="4">
        <v>3827</v>
      </c>
      <c r="BR111" s="4">
        <v>7827</v>
      </c>
      <c r="BS111" s="2">
        <v>2017</v>
      </c>
      <c r="BV111" s="4">
        <v>172</v>
      </c>
      <c r="BY111" s="4">
        <v>172</v>
      </c>
      <c r="CD111" s="4">
        <v>523</v>
      </c>
      <c r="CF111" s="4">
        <v>523</v>
      </c>
      <c r="CG111" s="4">
        <v>267</v>
      </c>
      <c r="CH111" s="4">
        <v>0</v>
      </c>
      <c r="CL111" s="4">
        <v>0</v>
      </c>
      <c r="CR111" s="4">
        <v>81</v>
      </c>
      <c r="CS111" s="4">
        <v>348</v>
      </c>
      <c r="CU111" s="4">
        <v>1043</v>
      </c>
      <c r="DA111" s="4">
        <v>4459</v>
      </c>
      <c r="DB111" s="4">
        <v>4459</v>
      </c>
      <c r="DC111" s="4">
        <v>8285</v>
      </c>
      <c r="DD111" s="4">
        <v>962</v>
      </c>
      <c r="DG111" s="4">
        <v>9246</v>
      </c>
      <c r="DN111" s="4">
        <v>0</v>
      </c>
      <c r="DO111" s="4">
        <v>10555</v>
      </c>
      <c r="DP111" s="4">
        <v>10555</v>
      </c>
      <c r="DR111" s="4">
        <v>24260</v>
      </c>
      <c r="DS111" s="4">
        <v>25303</v>
      </c>
      <c r="DT111" s="4">
        <v>1000</v>
      </c>
      <c r="DV111" s="4">
        <v>0</v>
      </c>
      <c r="DX111" s="4">
        <v>1000</v>
      </c>
      <c r="ED111" s="4">
        <v>8687</v>
      </c>
      <c r="EG111" s="4">
        <v>8687</v>
      </c>
      <c r="EI111" s="4">
        <v>9687</v>
      </c>
      <c r="EM111" s="4">
        <v>0</v>
      </c>
      <c r="EP111" s="4">
        <v>660</v>
      </c>
      <c r="ET111" s="4">
        <v>0</v>
      </c>
      <c r="EU111" s="4">
        <v>660</v>
      </c>
      <c r="EY111" s="4">
        <v>3486</v>
      </c>
      <c r="EZ111" s="4">
        <v>2567</v>
      </c>
      <c r="FA111" s="4">
        <v>2669</v>
      </c>
      <c r="FC111" s="4">
        <v>4000</v>
      </c>
      <c r="FF111" s="4">
        <v>2234</v>
      </c>
      <c r="FG111" s="4">
        <v>14956</v>
      </c>
      <c r="FH111" s="4">
        <v>15616</v>
      </c>
      <c r="FI111" s="4">
        <v>25303</v>
      </c>
      <c r="FL111" s="2">
        <v>2017</v>
      </c>
      <c r="FM111" t="s">
        <v>8</v>
      </c>
      <c r="FR111" s="2">
        <v>2017</v>
      </c>
      <c r="FS111" s="5">
        <v>21</v>
      </c>
      <c r="FX111" s="4">
        <v>1370</v>
      </c>
      <c r="FZ111" s="4">
        <v>47</v>
      </c>
      <c r="GA111" s="4">
        <v>6</v>
      </c>
      <c r="GE111" s="4">
        <v>89</v>
      </c>
      <c r="GF111" s="4">
        <v>10</v>
      </c>
      <c r="GI111" s="7">
        <f t="shared" si="15"/>
        <v>-0.17718863246233071</v>
      </c>
      <c r="GJ111" s="7">
        <f t="shared" si="20"/>
        <v>4.5483884848745645E-2</v>
      </c>
      <c r="GK111" s="7">
        <f t="shared" si="21"/>
        <v>0.56160595079153153</v>
      </c>
      <c r="GL111" s="7">
        <f t="shared" si="22"/>
        <v>0.18191518792238073</v>
      </c>
      <c r="GM111" s="7">
        <f>(((DR111-DR110)-(DP111-DP110)-(FG111-FG110)+((EV111-EV110)+(EW111-EW110)+(EX111-EX110))+(FC111-FC110))-U111-V111)/DS110</f>
        <v>-0.18839404920846844</v>
      </c>
      <c r="GN111" s="7">
        <f t="shared" si="16"/>
        <v>0.56971199694831198</v>
      </c>
      <c r="GO111" s="7">
        <f>(G111-G110)/DS110</f>
        <v>0.43152775128743087</v>
      </c>
      <c r="GP111" s="7">
        <f>CF111/DS110</f>
        <v>2.4938012588212856E-2</v>
      </c>
      <c r="GQ111" s="7">
        <f t="shared" si="17"/>
        <v>0.33828200972447325</v>
      </c>
      <c r="GR111" s="7">
        <f t="shared" si="18"/>
        <v>0.22240790346759726</v>
      </c>
      <c r="GS111" s="7">
        <v>0.7</v>
      </c>
      <c r="GT111" s="7">
        <f t="shared" si="13"/>
        <v>4.2264344262295084E-2</v>
      </c>
      <c r="GU111" s="7">
        <f t="shared" si="14"/>
        <v>0.61716002055092278</v>
      </c>
      <c r="GV111" t="s">
        <v>215</v>
      </c>
      <c r="GW111" s="8">
        <f t="shared" si="19"/>
        <v>4.7682624451649821E-5</v>
      </c>
    </row>
    <row r="112" spans="1:205" x14ac:dyDescent="0.2">
      <c r="A112">
        <v>984058411</v>
      </c>
      <c r="B112" s="2">
        <v>2018</v>
      </c>
      <c r="C112" t="s">
        <v>3</v>
      </c>
      <c r="D112" s="3">
        <v>43101</v>
      </c>
      <c r="E112" s="3">
        <v>43465</v>
      </c>
      <c r="F112" t="s">
        <v>8</v>
      </c>
      <c r="G112" s="4">
        <v>52427</v>
      </c>
      <c r="I112" s="4">
        <v>863</v>
      </c>
      <c r="J112" s="4">
        <v>53290</v>
      </c>
      <c r="K112" s="4">
        <v>19839</v>
      </c>
      <c r="L112" s="4">
        <v>-41</v>
      </c>
      <c r="M112" s="4">
        <v>-41</v>
      </c>
      <c r="Q112" s="4">
        <v>16878</v>
      </c>
      <c r="R112" s="4">
        <v>13373</v>
      </c>
      <c r="S112" s="4">
        <v>841</v>
      </c>
      <c r="U112" s="4">
        <v>414</v>
      </c>
      <c r="X112" s="4">
        <v>7260</v>
      </c>
      <c r="Z112" s="4">
        <v>44350</v>
      </c>
      <c r="AA112" s="4">
        <v>8940</v>
      </c>
      <c r="AG112" s="4">
        <v>52</v>
      </c>
      <c r="AJ112" s="4">
        <v>515</v>
      </c>
      <c r="AK112" s="4">
        <v>566</v>
      </c>
      <c r="AR112" s="4">
        <v>39</v>
      </c>
      <c r="AS112" s="4">
        <v>18</v>
      </c>
      <c r="AT112" s="4">
        <v>18</v>
      </c>
      <c r="AU112" s="4">
        <v>58</v>
      </c>
      <c r="AV112" s="4">
        <v>509</v>
      </c>
      <c r="AW112" s="4">
        <v>9448</v>
      </c>
      <c r="AX112" s="4">
        <v>2081</v>
      </c>
      <c r="AY112" s="4">
        <v>7367</v>
      </c>
      <c r="BF112" s="4">
        <v>7367</v>
      </c>
      <c r="BJ112" s="4">
        <v>5000</v>
      </c>
      <c r="BP112" s="4">
        <v>2367</v>
      </c>
      <c r="BR112" s="4">
        <v>7367</v>
      </c>
      <c r="BS112" s="2">
        <v>2018</v>
      </c>
      <c r="BV112" s="4">
        <v>30</v>
      </c>
      <c r="BY112" s="4">
        <v>30</v>
      </c>
      <c r="CD112" s="4">
        <v>2994</v>
      </c>
      <c r="CF112" s="4">
        <v>2994</v>
      </c>
      <c r="CG112" s="4">
        <v>267</v>
      </c>
      <c r="CH112" s="4">
        <v>0</v>
      </c>
      <c r="CR112" s="4">
        <v>500</v>
      </c>
      <c r="CS112" s="4">
        <v>767</v>
      </c>
      <c r="CU112" s="4">
        <v>3792</v>
      </c>
      <c r="DA112" s="4">
        <v>5627</v>
      </c>
      <c r="DB112" s="4">
        <v>5627</v>
      </c>
      <c r="DC112" s="4">
        <v>9522</v>
      </c>
      <c r="DD112" s="4">
        <v>1136</v>
      </c>
      <c r="DG112" s="4">
        <v>10658</v>
      </c>
      <c r="DO112" s="4">
        <v>7726</v>
      </c>
      <c r="DP112" s="4">
        <v>7726</v>
      </c>
      <c r="DR112" s="4">
        <v>24011</v>
      </c>
      <c r="DS112" s="4">
        <v>27803</v>
      </c>
      <c r="DT112" s="4">
        <v>1000</v>
      </c>
      <c r="DV112" s="4">
        <v>0</v>
      </c>
      <c r="DX112" s="4">
        <v>1000</v>
      </c>
      <c r="ED112" s="4">
        <v>11055</v>
      </c>
      <c r="EG112" s="4">
        <v>11055</v>
      </c>
      <c r="EI112" s="4">
        <v>12055</v>
      </c>
      <c r="EP112" s="4">
        <v>2390</v>
      </c>
      <c r="EU112" s="4">
        <v>2390</v>
      </c>
      <c r="EY112" s="4">
        <v>2570</v>
      </c>
      <c r="EZ112" s="4">
        <v>1939</v>
      </c>
      <c r="FA112" s="4">
        <v>2808</v>
      </c>
      <c r="FC112" s="4">
        <v>3000</v>
      </c>
      <c r="FF112" s="4">
        <v>3041</v>
      </c>
      <c r="FG112" s="4">
        <v>13358</v>
      </c>
      <c r="FH112" s="4">
        <v>15748</v>
      </c>
      <c r="FI112" s="4">
        <v>27803</v>
      </c>
      <c r="FL112" s="2">
        <v>2018</v>
      </c>
      <c r="FM112" t="s">
        <v>8</v>
      </c>
      <c r="FR112" s="2">
        <v>2018</v>
      </c>
      <c r="FS112" s="5">
        <v>25</v>
      </c>
      <c r="FX112" s="4">
        <v>1582</v>
      </c>
      <c r="FZ112" s="4">
        <v>99</v>
      </c>
      <c r="GA112" s="4">
        <v>92</v>
      </c>
      <c r="GE112" s="4">
        <v>72</v>
      </c>
      <c r="GF112" s="4">
        <v>19</v>
      </c>
      <c r="GI112" s="7">
        <f t="shared" si="15"/>
        <v>0.12559775520689245</v>
      </c>
      <c r="GJ112" s="7">
        <f t="shared" si="20"/>
        <v>0.56160595079153153</v>
      </c>
      <c r="GK112" s="7">
        <f t="shared" si="21"/>
        <v>0.18191518792238073</v>
      </c>
      <c r="GL112" s="7">
        <f t="shared" si="22"/>
        <v>0.34963852821637953</v>
      </c>
      <c r="GM112" s="7">
        <f>(((DR112-DR111)-(DP112-DP111)-(FG112-FG111)+((EV112-EV111)+(EW112-EW111)+(EX112-EX111))+(FC112-FC111))-U112-V112)/DS111</f>
        <v>0.10923605896534008</v>
      </c>
      <c r="GN112" s="7">
        <f t="shared" si="16"/>
        <v>5.7265936845433345E-2</v>
      </c>
      <c r="GO112" s="7">
        <f>(G112-G111)/DS111</f>
        <v>0.10615342054301861</v>
      </c>
      <c r="GP112" s="7">
        <f>CF112/DS111</f>
        <v>0.11832589021064696</v>
      </c>
      <c r="GQ112" s="7">
        <f t="shared" si="17"/>
        <v>0.27744510978043913</v>
      </c>
      <c r="GR112" s="7">
        <f t="shared" si="18"/>
        <v>5.3999718542047805E-2</v>
      </c>
      <c r="GS112" s="7">
        <v>0.7</v>
      </c>
      <c r="GT112" s="7">
        <f t="shared" si="13"/>
        <v>0.15176530353060705</v>
      </c>
      <c r="GU112" s="7">
        <f t="shared" si="14"/>
        <v>0.56641369636370176</v>
      </c>
      <c r="GV112" t="s">
        <v>215</v>
      </c>
      <c r="GW112" s="8">
        <f t="shared" si="19"/>
        <v>3.9521005414377744E-5</v>
      </c>
    </row>
    <row r="113" spans="1:205" x14ac:dyDescent="0.2">
      <c r="A113">
        <v>984058411</v>
      </c>
      <c r="B113" s="2">
        <v>2019</v>
      </c>
      <c r="C113" t="s">
        <v>3</v>
      </c>
      <c r="D113" s="3">
        <v>43466</v>
      </c>
      <c r="E113" s="3">
        <v>43830</v>
      </c>
      <c r="F113" t="s">
        <v>8</v>
      </c>
      <c r="G113" s="4">
        <v>64635</v>
      </c>
      <c r="I113" s="4">
        <v>2469</v>
      </c>
      <c r="J113" s="4">
        <v>67104</v>
      </c>
      <c r="K113" s="4">
        <v>25966</v>
      </c>
      <c r="L113" s="4">
        <v>-360</v>
      </c>
      <c r="M113" s="4">
        <v>-360</v>
      </c>
      <c r="Q113" s="4">
        <v>21075</v>
      </c>
      <c r="R113" s="4">
        <v>17221</v>
      </c>
      <c r="S113" s="4">
        <v>815</v>
      </c>
      <c r="U113" s="4">
        <v>807</v>
      </c>
      <c r="V113" s="4">
        <v>0</v>
      </c>
      <c r="X113" s="4">
        <v>8000</v>
      </c>
      <c r="Z113" s="4">
        <v>55488</v>
      </c>
      <c r="AA113" s="4">
        <v>11616</v>
      </c>
      <c r="AG113" s="4">
        <v>72</v>
      </c>
      <c r="AJ113" s="4">
        <v>171</v>
      </c>
      <c r="AK113" s="4">
        <v>243</v>
      </c>
      <c r="AR113" s="4">
        <v>76</v>
      </c>
      <c r="AS113" s="4">
        <v>25</v>
      </c>
      <c r="AT113" s="4">
        <v>25</v>
      </c>
      <c r="AU113" s="4">
        <v>100</v>
      </c>
      <c r="AV113" s="4">
        <v>143</v>
      </c>
      <c r="AW113" s="4">
        <v>11758</v>
      </c>
      <c r="AX113" s="4">
        <v>2560</v>
      </c>
      <c r="AY113" s="4">
        <v>9198</v>
      </c>
      <c r="BF113" s="4">
        <v>9198</v>
      </c>
      <c r="BJ113" s="4">
        <v>6000</v>
      </c>
      <c r="BP113" s="4">
        <v>3198</v>
      </c>
      <c r="BR113" s="4">
        <v>9198</v>
      </c>
      <c r="BS113" s="2">
        <v>2019</v>
      </c>
      <c r="BT113" s="4">
        <v>0</v>
      </c>
      <c r="BU113" s="4">
        <v>0</v>
      </c>
      <c r="BV113" s="4">
        <v>46</v>
      </c>
      <c r="BW113" s="4">
        <v>0</v>
      </c>
      <c r="BY113" s="4">
        <v>46</v>
      </c>
      <c r="BZ113" s="4">
        <v>0</v>
      </c>
      <c r="CB113" s="4">
        <v>0</v>
      </c>
      <c r="CC113" s="4">
        <v>0</v>
      </c>
      <c r="CD113" s="4">
        <v>2969</v>
      </c>
      <c r="CF113" s="4">
        <v>2969</v>
      </c>
      <c r="CG113" s="4">
        <v>267</v>
      </c>
      <c r="CH113" s="4">
        <v>0</v>
      </c>
      <c r="CI113" s="4">
        <v>0</v>
      </c>
      <c r="CR113" s="4">
        <v>504</v>
      </c>
      <c r="CS113" s="4">
        <v>771</v>
      </c>
      <c r="CU113" s="4">
        <v>3786</v>
      </c>
      <c r="DA113" s="4">
        <v>5978</v>
      </c>
      <c r="DB113" s="4">
        <v>5978</v>
      </c>
      <c r="DC113" s="4">
        <v>12057</v>
      </c>
      <c r="DD113" s="4">
        <v>1107</v>
      </c>
      <c r="DG113" s="4">
        <v>13164</v>
      </c>
      <c r="DO113" s="4">
        <v>10225</v>
      </c>
      <c r="DP113" s="4">
        <v>10225</v>
      </c>
      <c r="DR113" s="4">
        <v>29367</v>
      </c>
      <c r="DS113" s="4">
        <v>33153</v>
      </c>
      <c r="DT113" s="4">
        <v>1000</v>
      </c>
      <c r="DW113" s="4">
        <v>0</v>
      </c>
      <c r="DX113" s="4">
        <v>1000</v>
      </c>
      <c r="EB113" s="4">
        <v>0</v>
      </c>
      <c r="ED113" s="4">
        <v>14253</v>
      </c>
      <c r="EE113" s="4">
        <v>0</v>
      </c>
      <c r="EG113" s="4">
        <v>14253</v>
      </c>
      <c r="EI113" s="4">
        <v>15253</v>
      </c>
      <c r="EK113" s="4">
        <v>0</v>
      </c>
      <c r="EM113" s="4">
        <v>0</v>
      </c>
      <c r="EP113" s="4">
        <v>1970</v>
      </c>
      <c r="ES113" s="4">
        <v>0</v>
      </c>
      <c r="ET113" s="4">
        <v>0</v>
      </c>
      <c r="EU113" s="4">
        <v>1970</v>
      </c>
      <c r="EY113" s="4">
        <v>2371</v>
      </c>
      <c r="EZ113" s="4">
        <v>2575</v>
      </c>
      <c r="FA113" s="4">
        <v>4257</v>
      </c>
      <c r="FC113" s="4">
        <v>3000</v>
      </c>
      <c r="FF113" s="4">
        <v>3727</v>
      </c>
      <c r="FG113" s="4">
        <v>15931</v>
      </c>
      <c r="FH113" s="4">
        <v>17900</v>
      </c>
      <c r="FI113" s="4">
        <v>33153</v>
      </c>
      <c r="FJ113" s="4">
        <v>0</v>
      </c>
      <c r="FK113" s="4">
        <v>0</v>
      </c>
      <c r="FL113" s="2">
        <v>2019</v>
      </c>
      <c r="FM113" t="s">
        <v>8</v>
      </c>
      <c r="FR113" s="2">
        <v>2019</v>
      </c>
      <c r="FS113" s="5">
        <v>29</v>
      </c>
      <c r="FX113" s="4">
        <v>1942</v>
      </c>
      <c r="FZ113" s="4">
        <v>50</v>
      </c>
      <c r="GA113" s="4">
        <v>8</v>
      </c>
      <c r="GE113" s="4">
        <v>80</v>
      </c>
      <c r="GF113" s="4">
        <v>20</v>
      </c>
      <c r="GN113" s="7">
        <f t="shared" si="16"/>
        <v>0.34791209581699817</v>
      </c>
      <c r="GQ113" s="7">
        <f t="shared" si="17"/>
        <v>0.30179145613229214</v>
      </c>
      <c r="GR113" s="7">
        <f t="shared" si="18"/>
        <v>0.23285711560836975</v>
      </c>
      <c r="GS113" s="7">
        <v>0.7</v>
      </c>
      <c r="GT113" s="7">
        <f t="shared" si="13"/>
        <v>0.1100558659217877</v>
      </c>
      <c r="GU113" s="7">
        <f t="shared" si="14"/>
        <v>0.53992097246101411</v>
      </c>
      <c r="GV113" t="s">
        <v>215</v>
      </c>
      <c r="GW113" s="8">
        <f t="shared" si="19"/>
        <v>3.5967341653778371E-5</v>
      </c>
    </row>
    <row r="114" spans="1:205" x14ac:dyDescent="0.2">
      <c r="A114">
        <v>985817030</v>
      </c>
      <c r="B114" s="2">
        <v>2013</v>
      </c>
      <c r="C114" t="s">
        <v>3</v>
      </c>
      <c r="D114" s="3">
        <v>41275</v>
      </c>
      <c r="E114" s="3">
        <v>41639</v>
      </c>
      <c r="F114" t="s">
        <v>8</v>
      </c>
      <c r="G114" s="4">
        <v>65724</v>
      </c>
      <c r="I114" s="4">
        <v>1277</v>
      </c>
      <c r="J114" s="4">
        <v>67001</v>
      </c>
      <c r="K114" s="4">
        <v>37456</v>
      </c>
      <c r="L114" s="4">
        <v>-15644</v>
      </c>
      <c r="M114" s="4">
        <v>-15644</v>
      </c>
      <c r="Q114" s="4">
        <v>10297</v>
      </c>
      <c r="R114" s="4">
        <v>8117</v>
      </c>
      <c r="S114" s="4">
        <v>748</v>
      </c>
      <c r="U114" s="4">
        <v>3099</v>
      </c>
      <c r="X114" s="4">
        <v>26390</v>
      </c>
      <c r="Z114" s="4">
        <v>61599</v>
      </c>
      <c r="AA114" s="4">
        <v>5402</v>
      </c>
      <c r="AC114" s="4">
        <v>0</v>
      </c>
      <c r="AD114" s="4">
        <v>0</v>
      </c>
      <c r="AE114" s="4">
        <v>0</v>
      </c>
      <c r="AG114" s="4">
        <v>0</v>
      </c>
      <c r="AJ114" s="4">
        <v>2340</v>
      </c>
      <c r="AK114" s="4">
        <v>2340</v>
      </c>
      <c r="AM114" s="4">
        <v>0</v>
      </c>
      <c r="AR114" s="4">
        <v>0</v>
      </c>
      <c r="AS114" s="4">
        <v>5466</v>
      </c>
      <c r="AT114" s="4">
        <v>5466</v>
      </c>
      <c r="AU114" s="4">
        <v>5466</v>
      </c>
      <c r="AV114" s="4">
        <v>-3126</v>
      </c>
      <c r="AW114" s="4">
        <v>2276</v>
      </c>
      <c r="AX114" s="4">
        <v>-1048</v>
      </c>
      <c r="AY114" s="4">
        <v>1228</v>
      </c>
      <c r="BB114" s="4">
        <v>0</v>
      </c>
      <c r="BD114" s="4">
        <v>0</v>
      </c>
      <c r="BF114" s="4">
        <v>1228</v>
      </c>
      <c r="BO114" s="4">
        <v>61</v>
      </c>
      <c r="BQ114" s="4">
        <v>1167</v>
      </c>
      <c r="BR114" s="4">
        <v>1228</v>
      </c>
      <c r="BS114" s="2">
        <v>2013</v>
      </c>
      <c r="BV114" s="4">
        <v>11452</v>
      </c>
      <c r="BY114" s="4">
        <v>11452</v>
      </c>
      <c r="BZ114" s="4">
        <v>8300</v>
      </c>
      <c r="CB114" s="4">
        <v>16835</v>
      </c>
      <c r="CD114" s="4">
        <v>392</v>
      </c>
      <c r="CF114" s="4">
        <v>26160</v>
      </c>
      <c r="CR114" s="4">
        <v>72</v>
      </c>
      <c r="CS114" s="4">
        <v>72</v>
      </c>
      <c r="CU114" s="4">
        <v>37684</v>
      </c>
      <c r="DA114" s="4">
        <v>51194</v>
      </c>
      <c r="DB114" s="4">
        <v>51194</v>
      </c>
      <c r="DC114" s="4">
        <v>12536</v>
      </c>
      <c r="DD114" s="4">
        <v>1841</v>
      </c>
      <c r="DG114" s="4">
        <v>14377</v>
      </c>
      <c r="DN114" s="4">
        <v>0</v>
      </c>
      <c r="DO114" s="4">
        <v>2065</v>
      </c>
      <c r="DP114" s="4">
        <v>2065</v>
      </c>
      <c r="DR114" s="4">
        <v>67636</v>
      </c>
      <c r="DS114" s="4">
        <v>105320</v>
      </c>
      <c r="DT114" s="4">
        <v>24835</v>
      </c>
      <c r="DX114" s="4">
        <v>24835</v>
      </c>
      <c r="ED114" s="4">
        <v>1167</v>
      </c>
      <c r="EG114" s="4">
        <v>1167</v>
      </c>
      <c r="EI114" s="4">
        <v>26002</v>
      </c>
      <c r="EJ114" s="4">
        <v>66</v>
      </c>
      <c r="EM114" s="4">
        <v>66</v>
      </c>
      <c r="EP114" s="4">
        <v>67055</v>
      </c>
      <c r="ES114" s="4">
        <v>266</v>
      </c>
      <c r="ET114" s="4">
        <v>266</v>
      </c>
      <c r="EU114" s="4">
        <v>67387</v>
      </c>
      <c r="EX114" s="4">
        <v>5104</v>
      </c>
      <c r="EY114" s="4">
        <v>4417</v>
      </c>
      <c r="FA114" s="4">
        <v>696</v>
      </c>
      <c r="FF114" s="4">
        <v>1716</v>
      </c>
      <c r="FG114" s="4">
        <v>11932</v>
      </c>
      <c r="FH114" s="4">
        <v>79318</v>
      </c>
      <c r="FI114" s="4">
        <v>105320</v>
      </c>
      <c r="FJ114" s="4">
        <v>0</v>
      </c>
      <c r="FK114" s="4">
        <v>0</v>
      </c>
      <c r="FL114" s="2">
        <v>2013</v>
      </c>
      <c r="FM114" t="s">
        <v>8</v>
      </c>
      <c r="FP114" s="4">
        <v>46551</v>
      </c>
      <c r="FQ114" s="4">
        <v>46551</v>
      </c>
      <c r="FR114" s="2">
        <v>2013</v>
      </c>
      <c r="FS114" s="5">
        <v>19</v>
      </c>
      <c r="FT114" s="4">
        <v>17</v>
      </c>
      <c r="FX114" s="4">
        <v>350</v>
      </c>
      <c r="GB114" t="s">
        <v>176</v>
      </c>
      <c r="GE114" s="4">
        <v>123</v>
      </c>
      <c r="GF114" s="4">
        <v>30</v>
      </c>
      <c r="GN114" s="7">
        <f t="shared" si="16"/>
        <v>1.839954151962115E-2</v>
      </c>
      <c r="GQ114" s="7">
        <f t="shared" si="17"/>
        <v>1.7736309605482656E-2</v>
      </c>
      <c r="GR114" s="7">
        <f t="shared" si="18"/>
        <v>1.684845671849617E-2</v>
      </c>
      <c r="GS114" s="7">
        <v>1</v>
      </c>
      <c r="GT114" s="7">
        <f t="shared" si="13"/>
        <v>0.84539448801028771</v>
      </c>
      <c r="GU114" s="7">
        <f t="shared" si="14"/>
        <v>0.75311431826813524</v>
      </c>
      <c r="GV114" t="s">
        <v>214</v>
      </c>
      <c r="GW114" s="8">
        <f t="shared" si="19"/>
        <v>3.0163182819051065E-5</v>
      </c>
    </row>
    <row r="115" spans="1:205" x14ac:dyDescent="0.2">
      <c r="A115">
        <v>985817030</v>
      </c>
      <c r="B115" s="2">
        <v>2014</v>
      </c>
      <c r="C115" t="s">
        <v>3</v>
      </c>
      <c r="D115" s="3">
        <v>41640</v>
      </c>
      <c r="E115" s="3">
        <v>42004</v>
      </c>
      <c r="F115" t="s">
        <v>8</v>
      </c>
      <c r="G115" s="4">
        <v>80709</v>
      </c>
      <c r="I115" s="4">
        <v>610</v>
      </c>
      <c r="J115" s="4">
        <v>81320</v>
      </c>
      <c r="K115" s="4">
        <v>37174</v>
      </c>
      <c r="L115" s="4">
        <v>-1141</v>
      </c>
      <c r="M115" s="4">
        <v>-1141</v>
      </c>
      <c r="Q115" s="4">
        <v>10972</v>
      </c>
      <c r="R115" s="4">
        <v>8926</v>
      </c>
      <c r="S115" s="4">
        <v>780</v>
      </c>
      <c r="U115" s="4">
        <v>3385</v>
      </c>
      <c r="X115" s="4">
        <v>23398</v>
      </c>
      <c r="Z115" s="4">
        <v>73786</v>
      </c>
      <c r="AA115" s="4">
        <v>7533</v>
      </c>
      <c r="AC115" s="4">
        <v>0</v>
      </c>
      <c r="AD115" s="4">
        <v>0</v>
      </c>
      <c r="AE115" s="4">
        <v>0</v>
      </c>
      <c r="AG115" s="4">
        <v>0</v>
      </c>
      <c r="AJ115" s="4">
        <v>1321</v>
      </c>
      <c r="AK115" s="4">
        <v>1321</v>
      </c>
      <c r="AM115" s="4">
        <v>0</v>
      </c>
      <c r="AR115" s="4">
        <v>0</v>
      </c>
      <c r="AS115" s="4">
        <v>4770</v>
      </c>
      <c r="AT115" s="4">
        <v>4770</v>
      </c>
      <c r="AU115" s="4">
        <v>4770</v>
      </c>
      <c r="AV115" s="4">
        <v>-3449</v>
      </c>
      <c r="AW115" s="4">
        <v>4084</v>
      </c>
      <c r="AX115" s="4">
        <v>-1104</v>
      </c>
      <c r="AY115" s="4">
        <v>2979</v>
      </c>
      <c r="BB115" s="4">
        <v>0</v>
      </c>
      <c r="BD115" s="4">
        <v>0</v>
      </c>
      <c r="BF115" s="4">
        <v>2979</v>
      </c>
      <c r="BO115" s="4">
        <v>0</v>
      </c>
      <c r="BQ115" s="4">
        <v>2979</v>
      </c>
      <c r="BR115" s="4">
        <v>2979</v>
      </c>
      <c r="BS115" s="2">
        <v>2014</v>
      </c>
      <c r="BV115" s="4">
        <v>10348</v>
      </c>
      <c r="BY115" s="4">
        <v>10348</v>
      </c>
      <c r="BZ115" s="4">
        <v>7873</v>
      </c>
      <c r="CB115" s="4">
        <v>17144</v>
      </c>
      <c r="CD115" s="4">
        <v>24</v>
      </c>
      <c r="CF115" s="4">
        <v>25451</v>
      </c>
      <c r="CR115" s="4">
        <v>32</v>
      </c>
      <c r="CS115" s="4">
        <v>32</v>
      </c>
      <c r="CU115" s="4">
        <v>35831</v>
      </c>
      <c r="DA115" s="4">
        <v>52257</v>
      </c>
      <c r="DB115" s="4">
        <v>52257</v>
      </c>
      <c r="DC115" s="4">
        <v>10821</v>
      </c>
      <c r="DD115" s="4">
        <v>976</v>
      </c>
      <c r="DG115" s="4">
        <v>11797</v>
      </c>
      <c r="DN115" s="4">
        <v>0</v>
      </c>
      <c r="DO115" s="4">
        <v>1386</v>
      </c>
      <c r="DP115" s="4">
        <v>1386</v>
      </c>
      <c r="DR115" s="4">
        <v>65439</v>
      </c>
      <c r="DS115" s="4">
        <v>101270</v>
      </c>
      <c r="DT115" s="4">
        <v>24835</v>
      </c>
      <c r="DX115" s="4">
        <v>24835</v>
      </c>
      <c r="ED115" s="4">
        <v>4147</v>
      </c>
      <c r="EG115" s="4">
        <v>4147</v>
      </c>
      <c r="EI115" s="4">
        <v>28982</v>
      </c>
      <c r="EJ115" s="4">
        <v>33</v>
      </c>
      <c r="EM115" s="4">
        <v>33</v>
      </c>
      <c r="EP115" s="4">
        <v>57725</v>
      </c>
      <c r="ES115" s="4">
        <v>0</v>
      </c>
      <c r="ET115" s="4">
        <v>0</v>
      </c>
      <c r="EU115" s="4">
        <v>57758</v>
      </c>
      <c r="EX115" s="4">
        <v>4448</v>
      </c>
      <c r="EY115" s="4">
        <v>8102</v>
      </c>
      <c r="FA115" s="4">
        <v>730</v>
      </c>
      <c r="FF115" s="4">
        <v>1250</v>
      </c>
      <c r="FG115" s="4">
        <v>14531</v>
      </c>
      <c r="FH115" s="4">
        <v>72289</v>
      </c>
      <c r="FI115" s="4">
        <v>101270</v>
      </c>
      <c r="FJ115" s="4">
        <v>0</v>
      </c>
      <c r="FK115" s="4">
        <v>0</v>
      </c>
      <c r="FL115" s="2">
        <v>2014</v>
      </c>
      <c r="FM115" t="s">
        <v>8</v>
      </c>
      <c r="FR115" s="2">
        <v>2014</v>
      </c>
      <c r="FS115" s="5">
        <v>19</v>
      </c>
      <c r="FT115" s="4">
        <v>19</v>
      </c>
      <c r="FX115" s="4">
        <v>368</v>
      </c>
      <c r="GB115" t="s">
        <v>176</v>
      </c>
      <c r="GE115" s="4">
        <v>112</v>
      </c>
      <c r="GF115" s="4">
        <v>43</v>
      </c>
      <c r="GN115" s="7">
        <f t="shared" si="16"/>
        <v>0.15856437523737182</v>
      </c>
      <c r="GQ115" s="7">
        <f t="shared" si="17"/>
        <v>2.8839730867902608E-2</v>
      </c>
      <c r="GR115" s="7">
        <f t="shared" si="18"/>
        <v>0.22799890450976812</v>
      </c>
      <c r="GS115" s="7">
        <v>1</v>
      </c>
      <c r="GT115" s="7">
        <f t="shared" si="13"/>
        <v>0.79853089681694311</v>
      </c>
      <c r="GU115" s="7">
        <f t="shared" si="14"/>
        <v>0.71382442974227311</v>
      </c>
      <c r="GV115" t="s">
        <v>214</v>
      </c>
      <c r="GW115" s="8">
        <f t="shared" si="19"/>
        <v>9.4948727687048998E-6</v>
      </c>
    </row>
    <row r="116" spans="1:205" x14ac:dyDescent="0.2">
      <c r="A116">
        <v>985817030</v>
      </c>
      <c r="B116" s="2">
        <v>2015</v>
      </c>
      <c r="C116" t="s">
        <v>3</v>
      </c>
      <c r="D116" s="3">
        <v>42005</v>
      </c>
      <c r="E116" s="3">
        <v>42369</v>
      </c>
      <c r="F116" t="s">
        <v>8</v>
      </c>
      <c r="G116" s="4">
        <v>73256</v>
      </c>
      <c r="I116" s="4">
        <v>1591</v>
      </c>
      <c r="J116" s="4">
        <v>74847</v>
      </c>
      <c r="K116" s="4">
        <v>23324</v>
      </c>
      <c r="L116" s="4">
        <v>8361</v>
      </c>
      <c r="M116" s="4">
        <v>8361</v>
      </c>
      <c r="Q116" s="4">
        <v>10325</v>
      </c>
      <c r="R116" s="4">
        <v>8097</v>
      </c>
      <c r="S116" s="4">
        <v>835</v>
      </c>
      <c r="U116" s="4">
        <v>3477</v>
      </c>
      <c r="X116" s="4">
        <v>20917</v>
      </c>
      <c r="Z116" s="4">
        <v>66404</v>
      </c>
      <c r="AA116" s="4">
        <v>8443</v>
      </c>
      <c r="AC116" s="4">
        <v>0</v>
      </c>
      <c r="AD116" s="4">
        <v>0</v>
      </c>
      <c r="AE116" s="4">
        <v>0</v>
      </c>
      <c r="AG116" s="4">
        <v>0</v>
      </c>
      <c r="AJ116" s="4">
        <v>945</v>
      </c>
      <c r="AK116" s="4">
        <v>945</v>
      </c>
      <c r="AM116" s="4">
        <v>0</v>
      </c>
      <c r="AR116" s="4">
        <v>0</v>
      </c>
      <c r="AS116" s="4">
        <v>7266</v>
      </c>
      <c r="AT116" s="4">
        <v>7266</v>
      </c>
      <c r="AU116" s="4">
        <v>7266</v>
      </c>
      <c r="AV116" s="4">
        <v>-6320</v>
      </c>
      <c r="AW116" s="4">
        <v>2123</v>
      </c>
      <c r="AX116" s="4">
        <v>-1316</v>
      </c>
      <c r="AY116" s="4">
        <v>807</v>
      </c>
      <c r="BB116" s="4">
        <v>0</v>
      </c>
      <c r="BD116" s="4">
        <v>0</v>
      </c>
      <c r="BF116" s="4">
        <v>807</v>
      </c>
      <c r="BP116" s="4">
        <v>807</v>
      </c>
      <c r="BR116" s="4">
        <v>807</v>
      </c>
      <c r="BS116" s="2">
        <v>2015</v>
      </c>
      <c r="BV116" s="4">
        <v>9032</v>
      </c>
      <c r="BY116" s="4">
        <v>9032</v>
      </c>
      <c r="BZ116" s="4">
        <v>7446</v>
      </c>
      <c r="CB116" s="4">
        <v>19278</v>
      </c>
      <c r="CD116" s="4">
        <v>0</v>
      </c>
      <c r="CF116" s="4">
        <v>26724</v>
      </c>
      <c r="CR116" s="4">
        <v>3</v>
      </c>
      <c r="CS116" s="4">
        <v>3</v>
      </c>
      <c r="CU116" s="4">
        <v>35759</v>
      </c>
      <c r="DA116" s="4">
        <v>44476</v>
      </c>
      <c r="DB116" s="4">
        <v>44476</v>
      </c>
      <c r="DC116" s="4">
        <v>7526</v>
      </c>
      <c r="DD116" s="4">
        <v>917</v>
      </c>
      <c r="DG116" s="4">
        <v>8442</v>
      </c>
      <c r="DN116" s="4">
        <v>0</v>
      </c>
      <c r="DO116" s="4">
        <v>5375</v>
      </c>
      <c r="DP116" s="4">
        <v>5375</v>
      </c>
      <c r="DR116" s="4">
        <v>58294</v>
      </c>
      <c r="DS116" s="4">
        <v>94052</v>
      </c>
      <c r="DT116" s="4">
        <v>24835</v>
      </c>
      <c r="DX116" s="4">
        <v>24835</v>
      </c>
      <c r="ED116" s="4">
        <v>9907</v>
      </c>
      <c r="EG116" s="4">
        <v>4954</v>
      </c>
      <c r="EI116" s="4">
        <v>29788</v>
      </c>
      <c r="EJ116" s="4">
        <v>0</v>
      </c>
      <c r="EM116" s="4">
        <v>0</v>
      </c>
      <c r="EP116" s="4">
        <v>50525</v>
      </c>
      <c r="ET116" s="4">
        <v>0</v>
      </c>
      <c r="EU116" s="4">
        <v>50525</v>
      </c>
      <c r="EX116" s="4">
        <v>5527</v>
      </c>
      <c r="EY116" s="4">
        <v>5778</v>
      </c>
      <c r="FA116" s="4">
        <v>1022</v>
      </c>
      <c r="FF116" s="4">
        <v>1412</v>
      </c>
      <c r="FG116" s="4">
        <v>13739</v>
      </c>
      <c r="FH116" s="4">
        <v>64264</v>
      </c>
      <c r="FI116" s="4">
        <v>94052</v>
      </c>
      <c r="FJ116" s="4">
        <v>0</v>
      </c>
      <c r="FK116" s="4">
        <v>0</v>
      </c>
      <c r="FL116" s="2">
        <v>2015</v>
      </c>
      <c r="FM116" t="s">
        <v>8</v>
      </c>
      <c r="FP116" s="4">
        <v>40934</v>
      </c>
      <c r="FQ116" s="4">
        <v>40934</v>
      </c>
      <c r="FR116" s="2">
        <v>2015</v>
      </c>
      <c r="FS116" s="5">
        <v>18</v>
      </c>
      <c r="FT116" s="4">
        <v>18</v>
      </c>
      <c r="FX116" s="4">
        <v>0</v>
      </c>
      <c r="GE116" s="4">
        <v>109</v>
      </c>
      <c r="GF116" s="4">
        <v>45</v>
      </c>
      <c r="GI116" s="7">
        <f t="shared" si="15"/>
        <v>-9.1468351930482861E-2</v>
      </c>
      <c r="GJ116" s="7">
        <f t="shared" si="20"/>
        <v>0.10574439802506647</v>
      </c>
      <c r="GK116" s="7">
        <f t="shared" si="21"/>
        <v>0.13377110694183864</v>
      </c>
      <c r="GL116" s="7">
        <f t="shared" si="22"/>
        <v>0.1204440096967635</v>
      </c>
      <c r="GM116" s="7">
        <f>(((DR116-DR115)-(DP116-DP115)-(FG116-FG115)+((EV116-EV115)+(EW116-EW115)+(EX116-EX115))+(FC116-FC115))-U116-V116)/DS115</f>
        <v>-0.1258023106546855</v>
      </c>
      <c r="GN116" s="7">
        <f t="shared" si="16"/>
        <v>-4.1058556334551202E-2</v>
      </c>
      <c r="GO116" s="7">
        <f>(G116-G115)/DS115</f>
        <v>-7.3595339192258316E-2</v>
      </c>
      <c r="GP116" s="7">
        <f>CF116/DS115</f>
        <v>0.26388861459464796</v>
      </c>
      <c r="GQ116" s="7">
        <f t="shared" si="17"/>
        <v>8.2632780741544731E-3</v>
      </c>
      <c r="GR116" s="7">
        <f t="shared" si="18"/>
        <v>-9.2344100410115357E-2</v>
      </c>
      <c r="GS116" s="7">
        <v>1</v>
      </c>
      <c r="GT116" s="7">
        <f t="shared" si="13"/>
        <v>0.78621000871405455</v>
      </c>
      <c r="GU116" s="7">
        <f t="shared" si="14"/>
        <v>0.68328158890826352</v>
      </c>
      <c r="GV116" t="s">
        <v>214</v>
      </c>
      <c r="GW116" s="8">
        <f t="shared" si="19"/>
        <v>9.874592673052236E-6</v>
      </c>
    </row>
    <row r="117" spans="1:205" x14ac:dyDescent="0.2">
      <c r="A117">
        <v>985817030</v>
      </c>
      <c r="B117" s="2">
        <v>2016</v>
      </c>
      <c r="C117" t="s">
        <v>3</v>
      </c>
      <c r="D117" s="3">
        <v>42370</v>
      </c>
      <c r="E117" s="3">
        <v>42735</v>
      </c>
      <c r="F117" t="s">
        <v>8</v>
      </c>
      <c r="G117" s="4">
        <v>74822</v>
      </c>
      <c r="I117" s="4">
        <v>1236</v>
      </c>
      <c r="J117" s="4">
        <v>76058</v>
      </c>
      <c r="K117" s="4">
        <v>28849</v>
      </c>
      <c r="L117" s="4">
        <v>8193</v>
      </c>
      <c r="M117" s="4">
        <v>8193</v>
      </c>
      <c r="Q117" s="4">
        <v>10577</v>
      </c>
      <c r="R117" s="4">
        <v>8539</v>
      </c>
      <c r="S117" s="4">
        <v>714</v>
      </c>
      <c r="U117" s="4">
        <v>3582</v>
      </c>
      <c r="X117" s="4">
        <v>21386</v>
      </c>
      <c r="Z117" s="4">
        <v>72587</v>
      </c>
      <c r="AA117" s="4">
        <v>3471</v>
      </c>
      <c r="AC117" s="4">
        <v>0</v>
      </c>
      <c r="AD117" s="4">
        <v>0</v>
      </c>
      <c r="AE117" s="4">
        <v>0</v>
      </c>
      <c r="AG117" s="4">
        <v>0</v>
      </c>
      <c r="AJ117" s="4">
        <v>723</v>
      </c>
      <c r="AK117" s="4">
        <v>723</v>
      </c>
      <c r="AM117" s="4">
        <v>0</v>
      </c>
      <c r="AR117" s="4">
        <v>0</v>
      </c>
      <c r="AS117" s="4">
        <v>3553</v>
      </c>
      <c r="AT117" s="4">
        <v>3553</v>
      </c>
      <c r="AU117" s="4">
        <v>3553</v>
      </c>
      <c r="AV117" s="4">
        <v>-2831</v>
      </c>
      <c r="AW117" s="4">
        <v>641</v>
      </c>
      <c r="AX117" s="4">
        <v>-515</v>
      </c>
      <c r="AY117" s="4">
        <v>125</v>
      </c>
      <c r="BB117" s="4">
        <v>0</v>
      </c>
      <c r="BD117" s="4">
        <v>0</v>
      </c>
      <c r="BF117" s="4">
        <v>125</v>
      </c>
      <c r="BP117" s="4">
        <v>125</v>
      </c>
      <c r="BR117" s="4">
        <v>125</v>
      </c>
      <c r="BS117" s="2">
        <v>2016</v>
      </c>
      <c r="BV117" s="4">
        <v>8517</v>
      </c>
      <c r="BY117" s="4">
        <v>8517</v>
      </c>
      <c r="BZ117" s="4">
        <v>7019</v>
      </c>
      <c r="CB117" s="4">
        <v>16524</v>
      </c>
      <c r="CF117" s="4">
        <v>23543</v>
      </c>
      <c r="CR117" s="4">
        <v>46</v>
      </c>
      <c r="CS117" s="4">
        <v>46</v>
      </c>
      <c r="CU117" s="4">
        <v>32106</v>
      </c>
      <c r="DA117" s="4">
        <v>36039</v>
      </c>
      <c r="DB117" s="4">
        <v>36039</v>
      </c>
      <c r="DC117" s="4">
        <v>4137</v>
      </c>
      <c r="DD117" s="4">
        <v>1395</v>
      </c>
      <c r="DG117" s="4">
        <v>5532</v>
      </c>
      <c r="DN117" s="4">
        <v>0</v>
      </c>
      <c r="DO117" s="4">
        <v>4047</v>
      </c>
      <c r="DP117" s="4">
        <v>4047</v>
      </c>
      <c r="DR117" s="4">
        <v>45618</v>
      </c>
      <c r="DS117" s="4">
        <v>77724</v>
      </c>
      <c r="DT117" s="4">
        <v>24835</v>
      </c>
      <c r="DX117" s="4">
        <v>24835</v>
      </c>
      <c r="ED117" s="4">
        <v>10158</v>
      </c>
      <c r="EG117" s="4">
        <v>5079</v>
      </c>
      <c r="EI117" s="4">
        <v>29914</v>
      </c>
      <c r="EM117" s="4">
        <v>0</v>
      </c>
      <c r="EP117" s="4">
        <v>43325</v>
      </c>
      <c r="ET117" s="4">
        <v>0</v>
      </c>
      <c r="EU117" s="4">
        <v>43325</v>
      </c>
      <c r="EX117" s="4">
        <v>0</v>
      </c>
      <c r="EY117" s="4">
        <v>2671</v>
      </c>
      <c r="FA117" s="4">
        <v>640</v>
      </c>
      <c r="FF117" s="4">
        <v>1174</v>
      </c>
      <c r="FG117" s="4">
        <v>4485</v>
      </c>
      <c r="FH117" s="4">
        <v>47810</v>
      </c>
      <c r="FI117" s="4">
        <v>77724</v>
      </c>
      <c r="FJ117" s="4">
        <v>0</v>
      </c>
      <c r="FK117" s="4">
        <v>0</v>
      </c>
      <c r="FL117" s="2">
        <v>2016</v>
      </c>
      <c r="FM117" t="s">
        <v>8</v>
      </c>
      <c r="FP117" s="4">
        <v>38241</v>
      </c>
      <c r="FQ117" s="4">
        <v>38241</v>
      </c>
      <c r="FR117" s="2">
        <v>2016</v>
      </c>
      <c r="FS117" s="5">
        <v>16</v>
      </c>
      <c r="FT117" s="4">
        <v>17</v>
      </c>
      <c r="FX117" s="4">
        <v>454</v>
      </c>
      <c r="GE117" s="4">
        <v>95</v>
      </c>
      <c r="GF117" s="4">
        <v>61</v>
      </c>
      <c r="GI117" s="7">
        <f t="shared" si="15"/>
        <v>-8.1029643176115343E-2</v>
      </c>
      <c r="GJ117" s="7">
        <f t="shared" si="20"/>
        <v>0.13377110694183864</v>
      </c>
      <c r="GK117" s="7">
        <f t="shared" si="21"/>
        <v>0.1204440096967635</v>
      </c>
      <c r="GL117" s="7">
        <f t="shared" si="22"/>
        <v>0.33384797488549223</v>
      </c>
      <c r="GM117" s="7">
        <f>(((DR117-DR116)-(DP117-DP116)-(FG117-FG116)+((EV117-EV116)+(EW117-EW116)+(EX117-EX116))+(FC117-FC116))-U117-V117)/DS116</f>
        <v>-0.11911495768298389</v>
      </c>
      <c r="GN117" s="7">
        <f t="shared" si="16"/>
        <v>5.2683621826223791E-2</v>
      </c>
      <c r="GO117" s="7">
        <f>(G117-G116)/DS116</f>
        <v>1.6650363628630972E-2</v>
      </c>
      <c r="GP117" s="7">
        <f>CF117/DS116</f>
        <v>0.25031897248330709</v>
      </c>
      <c r="GQ117" s="7">
        <f t="shared" si="17"/>
        <v>1.4553837555886736E-3</v>
      </c>
      <c r="GR117" s="7">
        <f t="shared" si="18"/>
        <v>2.1377088566124275E-2</v>
      </c>
      <c r="GS117" s="7">
        <v>1</v>
      </c>
      <c r="GT117" s="7">
        <f t="shared" si="13"/>
        <v>0.90619117339468735</v>
      </c>
      <c r="GU117" s="7">
        <f t="shared" si="14"/>
        <v>0.61512531521795066</v>
      </c>
      <c r="GV117" t="s">
        <v>214</v>
      </c>
      <c r="GW117" s="8">
        <f t="shared" si="19"/>
        <v>1.063241611023689E-5</v>
      </c>
    </row>
    <row r="118" spans="1:205" x14ac:dyDescent="0.2">
      <c r="A118">
        <v>985817030</v>
      </c>
      <c r="B118" s="2">
        <v>2017</v>
      </c>
      <c r="C118" t="s">
        <v>3</v>
      </c>
      <c r="D118" s="3">
        <v>42736</v>
      </c>
      <c r="E118" s="3">
        <v>43100</v>
      </c>
      <c r="F118" t="s">
        <v>8</v>
      </c>
      <c r="G118" s="4">
        <v>55282</v>
      </c>
      <c r="I118" s="4">
        <v>10996</v>
      </c>
      <c r="J118" s="4">
        <v>66278</v>
      </c>
      <c r="K118" s="4">
        <v>24164</v>
      </c>
      <c r="L118" s="4">
        <v>8799</v>
      </c>
      <c r="M118" s="4">
        <v>8799</v>
      </c>
      <c r="Q118" s="4">
        <v>9713</v>
      </c>
      <c r="R118" s="4">
        <v>7753</v>
      </c>
      <c r="S118" s="4">
        <v>6069</v>
      </c>
      <c r="U118" s="4">
        <v>3315</v>
      </c>
      <c r="V118" s="4">
        <v>3929</v>
      </c>
      <c r="X118" s="4">
        <v>14408</v>
      </c>
      <c r="Z118" s="4">
        <v>64327</v>
      </c>
      <c r="AA118" s="4">
        <v>1951</v>
      </c>
      <c r="AC118" s="4">
        <v>0</v>
      </c>
      <c r="AD118" s="4">
        <v>0</v>
      </c>
      <c r="AE118" s="4">
        <v>0</v>
      </c>
      <c r="AG118" s="4">
        <v>0</v>
      </c>
      <c r="AJ118" s="4">
        <v>525</v>
      </c>
      <c r="AK118" s="4">
        <v>525</v>
      </c>
      <c r="AM118" s="4">
        <v>0</v>
      </c>
      <c r="AR118" s="4">
        <v>0</v>
      </c>
      <c r="AS118" s="4">
        <v>1768</v>
      </c>
      <c r="AT118" s="4">
        <v>1768</v>
      </c>
      <c r="AU118" s="4">
        <v>1768</v>
      </c>
      <c r="AV118" s="4">
        <v>-1242</v>
      </c>
      <c r="AW118" s="4">
        <v>708</v>
      </c>
      <c r="AX118" s="4">
        <v>-550</v>
      </c>
      <c r="AY118" s="4">
        <v>158</v>
      </c>
      <c r="BB118" s="4">
        <v>0</v>
      </c>
      <c r="BD118" s="4">
        <v>0</v>
      </c>
      <c r="BF118" s="4">
        <v>158</v>
      </c>
      <c r="BP118" s="4">
        <v>158</v>
      </c>
      <c r="BR118" s="4">
        <v>158</v>
      </c>
      <c r="BS118" s="2">
        <v>2017</v>
      </c>
      <c r="BV118" s="4">
        <v>7967</v>
      </c>
      <c r="BY118" s="4">
        <v>7967</v>
      </c>
      <c r="BZ118" s="4">
        <v>10901</v>
      </c>
      <c r="CB118" s="4">
        <v>17667</v>
      </c>
      <c r="CF118" s="4">
        <v>28568</v>
      </c>
      <c r="CR118" s="4">
        <v>76</v>
      </c>
      <c r="CS118" s="4">
        <v>76</v>
      </c>
      <c r="CU118" s="4">
        <v>36611</v>
      </c>
      <c r="DA118" s="4">
        <v>27241</v>
      </c>
      <c r="DB118" s="4">
        <v>27241</v>
      </c>
      <c r="DC118" s="4">
        <v>4408</v>
      </c>
      <c r="DD118" s="4">
        <v>2184</v>
      </c>
      <c r="DG118" s="4">
        <v>6592</v>
      </c>
      <c r="DN118" s="4">
        <v>0</v>
      </c>
      <c r="DO118" s="4">
        <v>8746</v>
      </c>
      <c r="DP118" s="4">
        <v>8746</v>
      </c>
      <c r="DR118" s="4">
        <v>42578</v>
      </c>
      <c r="DS118" s="4">
        <v>79190</v>
      </c>
      <c r="DT118" s="4">
        <v>24835</v>
      </c>
      <c r="DX118" s="4">
        <v>24835</v>
      </c>
      <c r="ED118" s="4">
        <v>10475</v>
      </c>
      <c r="EG118" s="4">
        <v>5237</v>
      </c>
      <c r="EI118" s="4">
        <v>30072</v>
      </c>
      <c r="EM118" s="4">
        <v>0</v>
      </c>
      <c r="EP118" s="4">
        <v>33825</v>
      </c>
      <c r="ET118" s="4">
        <v>0</v>
      </c>
      <c r="EU118" s="4">
        <v>33825</v>
      </c>
      <c r="EY118" s="4">
        <v>6059</v>
      </c>
      <c r="FA118" s="4">
        <v>528</v>
      </c>
      <c r="FF118" s="4">
        <v>8706</v>
      </c>
      <c r="FG118" s="4">
        <v>15292</v>
      </c>
      <c r="FH118" s="4">
        <v>49117</v>
      </c>
      <c r="FI118" s="4">
        <v>79190</v>
      </c>
      <c r="FL118" s="2">
        <v>2017</v>
      </c>
      <c r="FM118" t="s">
        <v>8</v>
      </c>
      <c r="FR118" s="2">
        <v>2017</v>
      </c>
      <c r="FS118" s="5">
        <v>17</v>
      </c>
      <c r="FT118" s="4">
        <v>17</v>
      </c>
      <c r="GE118" s="4">
        <v>97</v>
      </c>
      <c r="GF118" s="4">
        <v>66</v>
      </c>
      <c r="GI118" s="7">
        <f t="shared" si="15"/>
        <v>-0.23861355565848386</v>
      </c>
      <c r="GJ118" s="7">
        <f t="shared" si="20"/>
        <v>0.1204440096967635</v>
      </c>
      <c r="GK118" s="7">
        <f t="shared" si="21"/>
        <v>0.33384797488549223</v>
      </c>
      <c r="GL118" s="7">
        <f t="shared" si="22"/>
        <v>-8.1222376562697304E-2</v>
      </c>
      <c r="GM118" s="7">
        <f>(((DR118-DR117)-(DP118-DP117)-(FG118-FG117)+((EV118-EV117)+(EW118-EW117)+(EX118-EX117))+(FC118-FC117))-U118-V118)/DS117</f>
        <v>-0.3318151407544645</v>
      </c>
      <c r="GN118" s="7">
        <f t="shared" si="16"/>
        <v>-0.25488909474550975</v>
      </c>
      <c r="GO118" s="7">
        <f>(G118-G117)/DS117</f>
        <v>-0.25140239822963306</v>
      </c>
      <c r="GP118" s="7">
        <f>CF118/DS117</f>
        <v>0.3675569965519016</v>
      </c>
      <c r="GQ118" s="7">
        <f t="shared" si="17"/>
        <v>2.0138419771339715E-3</v>
      </c>
      <c r="GR118" s="7">
        <f t="shared" si="18"/>
        <v>-0.26115313677795299</v>
      </c>
      <c r="GS118" s="7">
        <v>1</v>
      </c>
      <c r="GT118" s="7">
        <f t="shared" si="13"/>
        <v>0.68866176680171831</v>
      </c>
      <c r="GU118" s="7">
        <f t="shared" si="14"/>
        <v>0.62024245485541107</v>
      </c>
      <c r="GV118" t="s">
        <v>214</v>
      </c>
      <c r="GW118" s="8">
        <f t="shared" si="19"/>
        <v>1.2866038803973032E-5</v>
      </c>
    </row>
    <row r="119" spans="1:205" x14ac:dyDescent="0.2">
      <c r="A119">
        <v>985817030</v>
      </c>
      <c r="B119" s="2">
        <v>2018</v>
      </c>
      <c r="C119" t="s">
        <v>3</v>
      </c>
      <c r="D119" s="3">
        <v>43101</v>
      </c>
      <c r="E119" s="3">
        <v>43465</v>
      </c>
      <c r="F119" t="s">
        <v>8</v>
      </c>
      <c r="G119" s="4">
        <v>48662</v>
      </c>
      <c r="I119" s="4">
        <v>13099</v>
      </c>
      <c r="J119" s="4">
        <v>61762</v>
      </c>
      <c r="K119" s="4">
        <v>40644</v>
      </c>
      <c r="L119" s="4">
        <v>-9616</v>
      </c>
      <c r="M119" s="4">
        <v>-9616</v>
      </c>
      <c r="Q119" s="4">
        <v>10798</v>
      </c>
      <c r="R119" s="4">
        <v>8514</v>
      </c>
      <c r="S119" s="4">
        <v>400</v>
      </c>
      <c r="U119" s="4">
        <v>3496</v>
      </c>
      <c r="V119" s="4">
        <v>0</v>
      </c>
      <c r="X119" s="4">
        <v>14096</v>
      </c>
      <c r="Z119" s="4">
        <v>59418</v>
      </c>
      <c r="AA119" s="4">
        <v>2343</v>
      </c>
      <c r="AF119" s="4">
        <v>3</v>
      </c>
      <c r="AJ119" s="4">
        <v>274</v>
      </c>
      <c r="AK119" s="4">
        <v>277</v>
      </c>
      <c r="AP119" s="4">
        <v>179</v>
      </c>
      <c r="AR119" s="4">
        <v>1005</v>
      </c>
      <c r="AS119" s="4">
        <v>456</v>
      </c>
      <c r="AT119" s="4">
        <v>456</v>
      </c>
      <c r="AU119" s="4">
        <v>1640</v>
      </c>
      <c r="AV119" s="4">
        <v>-1363</v>
      </c>
      <c r="AW119" s="4">
        <v>980</v>
      </c>
      <c r="AX119" s="4">
        <v>593</v>
      </c>
      <c r="AY119" s="4">
        <v>387</v>
      </c>
      <c r="BF119" s="4">
        <v>387</v>
      </c>
      <c r="BP119" s="4">
        <v>387</v>
      </c>
      <c r="BR119" s="4">
        <v>387</v>
      </c>
      <c r="BS119" s="2">
        <v>2018</v>
      </c>
      <c r="BV119" s="4">
        <v>7374</v>
      </c>
      <c r="BY119" s="4">
        <v>7374</v>
      </c>
      <c r="BZ119" s="4">
        <v>13040</v>
      </c>
      <c r="CB119" s="4">
        <v>25741</v>
      </c>
      <c r="CD119" s="4">
        <v>1718</v>
      </c>
      <c r="CF119" s="4">
        <v>40499</v>
      </c>
      <c r="CR119" s="4">
        <v>58</v>
      </c>
      <c r="CS119" s="4">
        <v>58</v>
      </c>
      <c r="CU119" s="4">
        <v>47931</v>
      </c>
      <c r="DA119" s="4">
        <v>36856</v>
      </c>
      <c r="DB119" s="4">
        <v>36856</v>
      </c>
      <c r="DC119" s="4">
        <v>2654</v>
      </c>
      <c r="DD119" s="4">
        <v>1090</v>
      </c>
      <c r="DG119" s="4">
        <v>3744</v>
      </c>
      <c r="DO119" s="4">
        <v>374</v>
      </c>
      <c r="DP119" s="4">
        <v>374</v>
      </c>
      <c r="DR119" s="4">
        <v>40975</v>
      </c>
      <c r="DS119" s="4">
        <v>88906</v>
      </c>
      <c r="DT119" s="4">
        <v>24835</v>
      </c>
      <c r="DX119" s="4">
        <v>24835</v>
      </c>
      <c r="ED119" s="4">
        <v>5625</v>
      </c>
      <c r="EG119" s="4">
        <v>5625</v>
      </c>
      <c r="EI119" s="4">
        <v>30460</v>
      </c>
      <c r="EP119" s="4">
        <v>46700</v>
      </c>
      <c r="EU119" s="4">
        <v>46700</v>
      </c>
      <c r="EY119" s="4">
        <v>4677</v>
      </c>
      <c r="FA119" s="4">
        <v>747</v>
      </c>
      <c r="FD119" s="4">
        <v>2945</v>
      </c>
      <c r="FF119" s="4">
        <v>3377</v>
      </c>
      <c r="FG119" s="4">
        <v>11746</v>
      </c>
      <c r="FH119" s="4">
        <v>58446</v>
      </c>
      <c r="FI119" s="4">
        <v>88906</v>
      </c>
      <c r="FK119" s="4">
        <v>80009</v>
      </c>
      <c r="FL119" s="2">
        <v>2018</v>
      </c>
      <c r="FM119" t="s">
        <v>8</v>
      </c>
      <c r="FR119" s="2">
        <v>2018</v>
      </c>
      <c r="FS119" s="5">
        <v>17</v>
      </c>
      <c r="FT119" s="4">
        <v>17</v>
      </c>
      <c r="FX119" s="4">
        <v>350</v>
      </c>
      <c r="FZ119" s="4">
        <v>0</v>
      </c>
      <c r="GA119" s="4">
        <v>0</v>
      </c>
      <c r="GE119" s="4">
        <v>121</v>
      </c>
      <c r="GF119" s="4">
        <v>128</v>
      </c>
      <c r="GI119" s="7">
        <f t="shared" si="15"/>
        <v>0.13025634549816897</v>
      </c>
      <c r="GJ119" s="7">
        <f t="shared" si="20"/>
        <v>0.33384797488549223</v>
      </c>
      <c r="GK119" s="7">
        <f t="shared" si="21"/>
        <v>-8.1222376562697304E-2</v>
      </c>
      <c r="GL119" s="7">
        <f t="shared" si="22"/>
        <v>0.39612624569770322</v>
      </c>
      <c r="GM119" s="7">
        <f>(((DR119-DR118)-(DP119-DP118)-(FG119-FG118)+((EV119-EV118)+(EW119-EW118)+(EX119-EX118))+(FC119-FC118))-U119-V119)/DS118</f>
        <v>8.6109357242076023E-2</v>
      </c>
      <c r="GN119" s="7">
        <f t="shared" si="16"/>
        <v>-6.1447152418234625E-2</v>
      </c>
      <c r="GO119" s="7">
        <f>(G119-G118)/DS118</f>
        <v>-8.3596413688597049E-2</v>
      </c>
      <c r="GP119" s="7">
        <f>CF119/DS118</f>
        <v>0.51141558277560295</v>
      </c>
      <c r="GQ119" s="7">
        <f t="shared" si="17"/>
        <v>4.6045117075956595E-3</v>
      </c>
      <c r="GR119" s="7">
        <f t="shared" si="18"/>
        <v>-0.11974964726312362</v>
      </c>
      <c r="GS119" s="7">
        <v>1</v>
      </c>
      <c r="GT119" s="7">
        <f t="shared" si="13"/>
        <v>0.79902816274851995</v>
      </c>
      <c r="GU119" s="7">
        <f t="shared" si="14"/>
        <v>0.65739095224169353</v>
      </c>
      <c r="GV119" t="s">
        <v>214</v>
      </c>
      <c r="GW119" s="8">
        <f t="shared" si="19"/>
        <v>1.2627857052658164E-5</v>
      </c>
    </row>
    <row r="120" spans="1:205" x14ac:dyDescent="0.2">
      <c r="A120">
        <v>985817030</v>
      </c>
      <c r="B120" s="2">
        <v>2019</v>
      </c>
      <c r="C120" t="s">
        <v>3</v>
      </c>
      <c r="D120" s="3">
        <v>43466</v>
      </c>
      <c r="E120" s="3">
        <v>43830</v>
      </c>
      <c r="F120" t="s">
        <v>8</v>
      </c>
      <c r="G120" s="4">
        <v>62660</v>
      </c>
      <c r="I120" s="4">
        <v>3376</v>
      </c>
      <c r="J120" s="4">
        <v>66036</v>
      </c>
      <c r="K120" s="4">
        <v>38562</v>
      </c>
      <c r="L120" s="4">
        <v>-2998</v>
      </c>
      <c r="M120" s="4">
        <v>-2998</v>
      </c>
      <c r="Q120" s="4">
        <v>12036</v>
      </c>
      <c r="R120" s="4">
        <v>9844</v>
      </c>
      <c r="S120" s="4">
        <v>500</v>
      </c>
      <c r="U120" s="4">
        <v>3524</v>
      </c>
      <c r="X120" s="4">
        <v>16912</v>
      </c>
      <c r="Z120" s="4">
        <v>68036</v>
      </c>
      <c r="AA120" s="4">
        <v>-2000</v>
      </c>
      <c r="AJ120" s="4">
        <v>431</v>
      </c>
      <c r="AK120" s="4">
        <v>431</v>
      </c>
      <c r="AS120" s="4">
        <v>3466</v>
      </c>
      <c r="AT120" s="4">
        <v>3466</v>
      </c>
      <c r="AU120" s="4">
        <v>3466</v>
      </c>
      <c r="AV120" s="4">
        <v>-3035</v>
      </c>
      <c r="AW120" s="4">
        <v>-5036</v>
      </c>
      <c r="AX120" s="4">
        <v>1128</v>
      </c>
      <c r="AY120" s="4">
        <v>-3907</v>
      </c>
      <c r="BF120" s="4">
        <v>-3907</v>
      </c>
      <c r="BP120" s="4">
        <v>-3907</v>
      </c>
      <c r="BR120" s="4">
        <v>-3907</v>
      </c>
      <c r="BS120" s="2">
        <v>2019</v>
      </c>
      <c r="BV120" s="4">
        <v>8502</v>
      </c>
      <c r="BY120" s="4">
        <v>8502</v>
      </c>
      <c r="BZ120" s="4">
        <v>13130</v>
      </c>
      <c r="CB120" s="4">
        <v>35172</v>
      </c>
      <c r="CD120" s="4">
        <v>0</v>
      </c>
      <c r="CF120" s="4">
        <v>48301</v>
      </c>
      <c r="CG120" s="4">
        <v>18000</v>
      </c>
      <c r="CR120" s="4">
        <v>96</v>
      </c>
      <c r="CS120" s="4">
        <v>18096</v>
      </c>
      <c r="CU120" s="4">
        <v>74900</v>
      </c>
      <c r="DA120" s="4">
        <v>39854</v>
      </c>
      <c r="DB120" s="4">
        <v>39854</v>
      </c>
      <c r="DC120" s="4">
        <v>6570</v>
      </c>
      <c r="DD120" s="4">
        <v>1155</v>
      </c>
      <c r="DG120" s="4">
        <v>7725</v>
      </c>
      <c r="DO120" s="4">
        <v>428</v>
      </c>
      <c r="DP120" s="4">
        <v>428</v>
      </c>
      <c r="DR120" s="4">
        <v>48007</v>
      </c>
      <c r="DS120" s="4">
        <v>122907</v>
      </c>
      <c r="DT120" s="4">
        <v>24835</v>
      </c>
      <c r="DX120" s="4">
        <v>24835</v>
      </c>
      <c r="ED120" s="4">
        <v>3435</v>
      </c>
      <c r="EG120" s="4">
        <v>1718</v>
      </c>
      <c r="EI120" s="4">
        <v>26552</v>
      </c>
      <c r="EP120" s="4">
        <v>42030</v>
      </c>
      <c r="EU120" s="4">
        <v>42030</v>
      </c>
      <c r="EY120" s="4">
        <v>7294</v>
      </c>
      <c r="FA120" s="4">
        <v>839</v>
      </c>
      <c r="FF120" s="4">
        <v>46192</v>
      </c>
      <c r="FG120" s="4">
        <v>54325</v>
      </c>
      <c r="FH120" s="4">
        <v>96355</v>
      </c>
      <c r="FI120" s="4">
        <v>122907</v>
      </c>
      <c r="FL120" s="2">
        <v>2019</v>
      </c>
      <c r="FM120" t="s">
        <v>8</v>
      </c>
      <c r="FR120" s="2">
        <v>2019</v>
      </c>
      <c r="FS120" s="5">
        <v>16</v>
      </c>
      <c r="FX120" s="4">
        <v>575</v>
      </c>
      <c r="GA120" s="4">
        <v>173</v>
      </c>
      <c r="GE120" s="4">
        <v>84</v>
      </c>
      <c r="GF120" s="4">
        <v>101</v>
      </c>
      <c r="GN120" s="7">
        <f t="shared" si="16"/>
        <v>0.1134006703709536</v>
      </c>
      <c r="GQ120" s="7">
        <f t="shared" si="17"/>
        <v>-3.689103123982003E-2</v>
      </c>
      <c r="GR120" s="7">
        <f t="shared" si="18"/>
        <v>0.28765772060334555</v>
      </c>
      <c r="GS120" s="7">
        <v>1</v>
      </c>
      <c r="GT120" s="7">
        <f t="shared" si="13"/>
        <v>0.43619947070728038</v>
      </c>
      <c r="GU120" s="7">
        <f t="shared" si="14"/>
        <v>0.78396673907914116</v>
      </c>
      <c r="GV120" t="s">
        <v>214</v>
      </c>
      <c r="GW120" s="8">
        <f t="shared" si="19"/>
        <v>1.1247834791802578E-5</v>
      </c>
    </row>
    <row r="121" spans="1:205" x14ac:dyDescent="0.2">
      <c r="A121">
        <v>887931402</v>
      </c>
      <c r="B121" s="2">
        <v>2013</v>
      </c>
      <c r="C121" t="s">
        <v>3</v>
      </c>
      <c r="D121" s="3">
        <v>41275</v>
      </c>
      <c r="E121" s="3">
        <v>41639</v>
      </c>
      <c r="F121" t="s">
        <v>8</v>
      </c>
      <c r="G121" s="4">
        <v>19087</v>
      </c>
      <c r="I121" s="4">
        <v>0</v>
      </c>
      <c r="J121" s="4">
        <v>19087</v>
      </c>
      <c r="K121" s="4">
        <v>9146</v>
      </c>
      <c r="L121" s="4">
        <v>0</v>
      </c>
      <c r="M121" s="4">
        <v>0</v>
      </c>
      <c r="Q121" s="4">
        <v>3134</v>
      </c>
      <c r="R121" s="4">
        <v>2674</v>
      </c>
      <c r="S121" s="4">
        <v>38</v>
      </c>
      <c r="U121" s="4">
        <v>235</v>
      </c>
      <c r="X121" s="4">
        <v>2515</v>
      </c>
      <c r="Z121" s="4">
        <v>15029</v>
      </c>
      <c r="AA121" s="4">
        <v>4058</v>
      </c>
      <c r="AC121" s="4">
        <v>0</v>
      </c>
      <c r="AD121" s="4">
        <v>0</v>
      </c>
      <c r="AE121" s="4">
        <v>0</v>
      </c>
      <c r="AG121" s="4">
        <v>0</v>
      </c>
      <c r="AJ121" s="4">
        <v>12</v>
      </c>
      <c r="AK121" s="4">
        <v>12</v>
      </c>
      <c r="AM121" s="4">
        <v>0</v>
      </c>
      <c r="AR121" s="4">
        <v>0</v>
      </c>
      <c r="AS121" s="4">
        <v>95</v>
      </c>
      <c r="AT121" s="4">
        <v>95</v>
      </c>
      <c r="AU121" s="4">
        <v>95</v>
      </c>
      <c r="AV121" s="4">
        <v>-83</v>
      </c>
      <c r="AW121" s="4">
        <v>3975</v>
      </c>
      <c r="AX121" s="4">
        <v>990</v>
      </c>
      <c r="AY121" s="4">
        <v>2984</v>
      </c>
      <c r="BB121" s="4">
        <v>0</v>
      </c>
      <c r="BD121" s="4">
        <v>0</v>
      </c>
      <c r="BF121" s="4">
        <v>2984</v>
      </c>
      <c r="BP121" s="4">
        <v>2984</v>
      </c>
      <c r="BR121" s="4">
        <v>2984</v>
      </c>
      <c r="BS121" s="2">
        <v>2013</v>
      </c>
      <c r="BY121" s="4">
        <v>0</v>
      </c>
      <c r="CB121" s="4">
        <v>663</v>
      </c>
      <c r="CD121" s="4">
        <v>446</v>
      </c>
      <c r="CF121" s="4">
        <v>1109</v>
      </c>
      <c r="CS121" s="4">
        <v>0</v>
      </c>
      <c r="CU121" s="4">
        <v>1109</v>
      </c>
      <c r="DA121" s="4">
        <v>5149</v>
      </c>
      <c r="DB121" s="4">
        <v>5149</v>
      </c>
      <c r="DC121" s="4">
        <v>1755</v>
      </c>
      <c r="DD121" s="4">
        <v>197</v>
      </c>
      <c r="DG121" s="4">
        <v>1952</v>
      </c>
      <c r="DN121" s="4">
        <v>0</v>
      </c>
      <c r="DO121" s="4">
        <v>765</v>
      </c>
      <c r="DP121" s="4">
        <v>765</v>
      </c>
      <c r="DR121" s="4">
        <v>7866</v>
      </c>
      <c r="DS121" s="4">
        <v>8975</v>
      </c>
      <c r="DT121" s="4">
        <v>140</v>
      </c>
      <c r="DX121" s="4">
        <v>140</v>
      </c>
      <c r="ED121" s="4">
        <v>4600</v>
      </c>
      <c r="EG121" s="4">
        <v>4600</v>
      </c>
      <c r="EI121" s="4">
        <v>4740</v>
      </c>
      <c r="EK121" s="4">
        <v>84</v>
      </c>
      <c r="EM121" s="4">
        <v>84</v>
      </c>
      <c r="ES121" s="4">
        <v>1631</v>
      </c>
      <c r="ET121" s="4">
        <v>1631</v>
      </c>
      <c r="EU121" s="4">
        <v>1715</v>
      </c>
      <c r="EX121" s="4">
        <v>0</v>
      </c>
      <c r="EY121" s="4">
        <v>1205</v>
      </c>
      <c r="EZ121" s="4">
        <v>907</v>
      </c>
      <c r="FA121" s="4">
        <v>237</v>
      </c>
      <c r="FF121" s="4">
        <v>171</v>
      </c>
      <c r="FG121" s="4">
        <v>2520</v>
      </c>
      <c r="FH121" s="4">
        <v>4235</v>
      </c>
      <c r="FI121" s="4">
        <v>8975</v>
      </c>
      <c r="FL121" s="2">
        <v>2013</v>
      </c>
      <c r="FM121" t="s">
        <v>8</v>
      </c>
      <c r="FR121" s="2">
        <v>2013</v>
      </c>
      <c r="FS121" s="5">
        <v>3</v>
      </c>
      <c r="FX121" s="4">
        <v>901</v>
      </c>
      <c r="FZ121" s="4">
        <v>0</v>
      </c>
      <c r="GA121" s="4">
        <v>24</v>
      </c>
      <c r="GE121" s="4">
        <v>33</v>
      </c>
      <c r="GN121" s="7">
        <f t="shared" si="16"/>
        <v>-0.31534412197840644</v>
      </c>
      <c r="GQ121" s="7">
        <f t="shared" si="17"/>
        <v>4.5252574270939171E-2</v>
      </c>
      <c r="GR121" s="7">
        <f t="shared" si="18"/>
        <v>-0.69538780721353333</v>
      </c>
      <c r="GS121" s="7">
        <v>0.995</v>
      </c>
      <c r="GT121" s="7">
        <f t="shared" si="13"/>
        <v>0</v>
      </c>
      <c r="GU121" s="7">
        <f t="shared" si="14"/>
        <v>0.47186629526462398</v>
      </c>
      <c r="GV121" t="s">
        <v>215</v>
      </c>
      <c r="GW121" s="8">
        <f t="shared" si="19"/>
        <v>8.13623308680547E-6</v>
      </c>
    </row>
    <row r="122" spans="1:205" x14ac:dyDescent="0.2">
      <c r="A122">
        <v>887931402</v>
      </c>
      <c r="B122" s="2">
        <v>2014</v>
      </c>
      <c r="C122" t="s">
        <v>3</v>
      </c>
      <c r="D122" s="3">
        <v>41640</v>
      </c>
      <c r="E122" s="3">
        <v>42004</v>
      </c>
      <c r="F122" t="s">
        <v>8</v>
      </c>
      <c r="G122" s="4">
        <v>11042</v>
      </c>
      <c r="I122" s="4">
        <v>100</v>
      </c>
      <c r="J122" s="4">
        <v>11142</v>
      </c>
      <c r="K122" s="4">
        <v>6472</v>
      </c>
      <c r="L122" s="4">
        <v>0</v>
      </c>
      <c r="M122" s="4">
        <v>0</v>
      </c>
      <c r="Q122" s="4">
        <v>3066</v>
      </c>
      <c r="R122" s="4">
        <v>2374</v>
      </c>
      <c r="S122" s="4">
        <v>90</v>
      </c>
      <c r="U122" s="4">
        <v>244</v>
      </c>
      <c r="X122" s="4">
        <v>2716</v>
      </c>
      <c r="Y122" s="4">
        <v>1481</v>
      </c>
      <c r="Z122" s="4">
        <v>12499</v>
      </c>
      <c r="AA122" s="4">
        <v>-1356</v>
      </c>
      <c r="AC122" s="4">
        <v>0</v>
      </c>
      <c r="AD122" s="4">
        <v>0</v>
      </c>
      <c r="AE122" s="4">
        <v>0</v>
      </c>
      <c r="AG122" s="4">
        <v>3</v>
      </c>
      <c r="AJ122" s="4">
        <v>0</v>
      </c>
      <c r="AK122" s="4">
        <v>3</v>
      </c>
      <c r="AM122" s="4">
        <v>0</v>
      </c>
      <c r="AR122" s="4">
        <v>50</v>
      </c>
      <c r="AS122" s="4">
        <v>12</v>
      </c>
      <c r="AT122" s="4">
        <v>12</v>
      </c>
      <c r="AU122" s="4">
        <v>62</v>
      </c>
      <c r="AV122" s="4">
        <v>-59</v>
      </c>
      <c r="AW122" s="4">
        <v>-1415</v>
      </c>
      <c r="AX122" s="4">
        <v>-455</v>
      </c>
      <c r="AY122" s="4">
        <v>-960</v>
      </c>
      <c r="BB122" s="4">
        <v>0</v>
      </c>
      <c r="BD122" s="4">
        <v>0</v>
      </c>
      <c r="BF122" s="4">
        <v>-960</v>
      </c>
      <c r="BP122" s="4">
        <v>0</v>
      </c>
      <c r="BQ122" s="4">
        <v>-960</v>
      </c>
      <c r="BR122" s="4">
        <v>-960</v>
      </c>
      <c r="BS122" s="2">
        <v>2014</v>
      </c>
      <c r="BY122" s="4">
        <v>0</v>
      </c>
      <c r="CB122" s="4">
        <v>523</v>
      </c>
      <c r="CD122" s="4">
        <v>342</v>
      </c>
      <c r="CF122" s="4">
        <v>865</v>
      </c>
      <c r="CS122" s="4">
        <v>0</v>
      </c>
      <c r="CU122" s="4">
        <v>865</v>
      </c>
      <c r="DA122" s="4">
        <v>5254</v>
      </c>
      <c r="DB122" s="4">
        <v>5254</v>
      </c>
      <c r="DC122" s="4">
        <v>1126</v>
      </c>
      <c r="DD122" s="4">
        <v>2430</v>
      </c>
      <c r="DG122" s="4">
        <v>3556</v>
      </c>
      <c r="DN122" s="4">
        <v>0</v>
      </c>
      <c r="DO122" s="4">
        <v>101</v>
      </c>
      <c r="DP122" s="4">
        <v>101</v>
      </c>
      <c r="DR122" s="4">
        <v>8911</v>
      </c>
      <c r="DS122" s="4">
        <v>9776</v>
      </c>
      <c r="DT122" s="4">
        <v>140</v>
      </c>
      <c r="DW122" s="4">
        <v>1533</v>
      </c>
      <c r="DX122" s="4">
        <v>1673</v>
      </c>
      <c r="ED122" s="4">
        <v>3284</v>
      </c>
      <c r="EG122" s="4">
        <v>3284</v>
      </c>
      <c r="EI122" s="4">
        <v>4957</v>
      </c>
      <c r="EK122" s="4">
        <v>60</v>
      </c>
      <c r="EM122" s="4">
        <v>60</v>
      </c>
      <c r="ES122" s="4">
        <v>1323</v>
      </c>
      <c r="ET122" s="4">
        <v>1323</v>
      </c>
      <c r="EU122" s="4">
        <v>1383</v>
      </c>
      <c r="EX122" s="4">
        <v>1425</v>
      </c>
      <c r="EY122" s="4">
        <v>1102</v>
      </c>
      <c r="EZ122" s="4">
        <v>4</v>
      </c>
      <c r="FA122" s="4">
        <v>215</v>
      </c>
      <c r="FF122" s="4">
        <v>690</v>
      </c>
      <c r="FG122" s="4">
        <v>3436</v>
      </c>
      <c r="FH122" s="4">
        <v>4820</v>
      </c>
      <c r="FI122" s="4">
        <v>9776</v>
      </c>
      <c r="FL122" s="2">
        <v>2014</v>
      </c>
      <c r="FM122" t="s">
        <v>8</v>
      </c>
      <c r="FR122" s="2">
        <v>2014</v>
      </c>
      <c r="FS122" s="5">
        <v>3</v>
      </c>
      <c r="FT122" s="4">
        <v>4</v>
      </c>
      <c r="FX122" s="4">
        <v>460</v>
      </c>
      <c r="FZ122" s="4">
        <v>18</v>
      </c>
      <c r="GA122" s="4">
        <v>0</v>
      </c>
      <c r="GE122" s="4">
        <v>36</v>
      </c>
      <c r="GF122" s="4">
        <v>13</v>
      </c>
      <c r="GH122" s="4">
        <v>2000</v>
      </c>
      <c r="GN122" s="7">
        <f t="shared" si="16"/>
        <v>-0.82629526462395542</v>
      </c>
      <c r="GQ122" s="7">
        <f t="shared" si="17"/>
        <v>-0.10239453895792225</v>
      </c>
      <c r="GR122" s="7">
        <f t="shared" si="18"/>
        <v>-0.42149106721852569</v>
      </c>
      <c r="GS122" s="7">
        <v>0.995</v>
      </c>
      <c r="GT122" s="7">
        <f t="shared" si="13"/>
        <v>0</v>
      </c>
      <c r="GU122" s="7">
        <f t="shared" si="14"/>
        <v>0.49304418985270049</v>
      </c>
      <c r="GV122" t="s">
        <v>215</v>
      </c>
      <c r="GW122" s="8">
        <f t="shared" si="19"/>
        <v>1.1142061281337047E-4</v>
      </c>
    </row>
    <row r="123" spans="1:205" x14ac:dyDescent="0.2">
      <c r="A123">
        <v>887931402</v>
      </c>
      <c r="B123" s="2">
        <v>2015</v>
      </c>
      <c r="C123" t="s">
        <v>3</v>
      </c>
      <c r="D123" s="3">
        <v>42005</v>
      </c>
      <c r="E123" s="3">
        <v>42369</v>
      </c>
      <c r="F123" t="s">
        <v>8</v>
      </c>
      <c r="G123" s="4">
        <v>12258</v>
      </c>
      <c r="I123" s="4">
        <v>0</v>
      </c>
      <c r="J123" s="4">
        <v>12258</v>
      </c>
      <c r="K123" s="4">
        <v>8135</v>
      </c>
      <c r="L123" s="4">
        <v>0</v>
      </c>
      <c r="M123" s="4">
        <v>0</v>
      </c>
      <c r="Q123" s="4">
        <v>2060</v>
      </c>
      <c r="R123" s="4">
        <v>1921</v>
      </c>
      <c r="S123" s="4">
        <v>62</v>
      </c>
      <c r="U123" s="4">
        <v>240</v>
      </c>
      <c r="X123" s="4">
        <v>3275</v>
      </c>
      <c r="Z123" s="4">
        <v>13710</v>
      </c>
      <c r="AA123" s="4">
        <v>-1452</v>
      </c>
      <c r="AC123" s="4">
        <v>0</v>
      </c>
      <c r="AD123" s="4">
        <v>0</v>
      </c>
      <c r="AE123" s="4">
        <v>0</v>
      </c>
      <c r="AG123" s="4">
        <v>2</v>
      </c>
      <c r="AJ123" s="4">
        <v>0</v>
      </c>
      <c r="AK123" s="4">
        <v>2</v>
      </c>
      <c r="AM123" s="4">
        <v>0</v>
      </c>
      <c r="AR123" s="4">
        <v>140</v>
      </c>
      <c r="AS123" s="4">
        <v>-4</v>
      </c>
      <c r="AT123" s="4">
        <v>-4</v>
      </c>
      <c r="AU123" s="4">
        <v>136</v>
      </c>
      <c r="AV123" s="4">
        <v>-134</v>
      </c>
      <c r="AW123" s="4">
        <v>-1586</v>
      </c>
      <c r="AX123" s="4">
        <v>-528</v>
      </c>
      <c r="AY123" s="4">
        <v>-1058</v>
      </c>
      <c r="BB123" s="4">
        <v>0</v>
      </c>
      <c r="BD123" s="4">
        <v>0</v>
      </c>
      <c r="BF123" s="4">
        <v>-1058</v>
      </c>
      <c r="BP123" s="4">
        <v>-1058</v>
      </c>
      <c r="BR123" s="4">
        <v>-1058</v>
      </c>
      <c r="BS123" s="2">
        <v>2015</v>
      </c>
      <c r="BY123" s="4">
        <v>0</v>
      </c>
      <c r="CB123" s="4">
        <v>407</v>
      </c>
      <c r="CD123" s="4">
        <v>238</v>
      </c>
      <c r="CF123" s="4">
        <v>645</v>
      </c>
      <c r="CS123" s="4">
        <v>0</v>
      </c>
      <c r="CU123" s="4">
        <v>645</v>
      </c>
      <c r="DA123" s="4">
        <v>5173</v>
      </c>
      <c r="DB123" s="4">
        <v>5173</v>
      </c>
      <c r="DC123" s="4">
        <v>1711</v>
      </c>
      <c r="DD123" s="4">
        <v>2292</v>
      </c>
      <c r="DG123" s="4">
        <v>4003</v>
      </c>
      <c r="DN123" s="4">
        <v>0</v>
      </c>
      <c r="DO123" s="4">
        <v>104</v>
      </c>
      <c r="DP123" s="4">
        <v>104</v>
      </c>
      <c r="DR123" s="4">
        <v>9280</v>
      </c>
      <c r="DS123" s="4">
        <v>9925</v>
      </c>
      <c r="DT123" s="4">
        <v>140</v>
      </c>
      <c r="DW123" s="4">
        <v>2862</v>
      </c>
      <c r="DX123" s="4">
        <v>3002</v>
      </c>
      <c r="ED123" s="4">
        <v>2226</v>
      </c>
      <c r="EG123" s="4">
        <v>2226</v>
      </c>
      <c r="EI123" s="4">
        <v>5227</v>
      </c>
      <c r="EK123" s="4">
        <v>24</v>
      </c>
      <c r="EM123" s="4">
        <v>24</v>
      </c>
      <c r="ES123" s="4">
        <v>992</v>
      </c>
      <c r="ET123" s="4">
        <v>992</v>
      </c>
      <c r="EU123" s="4">
        <v>1016</v>
      </c>
      <c r="EX123" s="4">
        <v>1294</v>
      </c>
      <c r="EY123" s="4">
        <v>1444</v>
      </c>
      <c r="EZ123" s="4">
        <v>0</v>
      </c>
      <c r="FA123" s="4">
        <v>223</v>
      </c>
      <c r="FF123" s="4">
        <v>721</v>
      </c>
      <c r="FG123" s="4">
        <v>3682</v>
      </c>
      <c r="FH123" s="4">
        <v>4698</v>
      </c>
      <c r="FI123" s="4">
        <v>9925</v>
      </c>
      <c r="FL123" s="2">
        <v>2015</v>
      </c>
      <c r="FM123" t="s">
        <v>8</v>
      </c>
      <c r="FR123" s="2">
        <v>2015</v>
      </c>
      <c r="FS123" s="5">
        <v>2</v>
      </c>
      <c r="FT123" s="4">
        <v>3</v>
      </c>
      <c r="FX123" s="4">
        <v>0</v>
      </c>
      <c r="GA123" s="4">
        <v>0</v>
      </c>
      <c r="GE123" s="4">
        <v>39</v>
      </c>
      <c r="GF123" s="4">
        <v>8</v>
      </c>
      <c r="GI123" s="7">
        <f t="shared" si="15"/>
        <v>-1.1252045826513912E-3</v>
      </c>
      <c r="GJ123" s="7">
        <f t="shared" si="20"/>
        <v>-0.32690807799442895</v>
      </c>
      <c r="GK123" s="7">
        <f t="shared" si="21"/>
        <v>-8.2549099836333878E-2</v>
      </c>
      <c r="GL123" s="7">
        <f t="shared" si="22"/>
        <v>2.0755667506297228E-2</v>
      </c>
      <c r="GM123" s="7">
        <f>(((DR123-DR122)-(DP123-DP122)-(FG123-FG122)+((EV123-EV122)+(EW123-EW122)+(EX123-EX122))+(FC123-FC122))-U123-V123)/DS122</f>
        <v>-2.5675122749590835E-2</v>
      </c>
      <c r="GN123" s="7">
        <f t="shared" si="16"/>
        <v>6.4545826513911622E-2</v>
      </c>
      <c r="GO123" s="7">
        <f>(G123-G122)/DS122</f>
        <v>0.12438625204582651</v>
      </c>
      <c r="GP123" s="7">
        <f>CF123/DS122</f>
        <v>6.5977905073649756E-2</v>
      </c>
      <c r="GQ123" s="7">
        <f t="shared" si="17"/>
        <v>-0.10740571544591646</v>
      </c>
      <c r="GR123" s="7">
        <f t="shared" si="18"/>
        <v>0.11012497735917406</v>
      </c>
      <c r="GS123" s="7">
        <v>0.995</v>
      </c>
      <c r="GT123" s="7">
        <f t="shared" si="13"/>
        <v>0</v>
      </c>
      <c r="GU123" s="7">
        <f t="shared" si="14"/>
        <v>0.47335012594458437</v>
      </c>
      <c r="GV123" t="s">
        <v>215</v>
      </c>
      <c r="GW123" s="8">
        <f t="shared" si="19"/>
        <v>1.0229132569558102E-4</v>
      </c>
    </row>
    <row r="124" spans="1:205" x14ac:dyDescent="0.2">
      <c r="A124">
        <v>887931402</v>
      </c>
      <c r="B124" s="2">
        <v>2016</v>
      </c>
      <c r="C124" t="s">
        <v>3</v>
      </c>
      <c r="D124" s="3">
        <v>42370</v>
      </c>
      <c r="E124" s="3">
        <v>42735</v>
      </c>
      <c r="F124" t="s">
        <v>8</v>
      </c>
      <c r="G124" s="4">
        <v>16261</v>
      </c>
      <c r="I124" s="4">
        <v>0</v>
      </c>
      <c r="J124" s="4">
        <v>16261</v>
      </c>
      <c r="K124" s="4">
        <v>10839</v>
      </c>
      <c r="L124" s="4">
        <v>0</v>
      </c>
      <c r="M124" s="4">
        <v>0</v>
      </c>
      <c r="Q124" s="4">
        <v>3053</v>
      </c>
      <c r="R124" s="4">
        <v>2512</v>
      </c>
      <c r="S124" s="4">
        <v>37</v>
      </c>
      <c r="U124" s="4">
        <v>250</v>
      </c>
      <c r="X124" s="4">
        <v>2811</v>
      </c>
      <c r="Z124" s="4">
        <v>16953</v>
      </c>
      <c r="AA124" s="4">
        <v>-692</v>
      </c>
      <c r="AC124" s="4">
        <v>0</v>
      </c>
      <c r="AD124" s="4">
        <v>0</v>
      </c>
      <c r="AE124" s="4">
        <v>0</v>
      </c>
      <c r="AG124" s="4">
        <v>1</v>
      </c>
      <c r="AJ124" s="4">
        <v>0</v>
      </c>
      <c r="AK124" s="4">
        <v>1</v>
      </c>
      <c r="AM124" s="4">
        <v>0</v>
      </c>
      <c r="AR124" s="4">
        <v>147</v>
      </c>
      <c r="AS124" s="4">
        <v>28</v>
      </c>
      <c r="AT124" s="4">
        <v>28</v>
      </c>
      <c r="AU124" s="4">
        <v>175</v>
      </c>
      <c r="AV124" s="4">
        <v>-174</v>
      </c>
      <c r="AW124" s="4">
        <v>-866</v>
      </c>
      <c r="AX124" s="4">
        <v>-371</v>
      </c>
      <c r="AY124" s="4">
        <v>-494</v>
      </c>
      <c r="BB124" s="4">
        <v>0</v>
      </c>
      <c r="BD124" s="4">
        <v>0</v>
      </c>
      <c r="BF124" s="4">
        <v>-494</v>
      </c>
      <c r="BP124" s="4">
        <v>-494</v>
      </c>
      <c r="BR124" s="4">
        <v>-494</v>
      </c>
      <c r="BS124" s="2">
        <v>2016</v>
      </c>
      <c r="BY124" s="4">
        <v>0</v>
      </c>
      <c r="BZ124" s="4">
        <v>49</v>
      </c>
      <c r="CB124" s="4">
        <v>330</v>
      </c>
      <c r="CD124" s="4">
        <v>155</v>
      </c>
      <c r="CF124" s="4">
        <v>534</v>
      </c>
      <c r="CS124" s="4">
        <v>0</v>
      </c>
      <c r="CU124" s="4">
        <v>534</v>
      </c>
      <c r="DA124" s="4">
        <v>4671</v>
      </c>
      <c r="DB124" s="4">
        <v>4671</v>
      </c>
      <c r="DC124" s="4">
        <v>1301</v>
      </c>
      <c r="DD124" s="4">
        <v>2401</v>
      </c>
      <c r="DG124" s="4">
        <v>3702</v>
      </c>
      <c r="DN124" s="4">
        <v>0</v>
      </c>
      <c r="DO124" s="4">
        <v>0</v>
      </c>
      <c r="DR124" s="4">
        <v>8374</v>
      </c>
      <c r="DS124" s="4">
        <v>8908</v>
      </c>
      <c r="DT124" s="4">
        <v>140</v>
      </c>
      <c r="DW124" s="4">
        <v>3912</v>
      </c>
      <c r="DX124" s="4">
        <v>4052</v>
      </c>
      <c r="ED124" s="4">
        <v>1731</v>
      </c>
      <c r="EG124" s="4">
        <v>1731</v>
      </c>
      <c r="EI124" s="4">
        <v>5783</v>
      </c>
      <c r="EK124" s="4">
        <v>3</v>
      </c>
      <c r="EM124" s="4">
        <v>3</v>
      </c>
      <c r="ES124" s="4">
        <v>630</v>
      </c>
      <c r="ET124" s="4">
        <v>630</v>
      </c>
      <c r="EU124" s="4">
        <v>633</v>
      </c>
      <c r="EX124" s="4">
        <v>456</v>
      </c>
      <c r="EY124" s="4">
        <v>1690</v>
      </c>
      <c r="EZ124" s="4">
        <v>0</v>
      </c>
      <c r="FA124" s="4">
        <v>115</v>
      </c>
      <c r="FF124" s="4">
        <v>231</v>
      </c>
      <c r="FG124" s="4">
        <v>2492</v>
      </c>
      <c r="FH124" s="4">
        <v>3125</v>
      </c>
      <c r="FI124" s="4">
        <v>8908</v>
      </c>
      <c r="FL124" s="2">
        <v>2016</v>
      </c>
      <c r="FM124" t="s">
        <v>8</v>
      </c>
      <c r="FR124" s="2">
        <v>2016</v>
      </c>
      <c r="FS124" s="5">
        <v>3</v>
      </c>
      <c r="FT124" s="4">
        <v>3</v>
      </c>
      <c r="FX124" s="4">
        <v>0</v>
      </c>
      <c r="GA124" s="4">
        <v>0</v>
      </c>
      <c r="GE124" s="4">
        <v>37</v>
      </c>
      <c r="GF124" s="4">
        <v>9</v>
      </c>
      <c r="GH124" s="4">
        <v>3000</v>
      </c>
      <c r="GI124" s="7">
        <f t="shared" si="15"/>
        <v>-4.534005037783375E-2</v>
      </c>
      <c r="GJ124" s="7">
        <f t="shared" si="20"/>
        <v>-8.2549099836333878E-2</v>
      </c>
      <c r="GK124" s="7">
        <f t="shared" si="21"/>
        <v>2.0755667506297228E-2</v>
      </c>
      <c r="GL124" s="7">
        <f t="shared" si="22"/>
        <v>-0.38358778625954199</v>
      </c>
      <c r="GM124" s="7">
        <f>(((DR124-DR123)-(DP124-DP123)-(FG124-FG123)+((EV124-EV123)+(EW124-EW123)+(EX124-EX123))+(FC124-FC123))-U124-V124)/DS123</f>
        <v>-7.0528967254408062E-2</v>
      </c>
      <c r="GN124" s="7">
        <f t="shared" si="16"/>
        <v>0.44463476070528968</v>
      </c>
      <c r="GO124" s="7">
        <f>(G124-G123)/DS123</f>
        <v>0.40332493702770783</v>
      </c>
      <c r="GP124" s="7">
        <f>CF124/DS123</f>
        <v>5.3803526448362719E-2</v>
      </c>
      <c r="GQ124" s="7">
        <f t="shared" si="17"/>
        <v>-5.2461105506292148E-2</v>
      </c>
      <c r="GR124" s="7">
        <f t="shared" si="18"/>
        <v>0.3265622450644477</v>
      </c>
      <c r="GS124" s="7">
        <v>0.995</v>
      </c>
      <c r="GT124" s="7">
        <f t="shared" si="13"/>
        <v>0</v>
      </c>
      <c r="GU124" s="7">
        <f t="shared" si="14"/>
        <v>0.35080826223619221</v>
      </c>
      <c r="GV124" t="s">
        <v>215</v>
      </c>
      <c r="GW124" s="8">
        <f t="shared" si="19"/>
        <v>1.0075566750629723E-4</v>
      </c>
    </row>
    <row r="125" spans="1:205" x14ac:dyDescent="0.2">
      <c r="A125">
        <v>887931402</v>
      </c>
      <c r="B125" s="2">
        <v>2017</v>
      </c>
      <c r="C125" t="s">
        <v>3</v>
      </c>
      <c r="D125" s="3">
        <v>42736</v>
      </c>
      <c r="E125" s="3">
        <v>43100</v>
      </c>
      <c r="F125" t="s">
        <v>8</v>
      </c>
      <c r="G125" s="4">
        <v>21603</v>
      </c>
      <c r="I125" s="4">
        <v>0</v>
      </c>
      <c r="J125" s="4">
        <v>21603</v>
      </c>
      <c r="K125" s="4">
        <v>15364</v>
      </c>
      <c r="L125" s="4">
        <v>0</v>
      </c>
      <c r="M125" s="4">
        <v>0</v>
      </c>
      <c r="Q125" s="4">
        <v>3466</v>
      </c>
      <c r="R125" s="4">
        <v>1918</v>
      </c>
      <c r="S125" s="4">
        <v>53</v>
      </c>
      <c r="U125" s="4">
        <v>355</v>
      </c>
      <c r="X125" s="4">
        <v>3398</v>
      </c>
      <c r="Z125" s="4">
        <v>22581</v>
      </c>
      <c r="AA125" s="4">
        <v>-978</v>
      </c>
      <c r="AC125" s="4">
        <v>0</v>
      </c>
      <c r="AD125" s="4">
        <v>0</v>
      </c>
      <c r="AE125" s="4">
        <v>0</v>
      </c>
      <c r="AG125" s="4">
        <v>26</v>
      </c>
      <c r="AJ125" s="4">
        <v>0</v>
      </c>
      <c r="AK125" s="4">
        <v>26</v>
      </c>
      <c r="AM125" s="4">
        <v>0</v>
      </c>
      <c r="AR125" s="4">
        <v>227</v>
      </c>
      <c r="AS125" s="4">
        <v>16</v>
      </c>
      <c r="AT125" s="4">
        <v>16</v>
      </c>
      <c r="AU125" s="4">
        <v>243</v>
      </c>
      <c r="AV125" s="4">
        <v>-217</v>
      </c>
      <c r="AW125" s="4">
        <v>-1195</v>
      </c>
      <c r="AX125" s="4">
        <v>-355</v>
      </c>
      <c r="AY125" s="4">
        <v>-840</v>
      </c>
      <c r="BB125" s="4">
        <v>0</v>
      </c>
      <c r="BD125" s="4">
        <v>0</v>
      </c>
      <c r="BF125" s="4">
        <v>-840</v>
      </c>
      <c r="BP125" s="4">
        <v>-840</v>
      </c>
      <c r="BR125" s="4">
        <v>-840</v>
      </c>
      <c r="BS125" s="2">
        <v>2017</v>
      </c>
      <c r="BV125" s="4">
        <v>175</v>
      </c>
      <c r="BW125" s="4">
        <v>1120</v>
      </c>
      <c r="BY125" s="4">
        <v>1295</v>
      </c>
      <c r="BZ125" s="4">
        <v>0</v>
      </c>
      <c r="CB125" s="4">
        <v>4992</v>
      </c>
      <c r="CD125" s="4">
        <v>34</v>
      </c>
      <c r="CF125" s="4">
        <v>5026</v>
      </c>
      <c r="CS125" s="4">
        <v>0</v>
      </c>
      <c r="CU125" s="4">
        <v>6321</v>
      </c>
      <c r="DA125" s="4">
        <v>10288</v>
      </c>
      <c r="DB125" s="4">
        <v>10288</v>
      </c>
      <c r="DC125" s="4">
        <v>6630</v>
      </c>
      <c r="DD125" s="4">
        <v>883</v>
      </c>
      <c r="DG125" s="4">
        <v>7513</v>
      </c>
      <c r="DN125" s="4">
        <v>0</v>
      </c>
      <c r="DO125" s="4">
        <v>0</v>
      </c>
      <c r="DP125" s="4">
        <v>0</v>
      </c>
      <c r="DR125" s="4">
        <v>17801</v>
      </c>
      <c r="DS125" s="4">
        <v>24122</v>
      </c>
      <c r="DT125" s="4">
        <v>2520</v>
      </c>
      <c r="DW125" s="4">
        <v>4473</v>
      </c>
      <c r="DX125" s="4">
        <v>6993</v>
      </c>
      <c r="ED125" s="4">
        <v>891</v>
      </c>
      <c r="EG125" s="4">
        <v>891</v>
      </c>
      <c r="EI125" s="4">
        <v>7884</v>
      </c>
      <c r="EK125" s="4">
        <v>0</v>
      </c>
      <c r="EM125" s="4">
        <v>0</v>
      </c>
      <c r="ES125" s="4">
        <v>5199</v>
      </c>
      <c r="ET125" s="4">
        <v>5199</v>
      </c>
      <c r="EU125" s="4">
        <v>5199</v>
      </c>
      <c r="EX125" s="4">
        <v>2509</v>
      </c>
      <c r="EY125" s="4">
        <v>7598</v>
      </c>
      <c r="EZ125" s="4">
        <v>0</v>
      </c>
      <c r="FA125" s="4">
        <v>212</v>
      </c>
      <c r="FF125" s="4">
        <v>721</v>
      </c>
      <c r="FG125" s="4">
        <v>11040</v>
      </c>
      <c r="FH125" s="4">
        <v>16239</v>
      </c>
      <c r="FI125" s="4">
        <v>24122</v>
      </c>
      <c r="FL125" s="2">
        <v>2017</v>
      </c>
      <c r="FM125" t="s">
        <v>8</v>
      </c>
      <c r="FR125" s="2">
        <v>2017</v>
      </c>
      <c r="FS125" s="5">
        <v>3</v>
      </c>
      <c r="FX125" s="4">
        <v>750</v>
      </c>
      <c r="GA125" s="4">
        <v>13</v>
      </c>
      <c r="GE125" s="4">
        <v>40</v>
      </c>
      <c r="GF125" s="4">
        <v>13</v>
      </c>
      <c r="GG125" s="4">
        <v>529</v>
      </c>
      <c r="GH125" s="4">
        <v>3000</v>
      </c>
      <c r="GI125" s="7">
        <f t="shared" si="15"/>
        <v>0.32914234396048497</v>
      </c>
      <c r="GJ125" s="7">
        <f t="shared" si="20"/>
        <v>2.0755667506297228E-2</v>
      </c>
      <c r="GK125" s="7">
        <f t="shared" si="21"/>
        <v>-0.38358778625954199</v>
      </c>
      <c r="GL125" s="7">
        <f t="shared" si="22"/>
        <v>4.7218306939723072E-2</v>
      </c>
      <c r="GM125" s="7">
        <f>(((DR125-DR124)-(DP125-DP124)-(FG125-FG124)+((EV125-EV124)+(EW125-EW124)+(EX125-EX124))+(FC125-FC124))-U125-V125)/DS124</f>
        <v>0.28929052537045352</v>
      </c>
      <c r="GN125" s="7">
        <f t="shared" si="16"/>
        <v>1.4593623709025594E-3</v>
      </c>
      <c r="GO125" s="7">
        <f>(G125-G124)/DS124</f>
        <v>0.59968567579703635</v>
      </c>
      <c r="GP125" s="7">
        <f>CF125/DS124</f>
        <v>0.56421194431971267</v>
      </c>
      <c r="GQ125" s="7">
        <f t="shared" si="17"/>
        <v>-5.0862851952770211E-2</v>
      </c>
      <c r="GR125" s="7">
        <f t="shared" si="18"/>
        <v>0.32851608142180677</v>
      </c>
      <c r="GS125" s="7">
        <v>0.995</v>
      </c>
      <c r="GT125" s="7">
        <f t="shared" si="13"/>
        <v>0</v>
      </c>
      <c r="GU125" s="7">
        <f t="shared" si="14"/>
        <v>0.67320288533289119</v>
      </c>
      <c r="GV125" t="s">
        <v>215</v>
      </c>
      <c r="GW125" s="8">
        <f t="shared" si="19"/>
        <v>1.1225864391558149E-4</v>
      </c>
    </row>
    <row r="126" spans="1:205" x14ac:dyDescent="0.2">
      <c r="A126">
        <v>887931402</v>
      </c>
      <c r="B126" s="2">
        <v>2018</v>
      </c>
      <c r="C126" t="s">
        <v>3</v>
      </c>
      <c r="D126" s="3">
        <v>43101</v>
      </c>
      <c r="E126" s="3">
        <v>43465</v>
      </c>
      <c r="F126" t="s">
        <v>8</v>
      </c>
      <c r="G126" s="4">
        <v>64353</v>
      </c>
      <c r="J126" s="4">
        <v>64353</v>
      </c>
      <c r="K126" s="4">
        <v>46542</v>
      </c>
      <c r="Q126" s="4">
        <v>5954</v>
      </c>
      <c r="R126" s="4">
        <v>5174</v>
      </c>
      <c r="S126" s="4">
        <v>139</v>
      </c>
      <c r="U126" s="4">
        <v>864</v>
      </c>
      <c r="X126" s="4">
        <v>6679</v>
      </c>
      <c r="Z126" s="4">
        <v>60039</v>
      </c>
      <c r="AA126" s="4">
        <v>4314</v>
      </c>
      <c r="AG126" s="4">
        <v>104</v>
      </c>
      <c r="AJ126" s="4">
        <v>40</v>
      </c>
      <c r="AK126" s="4">
        <v>144</v>
      </c>
      <c r="AR126" s="4">
        <v>163</v>
      </c>
      <c r="AS126" s="4">
        <v>388</v>
      </c>
      <c r="AT126" s="4">
        <v>388</v>
      </c>
      <c r="AU126" s="4">
        <v>551</v>
      </c>
      <c r="AV126" s="4">
        <v>-407</v>
      </c>
      <c r="AW126" s="4">
        <v>3907</v>
      </c>
      <c r="AX126" s="4">
        <v>872</v>
      </c>
      <c r="AY126" s="4">
        <v>3035</v>
      </c>
      <c r="BF126" s="4">
        <v>3035</v>
      </c>
      <c r="BP126" s="4">
        <v>3035</v>
      </c>
      <c r="BR126" s="4">
        <v>3035</v>
      </c>
      <c r="BS126" s="2">
        <v>2018</v>
      </c>
      <c r="BW126" s="4">
        <v>880</v>
      </c>
      <c r="BY126" s="4">
        <v>880</v>
      </c>
      <c r="BZ126" s="4">
        <v>0</v>
      </c>
      <c r="CB126" s="4">
        <v>4387</v>
      </c>
      <c r="CD126" s="4">
        <v>15</v>
      </c>
      <c r="CF126" s="4">
        <v>4402</v>
      </c>
      <c r="CU126" s="4">
        <v>5282</v>
      </c>
      <c r="DA126" s="4">
        <v>11509</v>
      </c>
      <c r="DB126" s="4">
        <v>11509</v>
      </c>
      <c r="DC126" s="4">
        <v>9401</v>
      </c>
      <c r="DD126" s="4">
        <v>268</v>
      </c>
      <c r="DG126" s="4">
        <v>9669</v>
      </c>
      <c r="DO126" s="4">
        <v>330</v>
      </c>
      <c r="DP126" s="4">
        <v>330</v>
      </c>
      <c r="DR126" s="4">
        <v>21509</v>
      </c>
      <c r="DS126" s="4">
        <v>26791</v>
      </c>
      <c r="DT126" s="4">
        <v>2520</v>
      </c>
      <c r="DW126" s="4">
        <v>4473</v>
      </c>
      <c r="DX126" s="4">
        <v>6993</v>
      </c>
      <c r="ED126" s="4">
        <v>3926</v>
      </c>
      <c r="EG126" s="4">
        <v>3926</v>
      </c>
      <c r="EI126" s="4">
        <v>10919</v>
      </c>
      <c r="EK126" s="4">
        <v>15</v>
      </c>
      <c r="EM126" s="4">
        <v>15</v>
      </c>
      <c r="ES126" s="4">
        <v>4644</v>
      </c>
      <c r="ET126" s="4">
        <v>4644</v>
      </c>
      <c r="EU126" s="4">
        <v>4660</v>
      </c>
      <c r="EX126" s="4">
        <v>2063</v>
      </c>
      <c r="EY126" s="4">
        <v>6753</v>
      </c>
      <c r="EZ126" s="4">
        <v>564</v>
      </c>
      <c r="FA126" s="4">
        <v>428</v>
      </c>
      <c r="FF126" s="4">
        <v>1405</v>
      </c>
      <c r="FG126" s="4">
        <v>11212</v>
      </c>
      <c r="FH126" s="4">
        <v>15872</v>
      </c>
      <c r="FI126" s="4">
        <v>26791</v>
      </c>
      <c r="FL126" s="2">
        <v>2018</v>
      </c>
      <c r="FM126" t="s">
        <v>8</v>
      </c>
      <c r="FR126" s="2">
        <v>2018</v>
      </c>
      <c r="FS126" s="5">
        <v>9</v>
      </c>
      <c r="FX126" s="4">
        <v>718</v>
      </c>
      <c r="GA126" s="4">
        <v>4</v>
      </c>
      <c r="GE126" s="4">
        <v>34</v>
      </c>
      <c r="GF126" s="4">
        <v>22</v>
      </c>
      <c r="GI126" s="7">
        <f t="shared" si="15"/>
        <v>0.11441837326921482</v>
      </c>
      <c r="GJ126" s="7">
        <f t="shared" si="20"/>
        <v>-0.38358778625954199</v>
      </c>
      <c r="GK126" s="7">
        <f t="shared" si="21"/>
        <v>4.7218306939723072E-2</v>
      </c>
      <c r="GL126" s="7">
        <f t="shared" si="22"/>
        <v>-0.47937740285916913</v>
      </c>
      <c r="GM126" s="7">
        <f>(((DR126-DR125)-(DP126-DP125)-(FG126-FG125)+((EV126-EV125)+(EW126-EW125)+(EX126-EX125))+(FC126-FC125))-U126-V126)/DS125</f>
        <v>7.8600447724069308E-2</v>
      </c>
      <c r="GN126" s="7">
        <f t="shared" si="16"/>
        <v>1.6573667191775143</v>
      </c>
      <c r="GO126" s="7">
        <f>(G126-G125)/DS125</f>
        <v>1.7722411077025122</v>
      </c>
      <c r="GP126" s="7">
        <f>CF126/DS125</f>
        <v>0.18248901417792887</v>
      </c>
      <c r="GQ126" s="7">
        <f t="shared" si="17"/>
        <v>0.11922298823483196</v>
      </c>
      <c r="GR126" s="7">
        <f t="shared" si="18"/>
        <v>1.9788918205804749</v>
      </c>
      <c r="GS126" s="7">
        <v>0.995</v>
      </c>
      <c r="GT126" s="7">
        <f t="shared" si="13"/>
        <v>0</v>
      </c>
      <c r="GU126" s="7">
        <f t="shared" si="14"/>
        <v>0.59243775894890072</v>
      </c>
      <c r="GV126" t="s">
        <v>215</v>
      </c>
      <c r="GW126" s="8">
        <f t="shared" si="19"/>
        <v>4.1455932343918414E-5</v>
      </c>
    </row>
    <row r="127" spans="1:205" x14ac:dyDescent="0.2">
      <c r="A127">
        <v>887931402</v>
      </c>
      <c r="B127" s="2">
        <v>2019</v>
      </c>
      <c r="C127" t="s">
        <v>3</v>
      </c>
      <c r="D127" s="3">
        <v>43466</v>
      </c>
      <c r="E127" s="3">
        <v>43830</v>
      </c>
      <c r="F127" t="s">
        <v>8</v>
      </c>
      <c r="G127" s="4">
        <v>65728</v>
      </c>
      <c r="J127" s="4">
        <v>65728</v>
      </c>
      <c r="K127" s="4">
        <v>47427</v>
      </c>
      <c r="Q127" s="4">
        <v>8866</v>
      </c>
      <c r="R127" s="4">
        <v>7831</v>
      </c>
      <c r="S127" s="4">
        <v>165</v>
      </c>
      <c r="U127" s="4">
        <v>892</v>
      </c>
      <c r="X127" s="4">
        <v>6113</v>
      </c>
      <c r="Z127" s="4">
        <v>63299</v>
      </c>
      <c r="AA127" s="4">
        <v>2430</v>
      </c>
      <c r="AG127" s="4">
        <v>246</v>
      </c>
      <c r="AJ127" s="4">
        <v>286</v>
      </c>
      <c r="AK127" s="4">
        <v>532</v>
      </c>
      <c r="AR127" s="4">
        <v>264</v>
      </c>
      <c r="AS127" s="4">
        <v>624</v>
      </c>
      <c r="AT127" s="4">
        <v>624</v>
      </c>
      <c r="AU127" s="4">
        <v>888</v>
      </c>
      <c r="AV127" s="4">
        <v>-356</v>
      </c>
      <c r="AW127" s="4">
        <v>2074</v>
      </c>
      <c r="AX127" s="4">
        <v>443</v>
      </c>
      <c r="AY127" s="4">
        <v>1631</v>
      </c>
      <c r="BF127" s="4">
        <v>1631</v>
      </c>
      <c r="BP127" s="4">
        <v>1631</v>
      </c>
      <c r="BR127" s="4">
        <v>1631</v>
      </c>
      <c r="BS127" s="2">
        <v>2019</v>
      </c>
      <c r="BW127" s="4">
        <v>640</v>
      </c>
      <c r="BY127" s="4">
        <v>640</v>
      </c>
      <c r="BZ127" s="4">
        <v>0</v>
      </c>
      <c r="CB127" s="4">
        <v>6145</v>
      </c>
      <c r="CD127" s="4">
        <v>43</v>
      </c>
      <c r="CF127" s="4">
        <v>6188</v>
      </c>
      <c r="CU127" s="4">
        <v>6828</v>
      </c>
      <c r="DA127" s="4">
        <v>14001</v>
      </c>
      <c r="DB127" s="4">
        <v>14001</v>
      </c>
      <c r="DC127" s="4">
        <v>25233</v>
      </c>
      <c r="DD127" s="4">
        <v>1382</v>
      </c>
      <c r="DG127" s="4">
        <v>26615</v>
      </c>
      <c r="DO127" s="4">
        <v>10483</v>
      </c>
      <c r="DP127" s="4">
        <v>10483</v>
      </c>
      <c r="DR127" s="4">
        <v>51099</v>
      </c>
      <c r="DS127" s="4">
        <v>57926</v>
      </c>
      <c r="DT127" s="4">
        <v>2520</v>
      </c>
      <c r="DW127" s="4">
        <v>4473</v>
      </c>
      <c r="DX127" s="4">
        <v>6993</v>
      </c>
      <c r="ED127" s="4">
        <v>4394</v>
      </c>
      <c r="EG127" s="4">
        <v>4394</v>
      </c>
      <c r="EI127" s="4">
        <v>11387</v>
      </c>
      <c r="EK127" s="4">
        <v>64</v>
      </c>
      <c r="EM127" s="4">
        <v>64</v>
      </c>
      <c r="ES127" s="4">
        <v>5397</v>
      </c>
      <c r="ET127" s="4">
        <v>5397</v>
      </c>
      <c r="EU127" s="4">
        <v>5461</v>
      </c>
      <c r="EX127" s="4">
        <v>27859</v>
      </c>
      <c r="EY127" s="4">
        <v>7281</v>
      </c>
      <c r="EZ127" s="4">
        <v>0</v>
      </c>
      <c r="FA127" s="4">
        <v>440</v>
      </c>
      <c r="FF127" s="4">
        <v>5499</v>
      </c>
      <c r="FG127" s="4">
        <v>41079</v>
      </c>
      <c r="FH127" s="4">
        <v>46540</v>
      </c>
      <c r="FI127" s="4">
        <v>57926</v>
      </c>
      <c r="FL127" s="2">
        <v>2019</v>
      </c>
      <c r="FM127" t="s">
        <v>8</v>
      </c>
      <c r="FR127" s="2">
        <v>2019</v>
      </c>
      <c r="FS127" s="5">
        <v>13</v>
      </c>
      <c r="FX127" s="4">
        <v>1188</v>
      </c>
      <c r="GA127" s="4">
        <v>4</v>
      </c>
      <c r="GE127" s="4">
        <v>47</v>
      </c>
      <c r="GF127" s="4">
        <v>27</v>
      </c>
      <c r="GN127" s="7">
        <f t="shared" si="16"/>
        <v>-0.53962151468776831</v>
      </c>
      <c r="GQ127" s="7">
        <f t="shared" si="17"/>
        <v>3.8504668484483633E-2</v>
      </c>
      <c r="GR127" s="7">
        <f t="shared" si="18"/>
        <v>2.1366525259117679E-2</v>
      </c>
      <c r="GS127" s="7">
        <v>0.995</v>
      </c>
      <c r="GT127" s="7">
        <f t="shared" si="13"/>
        <v>0</v>
      </c>
      <c r="GU127" s="7">
        <f t="shared" si="14"/>
        <v>0.80343887028277461</v>
      </c>
      <c r="GV127" t="s">
        <v>215</v>
      </c>
      <c r="GW127" s="8">
        <f t="shared" si="19"/>
        <v>3.7325967675711993E-5</v>
      </c>
    </row>
    <row r="128" spans="1:205" x14ac:dyDescent="0.2">
      <c r="A128">
        <v>982609380</v>
      </c>
      <c r="B128" s="2">
        <v>2013</v>
      </c>
      <c r="C128" t="s">
        <v>3</v>
      </c>
      <c r="D128" s="3">
        <v>41275</v>
      </c>
      <c r="E128" s="3">
        <v>41639</v>
      </c>
      <c r="F128" t="s">
        <v>8</v>
      </c>
      <c r="G128" s="4">
        <v>56391</v>
      </c>
      <c r="I128" s="4">
        <v>49</v>
      </c>
      <c r="J128" s="4">
        <v>56439</v>
      </c>
      <c r="K128" s="4">
        <v>23957</v>
      </c>
      <c r="L128" s="4">
        <v>0</v>
      </c>
      <c r="M128" s="4">
        <v>0</v>
      </c>
      <c r="Q128" s="4">
        <v>20350</v>
      </c>
      <c r="R128" s="4">
        <v>16700</v>
      </c>
      <c r="S128" s="4">
        <v>730</v>
      </c>
      <c r="U128" s="4">
        <v>1183</v>
      </c>
      <c r="X128" s="4">
        <v>8942</v>
      </c>
      <c r="Z128" s="4">
        <v>54431</v>
      </c>
      <c r="AA128" s="4">
        <v>2008</v>
      </c>
      <c r="AC128" s="4">
        <v>0</v>
      </c>
      <c r="AD128" s="4">
        <v>0</v>
      </c>
      <c r="AE128" s="4">
        <v>0</v>
      </c>
      <c r="AG128" s="4">
        <v>1</v>
      </c>
      <c r="AJ128" s="4">
        <v>371</v>
      </c>
      <c r="AK128" s="4">
        <v>372</v>
      </c>
      <c r="AM128" s="4">
        <v>0</v>
      </c>
      <c r="AP128" s="4">
        <v>208</v>
      </c>
      <c r="AR128" s="4">
        <v>203</v>
      </c>
      <c r="AS128" s="4">
        <v>376</v>
      </c>
      <c r="AT128" s="4">
        <v>376</v>
      </c>
      <c r="AU128" s="4">
        <v>787</v>
      </c>
      <c r="AV128" s="4">
        <v>-414</v>
      </c>
      <c r="AW128" s="4">
        <v>1594</v>
      </c>
      <c r="AX128" s="4">
        <v>610</v>
      </c>
      <c r="AY128" s="4">
        <v>984</v>
      </c>
      <c r="BB128" s="4">
        <v>0</v>
      </c>
      <c r="BD128" s="4">
        <v>0</v>
      </c>
      <c r="BF128" s="4">
        <v>984</v>
      </c>
      <c r="BQ128" s="4">
        <v>984</v>
      </c>
      <c r="BR128" s="4">
        <v>984</v>
      </c>
      <c r="BS128" s="2">
        <v>2013</v>
      </c>
      <c r="BV128" s="4">
        <v>4851</v>
      </c>
      <c r="BW128" s="4">
        <v>0</v>
      </c>
      <c r="BY128" s="4">
        <v>4851</v>
      </c>
      <c r="CD128" s="4">
        <v>483</v>
      </c>
      <c r="CF128" s="4">
        <v>483</v>
      </c>
      <c r="CL128" s="4">
        <v>0</v>
      </c>
      <c r="CS128" s="4">
        <v>0</v>
      </c>
      <c r="CU128" s="4">
        <v>5335</v>
      </c>
      <c r="DA128" s="4">
        <v>7684</v>
      </c>
      <c r="DB128" s="4">
        <v>7684</v>
      </c>
      <c r="DC128" s="4">
        <v>6747</v>
      </c>
      <c r="DD128" s="4">
        <v>302</v>
      </c>
      <c r="DG128" s="4">
        <v>7048</v>
      </c>
      <c r="DN128" s="4">
        <v>0</v>
      </c>
      <c r="DO128" s="4">
        <v>5948</v>
      </c>
      <c r="DP128" s="4">
        <v>5948</v>
      </c>
      <c r="DR128" s="4">
        <v>20680</v>
      </c>
      <c r="DS128" s="4">
        <v>26015</v>
      </c>
      <c r="DT128" s="4">
        <v>1000</v>
      </c>
      <c r="DV128" s="4">
        <v>7765</v>
      </c>
      <c r="DW128" s="4">
        <v>8302</v>
      </c>
      <c r="DX128" s="4">
        <v>17067</v>
      </c>
      <c r="EE128" s="4">
        <v>-9950</v>
      </c>
      <c r="EG128" s="4">
        <v>-9950</v>
      </c>
      <c r="EI128" s="4">
        <v>7117</v>
      </c>
      <c r="EK128" s="4">
        <v>0</v>
      </c>
      <c r="EM128" s="4">
        <v>0</v>
      </c>
      <c r="EQ128" s="4">
        <v>4820</v>
      </c>
      <c r="ET128" s="4">
        <v>0</v>
      </c>
      <c r="EU128" s="4">
        <v>4820</v>
      </c>
      <c r="EY128" s="4">
        <v>4692</v>
      </c>
      <c r="FA128" s="4">
        <v>2550</v>
      </c>
      <c r="FD128" s="4">
        <v>552</v>
      </c>
      <c r="FF128" s="4">
        <v>6283</v>
      </c>
      <c r="FG128" s="4">
        <v>14078</v>
      </c>
      <c r="FH128" s="4">
        <v>18898</v>
      </c>
      <c r="FI128" s="4">
        <v>26015</v>
      </c>
      <c r="FL128" s="2">
        <v>2013</v>
      </c>
      <c r="FM128" t="s">
        <v>8</v>
      </c>
      <c r="FR128" s="2">
        <v>2013</v>
      </c>
      <c r="FS128" s="5">
        <v>36.6</v>
      </c>
      <c r="FT128" s="4">
        <v>37</v>
      </c>
      <c r="FX128" s="4">
        <v>1254</v>
      </c>
      <c r="GA128" s="4">
        <v>59</v>
      </c>
      <c r="GE128" s="4">
        <v>114</v>
      </c>
      <c r="GF128" s="4">
        <v>23</v>
      </c>
      <c r="GH128" s="4">
        <v>2500</v>
      </c>
      <c r="GN128" s="7">
        <f t="shared" si="16"/>
        <v>0.1579428926561475</v>
      </c>
      <c r="GQ128" s="7">
        <f t="shared" si="17"/>
        <v>2.3445038777236391E-2</v>
      </c>
      <c r="GR128" s="7">
        <f t="shared" si="18"/>
        <v>-0.14205513631937683</v>
      </c>
      <c r="GS128" s="7">
        <v>1</v>
      </c>
      <c r="GT128" s="7">
        <f t="shared" si="13"/>
        <v>0</v>
      </c>
      <c r="GU128" s="7">
        <f t="shared" si="14"/>
        <v>0.72642706131078227</v>
      </c>
      <c r="GV128" t="s">
        <v>216</v>
      </c>
      <c r="GW128" s="8">
        <f t="shared" si="19"/>
        <v>1.7263405034008907E-5</v>
      </c>
    </row>
    <row r="129" spans="1:205" x14ac:dyDescent="0.2">
      <c r="A129">
        <v>982609380</v>
      </c>
      <c r="B129" s="2">
        <v>2014</v>
      </c>
      <c r="C129" t="s">
        <v>3</v>
      </c>
      <c r="D129" s="3">
        <v>41640</v>
      </c>
      <c r="E129" s="3">
        <v>42004</v>
      </c>
      <c r="F129" t="s">
        <v>8</v>
      </c>
      <c r="G129" s="4">
        <v>66709</v>
      </c>
      <c r="I129" s="4">
        <v>0</v>
      </c>
      <c r="J129" s="4">
        <v>66709</v>
      </c>
      <c r="K129" s="4">
        <v>32499</v>
      </c>
      <c r="L129" s="4">
        <v>0</v>
      </c>
      <c r="M129" s="4">
        <v>0</v>
      </c>
      <c r="Q129" s="4">
        <v>21556</v>
      </c>
      <c r="R129" s="4">
        <v>17739</v>
      </c>
      <c r="S129" s="4">
        <v>639</v>
      </c>
      <c r="U129" s="4">
        <v>387</v>
      </c>
      <c r="X129" s="4">
        <v>9267</v>
      </c>
      <c r="Z129" s="4">
        <v>63709</v>
      </c>
      <c r="AA129" s="4">
        <v>3000</v>
      </c>
      <c r="AC129" s="4">
        <v>0</v>
      </c>
      <c r="AD129" s="4">
        <v>0</v>
      </c>
      <c r="AE129" s="4">
        <v>0</v>
      </c>
      <c r="AG129" s="4">
        <v>0</v>
      </c>
      <c r="AJ129" s="4">
        <v>221</v>
      </c>
      <c r="AK129" s="4">
        <v>221</v>
      </c>
      <c r="AM129" s="4">
        <v>0</v>
      </c>
      <c r="AP129" s="4">
        <v>204</v>
      </c>
      <c r="AR129" s="4">
        <v>192</v>
      </c>
      <c r="AS129" s="4">
        <v>544</v>
      </c>
      <c r="AT129" s="4">
        <v>544</v>
      </c>
      <c r="AU129" s="4">
        <v>941</v>
      </c>
      <c r="AV129" s="4">
        <v>-719</v>
      </c>
      <c r="AW129" s="4">
        <v>2281</v>
      </c>
      <c r="AX129" s="4">
        <v>620</v>
      </c>
      <c r="AY129" s="4">
        <v>1661</v>
      </c>
      <c r="BB129" s="4">
        <v>0</v>
      </c>
      <c r="BD129" s="4">
        <v>0</v>
      </c>
      <c r="BF129" s="4">
        <v>1661</v>
      </c>
      <c r="BQ129" s="4">
        <v>1661</v>
      </c>
      <c r="BR129" s="4">
        <v>1661</v>
      </c>
      <c r="BS129" s="2">
        <v>2014</v>
      </c>
      <c r="BV129" s="4">
        <v>4231</v>
      </c>
      <c r="BY129" s="4">
        <v>4231</v>
      </c>
      <c r="CD129" s="4">
        <v>1088</v>
      </c>
      <c r="CF129" s="4">
        <v>1088</v>
      </c>
      <c r="CS129" s="4">
        <v>0</v>
      </c>
      <c r="CU129" s="4">
        <v>5319</v>
      </c>
      <c r="DA129" s="4">
        <v>9416</v>
      </c>
      <c r="DB129" s="4">
        <v>9416</v>
      </c>
      <c r="DC129" s="4">
        <v>7513</v>
      </c>
      <c r="DD129" s="4">
        <v>348</v>
      </c>
      <c r="DE129" s="4">
        <v>145</v>
      </c>
      <c r="DG129" s="4">
        <v>8006</v>
      </c>
      <c r="DN129" s="4">
        <v>0</v>
      </c>
      <c r="DO129" s="4">
        <v>8449</v>
      </c>
      <c r="DP129" s="4">
        <v>8449</v>
      </c>
      <c r="DR129" s="4">
        <v>25871</v>
      </c>
      <c r="DS129" s="4">
        <v>31190</v>
      </c>
      <c r="DT129" s="4">
        <v>1000</v>
      </c>
      <c r="DV129" s="4">
        <v>7765</v>
      </c>
      <c r="DW129" s="4">
        <v>8302</v>
      </c>
      <c r="DX129" s="4">
        <v>17067</v>
      </c>
      <c r="EE129" s="4">
        <v>-8289</v>
      </c>
      <c r="EG129" s="4">
        <v>-8289</v>
      </c>
      <c r="EI129" s="4">
        <v>8778</v>
      </c>
      <c r="EM129" s="4">
        <v>0</v>
      </c>
      <c r="EQ129" s="4">
        <v>4820</v>
      </c>
      <c r="ET129" s="4">
        <v>0</v>
      </c>
      <c r="EU129" s="4">
        <v>4820</v>
      </c>
      <c r="EY129" s="4">
        <v>7814</v>
      </c>
      <c r="FA129" s="4">
        <v>3030</v>
      </c>
      <c r="FD129" s="4">
        <v>758</v>
      </c>
      <c r="FF129" s="4">
        <v>5990</v>
      </c>
      <c r="FG129" s="4">
        <v>17592</v>
      </c>
      <c r="FH129" s="4">
        <v>22412</v>
      </c>
      <c r="FI129" s="4">
        <v>31190</v>
      </c>
      <c r="FL129" s="2">
        <v>2014</v>
      </c>
      <c r="FM129" t="s">
        <v>8</v>
      </c>
      <c r="FR129" s="2">
        <v>2014</v>
      </c>
      <c r="FS129" s="5">
        <v>38.4</v>
      </c>
      <c r="FT129" s="4">
        <v>40</v>
      </c>
      <c r="FX129" s="4">
        <v>939</v>
      </c>
      <c r="GA129" s="4">
        <v>113</v>
      </c>
      <c r="GE129" s="4">
        <v>74</v>
      </c>
      <c r="GF129" s="4">
        <v>23</v>
      </c>
      <c r="GH129" s="4">
        <v>2500</v>
      </c>
      <c r="GN129" s="7">
        <f t="shared" si="16"/>
        <v>0.36717278493177014</v>
      </c>
      <c r="GQ129" s="7">
        <f t="shared" si="17"/>
        <v>5.8071846866532648E-2</v>
      </c>
      <c r="GR129" s="7">
        <f t="shared" si="18"/>
        <v>0.18297246014434929</v>
      </c>
      <c r="GS129" s="7">
        <v>1</v>
      </c>
      <c r="GT129" s="7">
        <f t="shared" si="13"/>
        <v>0</v>
      </c>
      <c r="GU129" s="7">
        <f t="shared" si="14"/>
        <v>0.71856364219301061</v>
      </c>
      <c r="GV129" t="s">
        <v>216</v>
      </c>
      <c r="GW129" s="8">
        <f t="shared" si="19"/>
        <v>3.843936190659235E-5</v>
      </c>
    </row>
    <row r="130" spans="1:205" x14ac:dyDescent="0.2">
      <c r="A130">
        <v>982609380</v>
      </c>
      <c r="B130" s="2">
        <v>2015</v>
      </c>
      <c r="C130" t="s">
        <v>3</v>
      </c>
      <c r="D130" s="3">
        <v>42005</v>
      </c>
      <c r="E130" s="3">
        <v>42369</v>
      </c>
      <c r="F130" t="s">
        <v>8</v>
      </c>
      <c r="G130" s="4">
        <v>51968</v>
      </c>
      <c r="I130" s="4">
        <v>0</v>
      </c>
      <c r="J130" s="4">
        <v>51968</v>
      </c>
      <c r="K130" s="4">
        <v>27438</v>
      </c>
      <c r="L130" s="4">
        <v>0</v>
      </c>
      <c r="M130" s="4">
        <v>0</v>
      </c>
      <c r="Q130" s="4">
        <v>21596</v>
      </c>
      <c r="R130" s="4">
        <v>17803</v>
      </c>
      <c r="S130" s="4">
        <v>687</v>
      </c>
      <c r="U130" s="4">
        <v>588</v>
      </c>
      <c r="X130" s="4">
        <v>9955</v>
      </c>
      <c r="Z130" s="4">
        <v>59576</v>
      </c>
      <c r="AA130" s="4">
        <v>-7608</v>
      </c>
      <c r="AC130" s="4">
        <v>0</v>
      </c>
      <c r="AD130" s="4">
        <v>0</v>
      </c>
      <c r="AE130" s="4">
        <v>0</v>
      </c>
      <c r="AG130" s="4">
        <v>0</v>
      </c>
      <c r="AJ130" s="4">
        <v>261</v>
      </c>
      <c r="AK130" s="4">
        <v>261</v>
      </c>
      <c r="AM130" s="4">
        <v>0</v>
      </c>
      <c r="AP130" s="4">
        <v>174</v>
      </c>
      <c r="AR130" s="4">
        <v>134</v>
      </c>
      <c r="AS130" s="4">
        <v>909</v>
      </c>
      <c r="AT130" s="4">
        <v>909</v>
      </c>
      <c r="AU130" s="4">
        <v>1216</v>
      </c>
      <c r="AV130" s="4">
        <v>-955</v>
      </c>
      <c r="AW130" s="4">
        <v>-8563</v>
      </c>
      <c r="AX130" s="4">
        <v>313</v>
      </c>
      <c r="AY130" s="4">
        <v>-8876</v>
      </c>
      <c r="BB130" s="4">
        <v>0</v>
      </c>
      <c r="BD130" s="4">
        <v>0</v>
      </c>
      <c r="BF130" s="4">
        <v>-8876</v>
      </c>
      <c r="BQ130" s="4">
        <v>-8876</v>
      </c>
      <c r="BR130" s="4">
        <v>-8876</v>
      </c>
      <c r="BS130" s="2">
        <v>2015</v>
      </c>
      <c r="BV130" s="4">
        <v>3918</v>
      </c>
      <c r="BY130" s="4">
        <v>3918</v>
      </c>
      <c r="CD130" s="4">
        <v>1009</v>
      </c>
      <c r="CF130" s="4">
        <v>1009</v>
      </c>
      <c r="CS130" s="4">
        <v>0</v>
      </c>
      <c r="CU130" s="4">
        <v>4926</v>
      </c>
      <c r="DA130" s="4">
        <v>9812</v>
      </c>
      <c r="DB130" s="4">
        <v>9812</v>
      </c>
      <c r="DC130" s="4">
        <v>5407</v>
      </c>
      <c r="DD130" s="4">
        <v>1012</v>
      </c>
      <c r="DE130" s="4">
        <v>88</v>
      </c>
      <c r="DG130" s="4">
        <v>6507</v>
      </c>
      <c r="DN130" s="4">
        <v>0</v>
      </c>
      <c r="DO130" s="4">
        <v>1347</v>
      </c>
      <c r="DP130" s="4">
        <v>1347</v>
      </c>
      <c r="DR130" s="4">
        <v>17666</v>
      </c>
      <c r="DS130" s="4">
        <v>22592</v>
      </c>
      <c r="DT130" s="4">
        <v>1000</v>
      </c>
      <c r="DV130" s="4">
        <v>7765</v>
      </c>
      <c r="DW130" s="4">
        <v>13122</v>
      </c>
      <c r="DX130" s="4">
        <v>21887</v>
      </c>
      <c r="EE130" s="4">
        <v>-17165</v>
      </c>
      <c r="EG130" s="4">
        <v>-17165</v>
      </c>
      <c r="EI130" s="4">
        <v>4722</v>
      </c>
      <c r="EM130" s="4">
        <v>0</v>
      </c>
      <c r="ET130" s="4">
        <v>0</v>
      </c>
      <c r="EU130" s="4">
        <v>0</v>
      </c>
      <c r="EY130" s="4">
        <v>6193</v>
      </c>
      <c r="FA130" s="4">
        <v>1685</v>
      </c>
      <c r="FD130" s="4">
        <v>3445</v>
      </c>
      <c r="FF130" s="4">
        <v>6547</v>
      </c>
      <c r="FG130" s="4">
        <v>17870</v>
      </c>
      <c r="FH130" s="4">
        <v>17870</v>
      </c>
      <c r="FI130" s="4">
        <v>22592</v>
      </c>
      <c r="FL130" s="2">
        <v>2015</v>
      </c>
      <c r="FM130" t="s">
        <v>8</v>
      </c>
      <c r="FR130" s="2">
        <v>2015</v>
      </c>
      <c r="FS130" s="5">
        <v>38.4</v>
      </c>
      <c r="FT130" s="4">
        <v>40</v>
      </c>
      <c r="FX130" s="4">
        <v>979</v>
      </c>
      <c r="GA130" s="4">
        <v>156</v>
      </c>
      <c r="GE130" s="4">
        <v>100</v>
      </c>
      <c r="GF130" s="4">
        <v>23</v>
      </c>
      <c r="GH130" s="4">
        <v>2500</v>
      </c>
      <c r="GI130" s="7">
        <f t="shared" si="15"/>
        <v>-4.4277011862776529E-2</v>
      </c>
      <c r="GJ130" s="7">
        <f t="shared" si="20"/>
        <v>0.11039784739573323</v>
      </c>
      <c r="GK130" s="7">
        <f t="shared" si="21"/>
        <v>-0.22144918243026612</v>
      </c>
      <c r="GL130" s="7">
        <f t="shared" si="22"/>
        <v>3.5632082152974504E-2</v>
      </c>
      <c r="GM130" s="7">
        <f>(((DR130-DR129)-(DP130-DP129)-(FG130-FG129)+((EV130-EV129)+(EW130-EW129)+(EX130-EX129))+(FC130-FC129))-U130-V130)/DS129</f>
        <v>-6.3129208079512666E-2</v>
      </c>
      <c r="GN130" s="7">
        <f t="shared" si="16"/>
        <v>-0.40509778775248478</v>
      </c>
      <c r="GO130" s="7">
        <f>(G130-G129)/DS129</f>
        <v>-0.4726194293042642</v>
      </c>
      <c r="GP130" s="7">
        <f>CF130/DS129</f>
        <v>3.2350112215453669E-2</v>
      </c>
      <c r="GQ130" s="7">
        <f t="shared" si="17"/>
        <v>-0.33007325871109294</v>
      </c>
      <c r="GR130" s="7">
        <f t="shared" si="18"/>
        <v>-0.22097468107751578</v>
      </c>
      <c r="GS130" s="7">
        <v>1</v>
      </c>
      <c r="GT130" s="7">
        <f t="shared" si="13"/>
        <v>0</v>
      </c>
      <c r="GU130" s="7">
        <f t="shared" si="14"/>
        <v>0.79098796033994334</v>
      </c>
      <c r="GV130" t="s">
        <v>216</v>
      </c>
      <c r="GW130" s="8">
        <f t="shared" si="19"/>
        <v>3.206155819172812E-5</v>
      </c>
    </row>
    <row r="131" spans="1:205" x14ac:dyDescent="0.2">
      <c r="A131">
        <v>982609380</v>
      </c>
      <c r="B131" s="2">
        <v>2016</v>
      </c>
      <c r="C131" t="s">
        <v>3</v>
      </c>
      <c r="D131" s="3">
        <v>42370</v>
      </c>
      <c r="E131" s="3">
        <v>42735</v>
      </c>
      <c r="F131" t="s">
        <v>8</v>
      </c>
      <c r="G131" s="4">
        <v>49686</v>
      </c>
      <c r="I131" s="4">
        <v>2941</v>
      </c>
      <c r="J131" s="4">
        <v>52626</v>
      </c>
      <c r="K131" s="4">
        <v>28878</v>
      </c>
      <c r="L131" s="4">
        <v>0</v>
      </c>
      <c r="M131" s="4">
        <v>0</v>
      </c>
      <c r="Q131" s="4">
        <v>17183</v>
      </c>
      <c r="R131" s="4">
        <v>14039</v>
      </c>
      <c r="S131" s="4">
        <v>612</v>
      </c>
      <c r="U131" s="4">
        <v>450</v>
      </c>
      <c r="X131" s="4">
        <v>7270</v>
      </c>
      <c r="Z131" s="4">
        <v>53782</v>
      </c>
      <c r="AA131" s="4">
        <v>-1156</v>
      </c>
      <c r="AC131" s="4">
        <v>0</v>
      </c>
      <c r="AD131" s="4">
        <v>0</v>
      </c>
      <c r="AE131" s="4">
        <v>0</v>
      </c>
      <c r="AG131" s="4">
        <v>0</v>
      </c>
      <c r="AJ131" s="4">
        <v>303</v>
      </c>
      <c r="AK131" s="4">
        <v>304</v>
      </c>
      <c r="AM131" s="4">
        <v>0</v>
      </c>
      <c r="AR131" s="4">
        <v>332</v>
      </c>
      <c r="AS131" s="4">
        <v>487</v>
      </c>
      <c r="AT131" s="4">
        <v>487</v>
      </c>
      <c r="AU131" s="4">
        <v>819</v>
      </c>
      <c r="AV131" s="4">
        <v>-516</v>
      </c>
      <c r="AW131" s="4">
        <v>-1671</v>
      </c>
      <c r="AX131" s="4">
        <v>-2320</v>
      </c>
      <c r="AY131" s="4">
        <v>649</v>
      </c>
      <c r="BB131" s="4">
        <v>0</v>
      </c>
      <c r="BD131" s="4">
        <v>0</v>
      </c>
      <c r="BF131" s="4">
        <v>649</v>
      </c>
      <c r="BK131" s="4">
        <v>-1722</v>
      </c>
      <c r="BP131" s="4">
        <v>1722</v>
      </c>
      <c r="BQ131" s="4">
        <v>649</v>
      </c>
      <c r="BR131" s="4">
        <v>649</v>
      </c>
      <c r="BS131" s="2">
        <v>2016</v>
      </c>
      <c r="BV131" s="4">
        <v>5664</v>
      </c>
      <c r="BY131" s="4">
        <v>5664</v>
      </c>
      <c r="CD131" s="4">
        <v>558</v>
      </c>
      <c r="CF131" s="4">
        <v>558</v>
      </c>
      <c r="CS131" s="4">
        <v>0</v>
      </c>
      <c r="CU131" s="4">
        <v>6222</v>
      </c>
      <c r="DA131" s="4">
        <v>8430</v>
      </c>
      <c r="DB131" s="4">
        <v>8430</v>
      </c>
      <c r="DC131" s="4">
        <v>6068</v>
      </c>
      <c r="DD131" s="4">
        <v>328</v>
      </c>
      <c r="DE131" s="4">
        <v>2296</v>
      </c>
      <c r="DG131" s="4">
        <v>8692</v>
      </c>
      <c r="DN131" s="4">
        <v>0</v>
      </c>
      <c r="DO131" s="4">
        <v>2128</v>
      </c>
      <c r="DP131" s="4">
        <v>2128</v>
      </c>
      <c r="DR131" s="4">
        <v>19251</v>
      </c>
      <c r="DS131" s="4">
        <v>25473</v>
      </c>
      <c r="DT131" s="4">
        <v>1000</v>
      </c>
      <c r="DV131" s="4">
        <v>0</v>
      </c>
      <c r="DW131" s="4">
        <v>6093</v>
      </c>
      <c r="DX131" s="4">
        <v>7093</v>
      </c>
      <c r="EG131" s="4">
        <v>0</v>
      </c>
      <c r="EI131" s="4">
        <v>7093</v>
      </c>
      <c r="EM131" s="4">
        <v>0</v>
      </c>
      <c r="ET131" s="4">
        <v>0</v>
      </c>
      <c r="EU131" s="4">
        <v>0</v>
      </c>
      <c r="EY131" s="4">
        <v>6831</v>
      </c>
      <c r="FA131" s="4">
        <v>1425</v>
      </c>
      <c r="FD131" s="4">
        <v>2106</v>
      </c>
      <c r="FF131" s="4">
        <v>8018</v>
      </c>
      <c r="FG131" s="4">
        <v>18380</v>
      </c>
      <c r="FH131" s="4">
        <v>18380</v>
      </c>
      <c r="FI131" s="4">
        <v>25473</v>
      </c>
      <c r="FL131" s="2">
        <v>2016</v>
      </c>
      <c r="FM131" t="s">
        <v>8</v>
      </c>
      <c r="FR131" s="2">
        <v>2016</v>
      </c>
      <c r="FS131" s="5">
        <v>27</v>
      </c>
      <c r="FT131" s="4">
        <v>31</v>
      </c>
      <c r="FX131" s="4">
        <v>979</v>
      </c>
      <c r="GA131" s="4">
        <v>156</v>
      </c>
      <c r="GE131" s="4">
        <v>127</v>
      </c>
      <c r="GF131" s="4">
        <v>47</v>
      </c>
      <c r="GI131" s="7">
        <f t="shared" si="15"/>
        <v>1.3013456090651559E-2</v>
      </c>
      <c r="GJ131" s="7">
        <f t="shared" si="20"/>
        <v>-0.22144918243026612</v>
      </c>
      <c r="GK131" s="7">
        <f t="shared" si="21"/>
        <v>3.5632082152974504E-2</v>
      </c>
      <c r="GL131" s="7">
        <f t="shared" si="22"/>
        <v>-5.2212146194009344E-2</v>
      </c>
      <c r="GM131" s="7">
        <f>(((DR131-DR130)-(DP131-DP130)-(FG131-FG130)+((EV131-EV130)+(EW131-EW130)+(EX131-EX130))+(FC131-FC130))-U131-V131)/DS130</f>
        <v>-6.9050991501416427E-3</v>
      </c>
      <c r="GN131" s="7">
        <f t="shared" si="16"/>
        <v>-0.13026735127478753</v>
      </c>
      <c r="GO131" s="7">
        <f>(G131-G130)/DS130</f>
        <v>-0.10100920679886685</v>
      </c>
      <c r="GP131" s="7">
        <f>CF131/DS130</f>
        <v>2.4699008498583568E-2</v>
      </c>
      <c r="GQ131" s="7">
        <f t="shared" si="17"/>
        <v>2.7005097264121501E-2</v>
      </c>
      <c r="GR131" s="7">
        <f t="shared" si="18"/>
        <v>-4.3911637931034482E-2</v>
      </c>
      <c r="GS131" s="7">
        <v>1</v>
      </c>
      <c r="GT131" s="7">
        <f t="shared" ref="GT131:GT194" si="23">EP131/FH131</f>
        <v>0</v>
      </c>
      <c r="GU131" s="7">
        <f t="shared" ref="GU131:GU194" si="24">FH131/FI131</f>
        <v>0.72154830604954268</v>
      </c>
      <c r="GV131" t="s">
        <v>216</v>
      </c>
      <c r="GW131" s="8">
        <f t="shared" si="19"/>
        <v>4.426345609065156E-5</v>
      </c>
    </row>
    <row r="132" spans="1:205" x14ac:dyDescent="0.2">
      <c r="A132">
        <v>982609380</v>
      </c>
      <c r="B132" s="2">
        <v>2017</v>
      </c>
      <c r="C132" t="s">
        <v>3</v>
      </c>
      <c r="D132" s="3">
        <v>42736</v>
      </c>
      <c r="E132" s="3">
        <v>43100</v>
      </c>
      <c r="F132" t="s">
        <v>8</v>
      </c>
      <c r="G132" s="4">
        <v>58301</v>
      </c>
      <c r="I132" s="4">
        <v>0</v>
      </c>
      <c r="J132" s="4">
        <v>58301</v>
      </c>
      <c r="K132" s="4">
        <v>33250</v>
      </c>
      <c r="L132" s="4">
        <v>0</v>
      </c>
      <c r="M132" s="4">
        <v>0</v>
      </c>
      <c r="Q132" s="4">
        <v>14905</v>
      </c>
      <c r="R132" s="4">
        <v>12368</v>
      </c>
      <c r="S132" s="4">
        <v>528</v>
      </c>
      <c r="U132" s="4">
        <v>280</v>
      </c>
      <c r="X132" s="4">
        <v>7917</v>
      </c>
      <c r="Z132" s="4">
        <v>56353</v>
      </c>
      <c r="AA132" s="4">
        <v>1949</v>
      </c>
      <c r="AC132" s="4">
        <v>0</v>
      </c>
      <c r="AD132" s="4">
        <v>0</v>
      </c>
      <c r="AE132" s="4">
        <v>0</v>
      </c>
      <c r="AG132" s="4">
        <v>1</v>
      </c>
      <c r="AJ132" s="4">
        <v>358</v>
      </c>
      <c r="AK132" s="4">
        <v>359</v>
      </c>
      <c r="AM132" s="4">
        <v>0</v>
      </c>
      <c r="AP132" s="4">
        <v>4</v>
      </c>
      <c r="AR132" s="4">
        <v>369</v>
      </c>
      <c r="AS132" s="4">
        <v>597</v>
      </c>
      <c r="AT132" s="4">
        <v>597</v>
      </c>
      <c r="AU132" s="4">
        <v>970</v>
      </c>
      <c r="AV132" s="4">
        <v>-612</v>
      </c>
      <c r="AW132" s="4">
        <v>1337</v>
      </c>
      <c r="AX132" s="4">
        <v>536</v>
      </c>
      <c r="AY132" s="4">
        <v>801</v>
      </c>
      <c r="BB132" s="4">
        <v>0</v>
      </c>
      <c r="BD132" s="4">
        <v>0</v>
      </c>
      <c r="BF132" s="4">
        <v>801</v>
      </c>
      <c r="BK132" s="4">
        <v>-592</v>
      </c>
      <c r="BP132" s="4">
        <v>1393</v>
      </c>
      <c r="BR132" s="4">
        <v>801</v>
      </c>
      <c r="BS132" s="2">
        <v>2017</v>
      </c>
      <c r="BV132" s="4">
        <v>4941</v>
      </c>
      <c r="BY132" s="4">
        <v>4941</v>
      </c>
      <c r="CD132" s="4">
        <v>396</v>
      </c>
      <c r="CF132" s="4">
        <v>396</v>
      </c>
      <c r="CS132" s="4">
        <v>0</v>
      </c>
      <c r="CU132" s="4">
        <v>5336</v>
      </c>
      <c r="DA132" s="4">
        <v>14743</v>
      </c>
      <c r="DB132" s="4">
        <v>14743</v>
      </c>
      <c r="DC132" s="4">
        <v>11601</v>
      </c>
      <c r="DD132" s="4">
        <v>1195</v>
      </c>
      <c r="DE132" s="4">
        <v>779</v>
      </c>
      <c r="DG132" s="4">
        <v>13575</v>
      </c>
      <c r="DN132" s="4">
        <v>0</v>
      </c>
      <c r="DO132" s="4">
        <v>1996</v>
      </c>
      <c r="DP132" s="4">
        <v>1996</v>
      </c>
      <c r="DR132" s="4">
        <v>30314</v>
      </c>
      <c r="DS132" s="4">
        <v>35650</v>
      </c>
      <c r="DT132" s="4">
        <v>1000</v>
      </c>
      <c r="DW132" s="4">
        <v>6685</v>
      </c>
      <c r="DX132" s="4">
        <v>7685</v>
      </c>
      <c r="ED132" s="4">
        <v>801</v>
      </c>
      <c r="EG132" s="4">
        <v>801</v>
      </c>
      <c r="EI132" s="4">
        <v>8486</v>
      </c>
      <c r="EM132" s="4">
        <v>0</v>
      </c>
      <c r="ET132" s="4">
        <v>0</v>
      </c>
      <c r="EU132" s="4">
        <v>0</v>
      </c>
      <c r="EY132" s="4">
        <v>12673</v>
      </c>
      <c r="FA132" s="4">
        <v>1959</v>
      </c>
      <c r="FD132" s="4">
        <v>214</v>
      </c>
      <c r="FF132" s="4">
        <v>12317</v>
      </c>
      <c r="FG132" s="4">
        <v>27164</v>
      </c>
      <c r="FH132" s="4">
        <v>27164</v>
      </c>
      <c r="FI132" s="4">
        <v>35650</v>
      </c>
      <c r="FL132" s="2">
        <v>2017</v>
      </c>
      <c r="FM132" t="s">
        <v>8</v>
      </c>
      <c r="FR132" s="2">
        <v>2017</v>
      </c>
      <c r="FS132" s="5">
        <v>27</v>
      </c>
      <c r="GB132" t="s">
        <v>176</v>
      </c>
      <c r="GE132" s="4">
        <v>99</v>
      </c>
      <c r="GF132" s="4">
        <v>21</v>
      </c>
      <c r="GI132" s="7">
        <f t="shared" si="15"/>
        <v>9.4649236446433485E-2</v>
      </c>
      <c r="GJ132" s="7">
        <f t="shared" si="20"/>
        <v>3.5632082152974504E-2</v>
      </c>
      <c r="GK132" s="7">
        <f t="shared" si="21"/>
        <v>-5.2212146194009344E-2</v>
      </c>
      <c r="GL132" s="7">
        <f t="shared" si="22"/>
        <v>6.0589060308555397E-3</v>
      </c>
      <c r="GM132" s="7">
        <f>(((DR132-DR131)-(DP132-DP131)-(FG132-FG131)+((EV132-EV131)+(EW132-EW131)+(EX132-EX131))+(FC132-FC131))-U132-V132)/DS131</f>
        <v>8.3657205668747306E-2</v>
      </c>
      <c r="GN132" s="7">
        <f t="shared" si="16"/>
        <v>0.12099085306010285</v>
      </c>
      <c r="GO132" s="7">
        <f>(G132-G131)/DS131</f>
        <v>0.33820123267773722</v>
      </c>
      <c r="GP132" s="7">
        <f>CF132/DS131</f>
        <v>1.5545872099870451E-2</v>
      </c>
      <c r="GQ132" s="7">
        <f t="shared" si="17"/>
        <v>2.6209446525857698E-2</v>
      </c>
      <c r="GR132" s="7">
        <f t="shared" si="18"/>
        <v>0.17338888218009096</v>
      </c>
      <c r="GS132" s="7">
        <v>1</v>
      </c>
      <c r="GT132" s="7">
        <f t="shared" si="23"/>
        <v>0</v>
      </c>
      <c r="GU132" s="7">
        <f t="shared" si="24"/>
        <v>0.76196353436185138</v>
      </c>
      <c r="GV132" t="s">
        <v>216</v>
      </c>
      <c r="GW132" s="8">
        <f t="shared" si="19"/>
        <v>3.9257252777450637E-5</v>
      </c>
    </row>
    <row r="133" spans="1:205" x14ac:dyDescent="0.2">
      <c r="A133">
        <v>982609380</v>
      </c>
      <c r="B133" s="2">
        <v>2018</v>
      </c>
      <c r="C133" t="s">
        <v>3</v>
      </c>
      <c r="D133" s="3">
        <v>43101</v>
      </c>
      <c r="E133" s="3">
        <v>43465</v>
      </c>
      <c r="F133" t="s">
        <v>8</v>
      </c>
      <c r="G133" s="4">
        <v>65695</v>
      </c>
      <c r="I133" s="4">
        <v>8</v>
      </c>
      <c r="J133" s="4">
        <v>65703</v>
      </c>
      <c r="K133" s="4">
        <v>37435</v>
      </c>
      <c r="Q133" s="4">
        <v>15227</v>
      </c>
      <c r="R133" s="4">
        <v>12541</v>
      </c>
      <c r="S133" s="4">
        <v>453</v>
      </c>
      <c r="U133" s="4">
        <v>234</v>
      </c>
      <c r="X133" s="4">
        <v>9337</v>
      </c>
      <c r="Z133" s="4">
        <v>62233</v>
      </c>
      <c r="AA133" s="4">
        <v>3469</v>
      </c>
      <c r="AG133" s="4">
        <v>1</v>
      </c>
      <c r="AJ133" s="4">
        <v>246</v>
      </c>
      <c r="AK133" s="4">
        <v>246</v>
      </c>
      <c r="AR133" s="4">
        <v>461</v>
      </c>
      <c r="AS133" s="4">
        <v>709</v>
      </c>
      <c r="AT133" s="4">
        <v>709</v>
      </c>
      <c r="AU133" s="4">
        <v>1170</v>
      </c>
      <c r="AV133" s="4">
        <v>-924</v>
      </c>
      <c r="AW133" s="4">
        <v>2546</v>
      </c>
      <c r="AX133" s="4">
        <v>766</v>
      </c>
      <c r="AY133" s="4">
        <v>1780</v>
      </c>
      <c r="BF133" s="4">
        <v>1780</v>
      </c>
      <c r="BK133" s="4">
        <v>-663</v>
      </c>
      <c r="BP133" s="4">
        <v>2443</v>
      </c>
      <c r="BR133" s="4">
        <v>1780</v>
      </c>
      <c r="BS133" s="2">
        <v>2018</v>
      </c>
      <c r="BV133" s="4">
        <v>3976</v>
      </c>
      <c r="BY133" s="4">
        <v>3976</v>
      </c>
      <c r="CD133" s="4">
        <v>373</v>
      </c>
      <c r="CF133" s="4">
        <v>373</v>
      </c>
      <c r="CU133" s="4">
        <v>4349</v>
      </c>
      <c r="DA133" s="4">
        <v>13745</v>
      </c>
      <c r="DB133" s="4">
        <v>13745</v>
      </c>
      <c r="DC133" s="4">
        <v>10388</v>
      </c>
      <c r="DD133" s="4">
        <v>161</v>
      </c>
      <c r="DE133" s="4">
        <v>861</v>
      </c>
      <c r="DG133" s="4">
        <v>11411</v>
      </c>
      <c r="DO133" s="4">
        <v>3627</v>
      </c>
      <c r="DP133" s="4">
        <v>3627</v>
      </c>
      <c r="DR133" s="4">
        <v>28783</v>
      </c>
      <c r="DS133" s="4">
        <v>33133</v>
      </c>
      <c r="DT133" s="4">
        <v>1000</v>
      </c>
      <c r="DW133" s="4">
        <v>7348</v>
      </c>
      <c r="DX133" s="4">
        <v>8348</v>
      </c>
      <c r="ED133" s="4">
        <v>2581</v>
      </c>
      <c r="EG133" s="4">
        <v>2581</v>
      </c>
      <c r="EI133" s="4">
        <v>10929</v>
      </c>
      <c r="EU133" s="4">
        <v>0</v>
      </c>
      <c r="EY133" s="4">
        <v>9487</v>
      </c>
      <c r="FA133" s="4">
        <v>2517</v>
      </c>
      <c r="FD133" s="4">
        <v>721</v>
      </c>
      <c r="FF133" s="4">
        <v>9479</v>
      </c>
      <c r="FG133" s="4">
        <v>22204</v>
      </c>
      <c r="FH133" s="4">
        <v>22204</v>
      </c>
      <c r="FI133" s="4">
        <v>33133</v>
      </c>
      <c r="FL133" s="2">
        <v>2018</v>
      </c>
      <c r="FM133" t="s">
        <v>8</v>
      </c>
      <c r="FR133" s="2">
        <v>2018</v>
      </c>
      <c r="FS133" s="5">
        <v>27</v>
      </c>
      <c r="GB133" t="s">
        <v>176</v>
      </c>
      <c r="GE133" s="4">
        <v>101</v>
      </c>
      <c r="GF133" s="4">
        <v>15</v>
      </c>
      <c r="GI133" s="7">
        <f t="shared" ref="GI133:GI196" si="25">((DR133-DR132)-(DP133-DP132)-(FG133-FG132)+((EV133-EV132)+(EW133-EW132)+(EX133-EX132))+(FC133-FC132))/DS132</f>
        <v>5.0434782608695654E-2</v>
      </c>
      <c r="GJ133" s="7">
        <f t="shared" si="20"/>
        <v>-5.2212146194009344E-2</v>
      </c>
      <c r="GK133" s="7">
        <f t="shared" si="21"/>
        <v>6.0589060308555397E-3</v>
      </c>
      <c r="GL133" s="7">
        <f t="shared" si="22"/>
        <v>-0.16980050101107658</v>
      </c>
      <c r="GM133" s="7">
        <f>(((DR133-DR132)-(DP133-DP132)-(FG133-FG132)+((EV133-EV132)+(EW133-EW132)+(EX133-EX132))+(FC133-FC132))-U133-V133)/DS132</f>
        <v>4.3870967741935482E-2</v>
      </c>
      <c r="GN133" s="7">
        <f t="shared" ref="GN133:GN196" si="26">((G133-G132)-(DC133-DC132))/DS132</f>
        <v>0.24143057503506313</v>
      </c>
      <c r="GO133" s="7">
        <f>(G133-G132)/DS132</f>
        <v>0.20740532959326788</v>
      </c>
      <c r="GP133" s="7">
        <f>CF133/DS132</f>
        <v>1.0462833099579242E-2</v>
      </c>
      <c r="GQ133" s="7">
        <f t="shared" ref="GQ133:GQ196" si="27">BF133/((DS132+DS133)/2)</f>
        <v>5.1756974833897913E-2</v>
      </c>
      <c r="GR133" s="7">
        <f t="shared" ref="GR133:GR196" si="28">(G133-G132)/G132</f>
        <v>0.12682458276873468</v>
      </c>
      <c r="GS133" s="7">
        <v>1</v>
      </c>
      <c r="GT133" s="7">
        <f t="shared" si="23"/>
        <v>0</v>
      </c>
      <c r="GU133" s="7">
        <f t="shared" si="24"/>
        <v>0.67014758699785715</v>
      </c>
      <c r="GV133" t="s">
        <v>216</v>
      </c>
      <c r="GW133" s="8">
        <f t="shared" ref="GW133:GW196" si="29">1/DS132</f>
        <v>2.8050490883590464E-5</v>
      </c>
    </row>
    <row r="134" spans="1:205" x14ac:dyDescent="0.2">
      <c r="A134">
        <v>982609380</v>
      </c>
      <c r="B134" s="2">
        <v>2019</v>
      </c>
      <c r="C134" t="s">
        <v>3</v>
      </c>
      <c r="D134" s="3">
        <v>43466</v>
      </c>
      <c r="E134" s="3">
        <v>43830</v>
      </c>
      <c r="F134" t="s">
        <v>8</v>
      </c>
      <c r="G134" s="4">
        <v>65387</v>
      </c>
      <c r="I134" s="4">
        <v>0</v>
      </c>
      <c r="J134" s="4">
        <v>65387</v>
      </c>
      <c r="K134" s="4">
        <v>37481</v>
      </c>
      <c r="Q134" s="4">
        <v>15196</v>
      </c>
      <c r="R134" s="4">
        <v>12502</v>
      </c>
      <c r="S134" s="4">
        <v>448</v>
      </c>
      <c r="U134" s="4">
        <v>155</v>
      </c>
      <c r="X134" s="4">
        <v>9091</v>
      </c>
      <c r="Z134" s="4">
        <v>61922</v>
      </c>
      <c r="AA134" s="4">
        <v>3465</v>
      </c>
      <c r="AG134" s="4">
        <v>1</v>
      </c>
      <c r="AJ134" s="4">
        <v>112</v>
      </c>
      <c r="AK134" s="4">
        <v>113</v>
      </c>
      <c r="AR134" s="4">
        <v>333</v>
      </c>
      <c r="AS134" s="4">
        <v>1020</v>
      </c>
      <c r="AT134" s="4">
        <v>1020</v>
      </c>
      <c r="AU134" s="4">
        <v>1353</v>
      </c>
      <c r="AV134" s="4">
        <v>-1240</v>
      </c>
      <c r="AW134" s="4">
        <v>2225</v>
      </c>
      <c r="AX134" s="4">
        <v>490</v>
      </c>
      <c r="AY134" s="4">
        <v>1736</v>
      </c>
      <c r="BF134" s="4">
        <v>1736</v>
      </c>
      <c r="BK134" s="4">
        <v>-884</v>
      </c>
      <c r="BP134" s="4">
        <v>2619</v>
      </c>
      <c r="BR134" s="4">
        <v>1736</v>
      </c>
      <c r="BS134" s="2">
        <v>2019</v>
      </c>
      <c r="BV134" s="4">
        <v>3238</v>
      </c>
      <c r="BY134" s="4">
        <v>3238</v>
      </c>
      <c r="CD134" s="4">
        <v>306</v>
      </c>
      <c r="CF134" s="4">
        <v>306</v>
      </c>
      <c r="CJ134" s="4">
        <v>30</v>
      </c>
      <c r="CR134" s="4">
        <v>219</v>
      </c>
      <c r="CS134" s="4">
        <v>249</v>
      </c>
      <c r="CU134" s="4">
        <v>3792</v>
      </c>
      <c r="DA134" s="4">
        <v>15292</v>
      </c>
      <c r="DB134" s="4">
        <v>15292</v>
      </c>
      <c r="DC134" s="4">
        <v>10603</v>
      </c>
      <c r="DD134" s="4">
        <v>1291</v>
      </c>
      <c r="DE134" s="4">
        <v>1550</v>
      </c>
      <c r="DG134" s="4">
        <v>13443</v>
      </c>
      <c r="DO134" s="4">
        <v>3008</v>
      </c>
      <c r="DP134" s="4">
        <v>3008</v>
      </c>
      <c r="DR134" s="4">
        <v>31744</v>
      </c>
      <c r="DS134" s="4">
        <v>35536</v>
      </c>
      <c r="DT134" s="4">
        <v>1000</v>
      </c>
      <c r="DW134" s="4">
        <v>8232</v>
      </c>
      <c r="DX134" s="4">
        <v>9232</v>
      </c>
      <c r="ED134" s="4">
        <v>4316</v>
      </c>
      <c r="EG134" s="4">
        <v>4316</v>
      </c>
      <c r="EI134" s="4">
        <v>13548</v>
      </c>
      <c r="EQ134" s="4">
        <v>3721</v>
      </c>
      <c r="EU134" s="4">
        <v>3721</v>
      </c>
      <c r="EY134" s="4">
        <v>8568</v>
      </c>
      <c r="FA134" s="4">
        <v>2133</v>
      </c>
      <c r="FD134" s="4">
        <v>840</v>
      </c>
      <c r="FF134" s="4">
        <v>6725</v>
      </c>
      <c r="FG134" s="4">
        <v>18267</v>
      </c>
      <c r="FH134" s="4">
        <v>21988</v>
      </c>
      <c r="FI134" s="4">
        <v>35536</v>
      </c>
      <c r="FL134" s="2">
        <v>2019</v>
      </c>
      <c r="FM134" t="s">
        <v>8</v>
      </c>
      <c r="FR134" s="2">
        <v>2019</v>
      </c>
      <c r="FS134" s="5">
        <v>27</v>
      </c>
      <c r="FX134" s="4">
        <v>0</v>
      </c>
      <c r="GE134" s="4">
        <v>111</v>
      </c>
      <c r="GF134" s="4">
        <v>14</v>
      </c>
      <c r="GN134" s="7">
        <f t="shared" si="26"/>
        <v>-1.5784867050976367E-2</v>
      </c>
      <c r="GQ134" s="7">
        <f t="shared" si="27"/>
        <v>5.0561388690675557E-2</v>
      </c>
      <c r="GR134" s="7">
        <f t="shared" si="28"/>
        <v>-4.688332445391582E-3</v>
      </c>
      <c r="GS134" s="7">
        <v>1</v>
      </c>
      <c r="GT134" s="7">
        <f t="shared" si="23"/>
        <v>0</v>
      </c>
      <c r="GU134" s="7">
        <f t="shared" si="24"/>
        <v>0.6187528140477262</v>
      </c>
      <c r="GV134" t="s">
        <v>216</v>
      </c>
      <c r="GW134" s="8">
        <f t="shared" si="29"/>
        <v>3.0181390154830533E-5</v>
      </c>
    </row>
    <row r="135" spans="1:205" x14ac:dyDescent="0.2">
      <c r="A135">
        <v>984576331</v>
      </c>
      <c r="B135" s="2">
        <v>2013</v>
      </c>
      <c r="C135" t="s">
        <v>3</v>
      </c>
      <c r="D135" s="3">
        <v>41275</v>
      </c>
      <c r="E135" s="3">
        <v>41639</v>
      </c>
      <c r="F135" t="s">
        <v>8</v>
      </c>
      <c r="G135" s="4">
        <v>39020</v>
      </c>
      <c r="I135" s="4">
        <v>900</v>
      </c>
      <c r="J135" s="4">
        <v>39920</v>
      </c>
      <c r="K135" s="4">
        <v>17670</v>
      </c>
      <c r="L135" s="4">
        <v>312</v>
      </c>
      <c r="M135" s="4">
        <v>312</v>
      </c>
      <c r="Q135" s="4">
        <v>11676</v>
      </c>
      <c r="R135" s="4">
        <v>9390</v>
      </c>
      <c r="S135" s="4">
        <v>528</v>
      </c>
      <c r="U135" s="4">
        <v>1422</v>
      </c>
      <c r="X135" s="4">
        <v>6219</v>
      </c>
      <c r="Z135" s="4">
        <v>37300</v>
      </c>
      <c r="AA135" s="4">
        <v>2620</v>
      </c>
      <c r="AC135" s="4">
        <v>0</v>
      </c>
      <c r="AD135" s="4">
        <v>0</v>
      </c>
      <c r="AE135" s="4">
        <v>0</v>
      </c>
      <c r="AG135" s="4">
        <v>64</v>
      </c>
      <c r="AI135" s="4">
        <v>623</v>
      </c>
      <c r="AJ135" s="4">
        <v>1559</v>
      </c>
      <c r="AK135" s="4">
        <v>1623</v>
      </c>
      <c r="AM135" s="4">
        <v>0</v>
      </c>
      <c r="AQ135" s="4">
        <v>171</v>
      </c>
      <c r="AR135" s="4">
        <v>221</v>
      </c>
      <c r="AS135" s="4">
        <v>9</v>
      </c>
      <c r="AT135" s="4">
        <v>9</v>
      </c>
      <c r="AU135" s="4">
        <v>401</v>
      </c>
      <c r="AV135" s="4">
        <v>1222</v>
      </c>
      <c r="AW135" s="4">
        <v>3842</v>
      </c>
      <c r="AX135" s="4">
        <v>736</v>
      </c>
      <c r="AY135" s="4">
        <v>3105</v>
      </c>
      <c r="BB135" s="4">
        <v>0</v>
      </c>
      <c r="BD135" s="4">
        <v>0</v>
      </c>
      <c r="BF135" s="4">
        <v>3105</v>
      </c>
      <c r="BJ135" s="4">
        <v>2300</v>
      </c>
      <c r="BK135" s="4">
        <v>0</v>
      </c>
      <c r="BP135" s="4">
        <v>805</v>
      </c>
      <c r="BR135" s="4">
        <v>3105</v>
      </c>
      <c r="BS135" s="2">
        <v>2013</v>
      </c>
      <c r="BY135" s="4">
        <v>0</v>
      </c>
      <c r="CD135" s="4">
        <v>2860</v>
      </c>
      <c r="CF135" s="4">
        <v>2860</v>
      </c>
      <c r="CI135" s="4">
        <v>850</v>
      </c>
      <c r="CR135" s="4">
        <v>170</v>
      </c>
      <c r="CS135" s="4">
        <v>1020</v>
      </c>
      <c r="CU135" s="4">
        <v>3880</v>
      </c>
      <c r="DA135" s="4">
        <v>928</v>
      </c>
      <c r="DB135" s="4">
        <v>928</v>
      </c>
      <c r="DC135" s="4">
        <v>6414</v>
      </c>
      <c r="DD135" s="4">
        <v>322</v>
      </c>
      <c r="DG135" s="4">
        <v>6736</v>
      </c>
      <c r="DI135" s="4">
        <v>1604</v>
      </c>
      <c r="DN135" s="4">
        <v>1604</v>
      </c>
      <c r="DO135" s="4">
        <v>6170</v>
      </c>
      <c r="DP135" s="4">
        <v>6170</v>
      </c>
      <c r="DR135" s="4">
        <v>15438</v>
      </c>
      <c r="DS135" s="4">
        <v>19318</v>
      </c>
      <c r="DT135" s="4">
        <v>500</v>
      </c>
      <c r="DX135" s="4">
        <v>500</v>
      </c>
      <c r="ED135" s="4">
        <v>5204</v>
      </c>
      <c r="EG135" s="4">
        <v>5204</v>
      </c>
      <c r="EI135" s="4">
        <v>5704</v>
      </c>
      <c r="EM135" s="4">
        <v>0</v>
      </c>
      <c r="EP135" s="4">
        <v>5970</v>
      </c>
      <c r="ET135" s="4">
        <v>0</v>
      </c>
      <c r="EU135" s="4">
        <v>5970</v>
      </c>
      <c r="EY135" s="4">
        <v>1878</v>
      </c>
      <c r="EZ135" s="4">
        <v>736</v>
      </c>
      <c r="FA135" s="4">
        <v>1516</v>
      </c>
      <c r="FC135" s="4">
        <v>2300</v>
      </c>
      <c r="FD135" s="4">
        <v>0</v>
      </c>
      <c r="FF135" s="4">
        <v>1214</v>
      </c>
      <c r="FG135" s="4">
        <v>7644</v>
      </c>
      <c r="FH135" s="4">
        <v>13615</v>
      </c>
      <c r="FI135" s="4">
        <v>19318</v>
      </c>
      <c r="FL135" s="2">
        <v>2013</v>
      </c>
      <c r="FM135" t="s">
        <v>8</v>
      </c>
      <c r="FR135" s="2">
        <v>2013</v>
      </c>
      <c r="FT135" s="4">
        <v>21</v>
      </c>
      <c r="FX135" s="4">
        <v>745</v>
      </c>
      <c r="GA135" s="4">
        <v>108</v>
      </c>
      <c r="GE135" s="4">
        <v>44</v>
      </c>
      <c r="GF135" s="4">
        <v>22</v>
      </c>
      <c r="GN135" s="7">
        <f t="shared" si="26"/>
        <v>-0.62409950472760023</v>
      </c>
      <c r="GQ135" s="7">
        <f t="shared" si="27"/>
        <v>0.113209610967295</v>
      </c>
      <c r="GR135" s="7">
        <f t="shared" si="28"/>
        <v>-0.40324529340694631</v>
      </c>
      <c r="GS135" s="7">
        <v>1</v>
      </c>
      <c r="GT135" s="7">
        <f t="shared" si="23"/>
        <v>0.43848696290855677</v>
      </c>
      <c r="GU135" s="7">
        <f t="shared" si="24"/>
        <v>0.70478310384097731</v>
      </c>
      <c r="GV135" t="s">
        <v>217</v>
      </c>
      <c r="GW135" s="8">
        <f t="shared" si="29"/>
        <v>2.8140477262494372E-5</v>
      </c>
    </row>
    <row r="136" spans="1:205" x14ac:dyDescent="0.2">
      <c r="A136">
        <v>984576331</v>
      </c>
      <c r="B136" s="2">
        <v>2014</v>
      </c>
      <c r="C136" t="s">
        <v>3</v>
      </c>
      <c r="D136" s="3">
        <v>41640</v>
      </c>
      <c r="E136" s="3">
        <v>42004</v>
      </c>
      <c r="F136" t="s">
        <v>8</v>
      </c>
      <c r="G136" s="4">
        <v>43562</v>
      </c>
      <c r="I136" s="4">
        <v>0</v>
      </c>
      <c r="J136" s="4">
        <v>43562</v>
      </c>
      <c r="K136" s="4">
        <v>19272</v>
      </c>
      <c r="L136" s="4">
        <v>-357</v>
      </c>
      <c r="M136" s="4">
        <v>-357</v>
      </c>
      <c r="Q136" s="4">
        <v>12030</v>
      </c>
      <c r="R136" s="4">
        <v>9792</v>
      </c>
      <c r="S136" s="4">
        <v>626</v>
      </c>
      <c r="U136" s="4">
        <v>1254</v>
      </c>
      <c r="X136" s="4">
        <v>7881</v>
      </c>
      <c r="Z136" s="4">
        <v>40080</v>
      </c>
      <c r="AA136" s="4">
        <v>3482</v>
      </c>
      <c r="AC136" s="4">
        <v>0</v>
      </c>
      <c r="AD136" s="4">
        <v>0</v>
      </c>
      <c r="AE136" s="4">
        <v>0</v>
      </c>
      <c r="AG136" s="4">
        <v>56</v>
      </c>
      <c r="AI136" s="4">
        <v>153</v>
      </c>
      <c r="AJ136" s="4">
        <v>479</v>
      </c>
      <c r="AK136" s="4">
        <v>535</v>
      </c>
      <c r="AM136" s="4">
        <v>0</v>
      </c>
      <c r="AQ136" s="4">
        <v>794</v>
      </c>
      <c r="AR136" s="4">
        <v>177</v>
      </c>
      <c r="AS136" s="4">
        <v>41</v>
      </c>
      <c r="AT136" s="4">
        <v>41</v>
      </c>
      <c r="AU136" s="4">
        <v>1013</v>
      </c>
      <c r="AV136" s="4">
        <v>-477</v>
      </c>
      <c r="AW136" s="4">
        <v>3004</v>
      </c>
      <c r="AX136" s="4">
        <v>998</v>
      </c>
      <c r="AY136" s="4">
        <v>2006</v>
      </c>
      <c r="BB136" s="4">
        <v>0</v>
      </c>
      <c r="BD136" s="4">
        <v>0</v>
      </c>
      <c r="BF136" s="4">
        <v>2006</v>
      </c>
      <c r="BP136" s="4">
        <v>2006</v>
      </c>
      <c r="BR136" s="4">
        <v>2006</v>
      </c>
      <c r="BS136" s="2">
        <v>2014</v>
      </c>
      <c r="BY136" s="4">
        <v>0</v>
      </c>
      <c r="BZ136" s="4">
        <v>53</v>
      </c>
      <c r="CD136" s="4">
        <v>4370</v>
      </c>
      <c r="CF136" s="4">
        <v>4423</v>
      </c>
      <c r="CI136" s="4">
        <v>0</v>
      </c>
      <c r="CR136" s="4">
        <v>215</v>
      </c>
      <c r="CS136" s="4">
        <v>215</v>
      </c>
      <c r="CU136" s="4">
        <v>4638</v>
      </c>
      <c r="DA136" s="4">
        <v>1194</v>
      </c>
      <c r="DB136" s="4">
        <v>1194</v>
      </c>
      <c r="DC136" s="4">
        <v>7917</v>
      </c>
      <c r="DD136" s="4">
        <v>334</v>
      </c>
      <c r="DG136" s="4">
        <v>8251</v>
      </c>
      <c r="DI136" s="4">
        <v>2149</v>
      </c>
      <c r="DN136" s="4">
        <v>2149</v>
      </c>
      <c r="DO136" s="4">
        <v>3333</v>
      </c>
      <c r="DP136" s="4">
        <v>3333</v>
      </c>
      <c r="DR136" s="4">
        <v>14928</v>
      </c>
      <c r="DS136" s="4">
        <v>19566</v>
      </c>
      <c r="DT136" s="4">
        <v>500</v>
      </c>
      <c r="DX136" s="4">
        <v>500</v>
      </c>
      <c r="ED136" s="4">
        <v>7209</v>
      </c>
      <c r="EG136" s="4">
        <v>7209</v>
      </c>
      <c r="EI136" s="4">
        <v>7709</v>
      </c>
      <c r="EM136" s="4">
        <v>0</v>
      </c>
      <c r="EP136" s="4">
        <v>4626</v>
      </c>
      <c r="ET136" s="4">
        <v>0</v>
      </c>
      <c r="EU136" s="4">
        <v>4626</v>
      </c>
      <c r="EY136" s="4">
        <v>2460</v>
      </c>
      <c r="EZ136" s="4">
        <v>998</v>
      </c>
      <c r="FA136" s="4">
        <v>1745</v>
      </c>
      <c r="FF136" s="4">
        <v>2028</v>
      </c>
      <c r="FG136" s="4">
        <v>7231</v>
      </c>
      <c r="FH136" s="4">
        <v>11857</v>
      </c>
      <c r="FI136" s="4">
        <v>19566</v>
      </c>
      <c r="FL136" s="2">
        <v>2014</v>
      </c>
      <c r="FM136" t="s">
        <v>8</v>
      </c>
      <c r="FR136" s="2">
        <v>2014</v>
      </c>
      <c r="FS136" s="5">
        <v>22</v>
      </c>
      <c r="FT136" s="4">
        <v>23</v>
      </c>
      <c r="FX136" s="4">
        <v>772</v>
      </c>
      <c r="GA136" s="4">
        <v>193</v>
      </c>
      <c r="GE136" s="4">
        <v>48</v>
      </c>
      <c r="GF136" s="4">
        <v>23</v>
      </c>
      <c r="GN136" s="7">
        <f t="shared" si="26"/>
        <v>0.15731442178279326</v>
      </c>
      <c r="GQ136" s="7">
        <f t="shared" si="27"/>
        <v>0.10317868532044028</v>
      </c>
      <c r="GR136" s="7">
        <f t="shared" si="28"/>
        <v>0.11640184520758586</v>
      </c>
      <c r="GS136" s="7">
        <v>1</v>
      </c>
      <c r="GT136" s="7">
        <f t="shared" si="23"/>
        <v>0.39014927890697476</v>
      </c>
      <c r="GU136" s="7">
        <f t="shared" si="24"/>
        <v>0.60600020443626701</v>
      </c>
      <c r="GV136" t="s">
        <v>217</v>
      </c>
      <c r="GW136" s="8">
        <f t="shared" si="29"/>
        <v>5.1765193084170204E-5</v>
      </c>
    </row>
    <row r="137" spans="1:205" x14ac:dyDescent="0.2">
      <c r="A137">
        <v>984576331</v>
      </c>
      <c r="B137" s="2">
        <v>2015</v>
      </c>
      <c r="C137" t="s">
        <v>3</v>
      </c>
      <c r="D137" s="3">
        <v>42005</v>
      </c>
      <c r="E137" s="3">
        <v>42369</v>
      </c>
      <c r="F137" t="s">
        <v>8</v>
      </c>
      <c r="G137" s="4">
        <v>47678</v>
      </c>
      <c r="I137" s="4">
        <v>441</v>
      </c>
      <c r="J137" s="4">
        <v>48119</v>
      </c>
      <c r="K137" s="4">
        <v>20035</v>
      </c>
      <c r="L137" s="4">
        <v>280</v>
      </c>
      <c r="M137" s="4">
        <v>280</v>
      </c>
      <c r="Q137" s="4">
        <v>14153</v>
      </c>
      <c r="R137" s="4">
        <v>11571</v>
      </c>
      <c r="S137" s="4">
        <v>724</v>
      </c>
      <c r="U137" s="4">
        <v>1858</v>
      </c>
      <c r="X137" s="4">
        <v>7911</v>
      </c>
      <c r="Z137" s="4">
        <v>44237</v>
      </c>
      <c r="AA137" s="4">
        <v>3882</v>
      </c>
      <c r="AC137" s="4">
        <v>0</v>
      </c>
      <c r="AD137" s="4">
        <v>0</v>
      </c>
      <c r="AE137" s="4">
        <v>0</v>
      </c>
      <c r="AG137" s="4">
        <v>19</v>
      </c>
      <c r="AI137" s="4">
        <v>253</v>
      </c>
      <c r="AJ137" s="4">
        <v>305</v>
      </c>
      <c r="AK137" s="4">
        <v>325</v>
      </c>
      <c r="AM137" s="4">
        <v>0</v>
      </c>
      <c r="AQ137" s="4">
        <v>541</v>
      </c>
      <c r="AR137" s="4">
        <v>187</v>
      </c>
      <c r="AS137" s="4">
        <v>36</v>
      </c>
      <c r="AT137" s="4">
        <v>36</v>
      </c>
      <c r="AU137" s="4">
        <v>764</v>
      </c>
      <c r="AV137" s="4">
        <v>-439</v>
      </c>
      <c r="AW137" s="4">
        <v>3443</v>
      </c>
      <c r="AX137" s="4">
        <v>1035</v>
      </c>
      <c r="AY137" s="4">
        <v>2407</v>
      </c>
      <c r="BB137" s="4">
        <v>0</v>
      </c>
      <c r="BD137" s="4">
        <v>0</v>
      </c>
      <c r="BF137" s="4">
        <v>2407</v>
      </c>
      <c r="BP137" s="4">
        <v>2407</v>
      </c>
      <c r="BR137" s="4">
        <v>2407</v>
      </c>
      <c r="BS137" s="2">
        <v>2015</v>
      </c>
      <c r="BY137" s="4">
        <v>0</v>
      </c>
      <c r="BZ137" s="4">
        <v>3428</v>
      </c>
      <c r="CD137" s="4">
        <v>3503</v>
      </c>
      <c r="CF137" s="4">
        <v>6931</v>
      </c>
      <c r="CR137" s="4">
        <v>94</v>
      </c>
      <c r="CS137" s="4">
        <v>94</v>
      </c>
      <c r="CU137" s="4">
        <v>7025</v>
      </c>
      <c r="DA137" s="4">
        <v>980</v>
      </c>
      <c r="DB137" s="4">
        <v>980</v>
      </c>
      <c r="DC137" s="4">
        <v>7085</v>
      </c>
      <c r="DD137" s="4">
        <v>1841</v>
      </c>
      <c r="DG137" s="4">
        <v>8926</v>
      </c>
      <c r="DI137" s="4">
        <v>2786</v>
      </c>
      <c r="DN137" s="4">
        <v>2786</v>
      </c>
      <c r="DO137" s="4">
        <v>2901</v>
      </c>
      <c r="DP137" s="4">
        <v>2901</v>
      </c>
      <c r="DR137" s="4">
        <v>15593</v>
      </c>
      <c r="DS137" s="4">
        <v>22618</v>
      </c>
      <c r="DT137" s="4">
        <v>500</v>
      </c>
      <c r="DX137" s="4">
        <v>500</v>
      </c>
      <c r="ED137" s="4">
        <v>9617</v>
      </c>
      <c r="EG137" s="4">
        <v>9617</v>
      </c>
      <c r="EI137" s="4">
        <v>10117</v>
      </c>
      <c r="EM137" s="4">
        <v>0</v>
      </c>
      <c r="EP137" s="4">
        <v>6612</v>
      </c>
      <c r="ET137" s="4">
        <v>0</v>
      </c>
      <c r="EU137" s="4">
        <v>6612</v>
      </c>
      <c r="EY137" s="4">
        <v>1242</v>
      </c>
      <c r="EZ137" s="4">
        <v>1035</v>
      </c>
      <c r="FA137" s="4">
        <v>1756</v>
      </c>
      <c r="FF137" s="4">
        <v>1856</v>
      </c>
      <c r="FG137" s="4">
        <v>5889</v>
      </c>
      <c r="FH137" s="4">
        <v>12501</v>
      </c>
      <c r="FI137" s="4">
        <v>22618</v>
      </c>
      <c r="FL137" s="2">
        <v>2015</v>
      </c>
      <c r="FM137" t="s">
        <v>8</v>
      </c>
      <c r="FR137" s="2">
        <v>2015</v>
      </c>
      <c r="FS137" s="5">
        <v>25</v>
      </c>
      <c r="FT137" s="4">
        <v>28</v>
      </c>
      <c r="FX137" s="4">
        <v>783</v>
      </c>
      <c r="GA137" s="4">
        <v>228</v>
      </c>
      <c r="GE137" s="4">
        <v>49</v>
      </c>
      <c r="GF137" s="4">
        <v>31</v>
      </c>
      <c r="GI137" s="7">
        <f t="shared" si="25"/>
        <v>0.12465501379944802</v>
      </c>
      <c r="GJ137" s="7">
        <f t="shared" si="20"/>
        <v>0.14597784449735998</v>
      </c>
      <c r="GK137" s="7">
        <f t="shared" si="21"/>
        <v>9.3325155882653582E-2</v>
      </c>
      <c r="GL137" s="7">
        <f t="shared" ref="GL137:GL196" si="30">(AY138-(((DR138-DR137)-(DP138-DP137)-(FG138-FG137)+((EV138-EV137)+(EW138-EW137)+(EX138-EX137))+(FC138-FC137))-U138-V138))/DS137</f>
        <v>0.26173843841188432</v>
      </c>
      <c r="GM137" s="7">
        <f>(((DR137-DR136)-(DP137-DP136)-(FG137-FG136)+((EV137-EV136)+(EW137-EW136)+(EX137-EX136))+(FC137-FC136))-U137-V137)/DS136</f>
        <v>2.9694367780844323E-2</v>
      </c>
      <c r="GN137" s="7">
        <f t="shared" si="26"/>
        <v>0.25288766227128695</v>
      </c>
      <c r="GO137" s="7">
        <f>(G137-G136)/DS136</f>
        <v>0.21036491873658386</v>
      </c>
      <c r="GP137" s="7">
        <f>CF137/DS136</f>
        <v>0.35423694163344577</v>
      </c>
      <c r="GQ137" s="7">
        <f t="shared" si="27"/>
        <v>0.11411909728807131</v>
      </c>
      <c r="GR137" s="7">
        <f t="shared" si="28"/>
        <v>9.4486019925623249E-2</v>
      </c>
      <c r="GS137" s="7">
        <v>1</v>
      </c>
      <c r="GT137" s="7">
        <f t="shared" si="23"/>
        <v>0.52891768658507321</v>
      </c>
      <c r="GU137" s="7">
        <f t="shared" si="24"/>
        <v>0.5527013882748254</v>
      </c>
      <c r="GV137" t="s">
        <v>217</v>
      </c>
      <c r="GW137" s="8">
        <f t="shared" si="29"/>
        <v>5.1109066748441174E-5</v>
      </c>
    </row>
    <row r="138" spans="1:205" x14ac:dyDescent="0.2">
      <c r="A138">
        <v>984576331</v>
      </c>
      <c r="B138" s="2">
        <v>2016</v>
      </c>
      <c r="C138" t="s">
        <v>3</v>
      </c>
      <c r="D138" s="3">
        <v>42370</v>
      </c>
      <c r="E138" s="3">
        <v>42735</v>
      </c>
      <c r="F138" t="s">
        <v>8</v>
      </c>
      <c r="G138" s="4">
        <v>52453</v>
      </c>
      <c r="I138" s="4">
        <v>308</v>
      </c>
      <c r="J138" s="4">
        <v>52761</v>
      </c>
      <c r="K138" s="4">
        <v>22476</v>
      </c>
      <c r="L138" s="4">
        <v>-231</v>
      </c>
      <c r="M138" s="4">
        <v>-231</v>
      </c>
      <c r="Q138" s="4">
        <v>15580</v>
      </c>
      <c r="R138" s="4">
        <v>12773</v>
      </c>
      <c r="S138" s="4">
        <v>820</v>
      </c>
      <c r="U138" s="4">
        <v>1961</v>
      </c>
      <c r="X138" s="4">
        <v>9337</v>
      </c>
      <c r="Z138" s="4">
        <v>49123</v>
      </c>
      <c r="AA138" s="4">
        <v>3638</v>
      </c>
      <c r="AC138" s="4">
        <v>0</v>
      </c>
      <c r="AD138" s="4">
        <v>0</v>
      </c>
      <c r="AE138" s="4">
        <v>0</v>
      </c>
      <c r="AG138" s="4">
        <v>2</v>
      </c>
      <c r="AI138" s="4">
        <v>136</v>
      </c>
      <c r="AJ138" s="4">
        <v>163</v>
      </c>
      <c r="AK138" s="4">
        <v>164</v>
      </c>
      <c r="AM138" s="4">
        <v>0</v>
      </c>
      <c r="AQ138" s="4">
        <v>0</v>
      </c>
      <c r="AR138" s="4">
        <v>183</v>
      </c>
      <c r="AS138" s="4">
        <v>12</v>
      </c>
      <c r="AT138" s="4">
        <v>12</v>
      </c>
      <c r="AU138" s="4">
        <v>196</v>
      </c>
      <c r="AV138" s="4">
        <v>-31</v>
      </c>
      <c r="AW138" s="4">
        <v>3606</v>
      </c>
      <c r="AX138" s="4">
        <v>982</v>
      </c>
      <c r="AY138" s="4">
        <v>2624</v>
      </c>
      <c r="BB138" s="4">
        <v>0</v>
      </c>
      <c r="BD138" s="4">
        <v>0</v>
      </c>
      <c r="BF138" s="4">
        <v>2624</v>
      </c>
      <c r="BJ138" s="4">
        <v>6000</v>
      </c>
      <c r="BP138" s="4">
        <v>-3376</v>
      </c>
      <c r="BR138" s="4">
        <v>2624</v>
      </c>
      <c r="BS138" s="2">
        <v>2016</v>
      </c>
      <c r="BY138" s="4">
        <v>0</v>
      </c>
      <c r="BZ138" s="4">
        <v>3869</v>
      </c>
      <c r="CD138" s="4">
        <v>1833</v>
      </c>
      <c r="CF138" s="4">
        <v>5702</v>
      </c>
      <c r="CR138" s="4">
        <v>37</v>
      </c>
      <c r="CS138" s="4">
        <v>37</v>
      </c>
      <c r="CU138" s="4">
        <v>5740</v>
      </c>
      <c r="DA138" s="4">
        <v>1437</v>
      </c>
      <c r="DB138" s="4">
        <v>1437</v>
      </c>
      <c r="DC138" s="4">
        <v>8509</v>
      </c>
      <c r="DD138" s="4">
        <v>3159</v>
      </c>
      <c r="DG138" s="4">
        <v>11668</v>
      </c>
      <c r="DI138" s="4">
        <v>1442</v>
      </c>
      <c r="DN138" s="4">
        <v>1442</v>
      </c>
      <c r="DO138" s="4">
        <v>3278</v>
      </c>
      <c r="DP138" s="4">
        <v>3278</v>
      </c>
      <c r="DR138" s="4">
        <v>17825</v>
      </c>
      <c r="DS138" s="4">
        <v>23565</v>
      </c>
      <c r="DT138" s="4">
        <v>500</v>
      </c>
      <c r="DX138" s="4">
        <v>500</v>
      </c>
      <c r="ED138" s="4">
        <v>6241</v>
      </c>
      <c r="EG138" s="4">
        <v>6241</v>
      </c>
      <c r="EI138" s="4">
        <v>6741</v>
      </c>
      <c r="EM138" s="4">
        <v>0</v>
      </c>
      <c r="EP138" s="4">
        <v>5745</v>
      </c>
      <c r="ET138" s="4">
        <v>0</v>
      </c>
      <c r="EU138" s="4">
        <v>5745</v>
      </c>
      <c r="EY138" s="4">
        <v>2688</v>
      </c>
      <c r="EZ138" s="4">
        <v>982</v>
      </c>
      <c r="FA138" s="4">
        <v>2428</v>
      </c>
      <c r="FC138" s="4">
        <v>2000</v>
      </c>
      <c r="FF138" s="4">
        <v>2980</v>
      </c>
      <c r="FG138" s="4">
        <v>11079</v>
      </c>
      <c r="FH138" s="4">
        <v>16824</v>
      </c>
      <c r="FI138" s="4">
        <v>23565</v>
      </c>
      <c r="FL138" s="2">
        <v>2016</v>
      </c>
      <c r="FM138" t="s">
        <v>8</v>
      </c>
      <c r="FR138" s="2">
        <v>2016</v>
      </c>
      <c r="FS138" s="5">
        <v>29</v>
      </c>
      <c r="FT138" s="4">
        <v>30</v>
      </c>
      <c r="FX138" s="4">
        <v>815</v>
      </c>
      <c r="GA138" s="4">
        <v>277</v>
      </c>
      <c r="GE138" s="4">
        <v>59</v>
      </c>
      <c r="GF138" s="4">
        <v>41</v>
      </c>
      <c r="GI138" s="7">
        <f t="shared" si="25"/>
        <v>-5.9023786364842158E-2</v>
      </c>
      <c r="GJ138" s="7">
        <f t="shared" ref="GJ138:GJ201" si="31">(AY137-(((DR137-DR136)-(DP137-DP136)-(FG137-FG136)+((EV137-EV136)+(EW137-EW136)+(EX137-EX136))+(FC137-FC136))-U137-V137))/DS136</f>
        <v>9.3325155882653582E-2</v>
      </c>
      <c r="GK138" s="7">
        <f t="shared" ref="GK138:GK201" si="32">(AY138-(((DR138-DR137)-(DP138-DP137)-(FG138-FG137)+((EV138-EV137)+(EW138-EW137)+(EX138-EX137))+(FC138-FC137))-U138-V138))/DS137</f>
        <v>0.26173843841188432</v>
      </c>
      <c r="GL138" s="7">
        <f t="shared" si="30"/>
        <v>0.37593889242520689</v>
      </c>
      <c r="GM138" s="7">
        <f>(((DR138-DR137)-(DP138-DP137)-(FG138-FG137)+((EV138-EV137)+(EW138-EW137)+(EX138-EX137))+(FC138-FC137))-U138-V138)/DS137</f>
        <v>-0.14572464408877886</v>
      </c>
      <c r="GN138" s="7">
        <f t="shared" si="26"/>
        <v>0.14815633566186223</v>
      </c>
      <c r="GO138" s="7">
        <f>(G138-G137)/DS137</f>
        <v>0.21111504111769389</v>
      </c>
      <c r="GP138" s="7">
        <f>CF138/DS137</f>
        <v>0.25210009726766291</v>
      </c>
      <c r="GQ138" s="7">
        <f t="shared" si="27"/>
        <v>0.11363488729619124</v>
      </c>
      <c r="GR138" s="7">
        <f t="shared" si="28"/>
        <v>0.10015101304584924</v>
      </c>
      <c r="GS138" s="7">
        <v>1</v>
      </c>
      <c r="GT138" s="7">
        <f t="shared" si="23"/>
        <v>0.34147646219686162</v>
      </c>
      <c r="GU138" s="7">
        <f t="shared" si="24"/>
        <v>0.71394016549968176</v>
      </c>
      <c r="GV138" t="s">
        <v>217</v>
      </c>
      <c r="GW138" s="8">
        <f t="shared" si="29"/>
        <v>4.4212574056061546E-5</v>
      </c>
    </row>
    <row r="139" spans="1:205" x14ac:dyDescent="0.2">
      <c r="A139">
        <v>984576331</v>
      </c>
      <c r="B139" s="2">
        <v>2017</v>
      </c>
      <c r="C139" t="s">
        <v>3</v>
      </c>
      <c r="D139" s="3">
        <v>42736</v>
      </c>
      <c r="E139" s="3">
        <v>43100</v>
      </c>
      <c r="F139" t="s">
        <v>8</v>
      </c>
      <c r="G139" s="4">
        <v>59090</v>
      </c>
      <c r="I139" s="4">
        <v>936</v>
      </c>
      <c r="J139" s="4">
        <v>60026</v>
      </c>
      <c r="K139" s="4">
        <v>27753</v>
      </c>
      <c r="L139" s="4">
        <v>138</v>
      </c>
      <c r="M139" s="4">
        <v>138</v>
      </c>
      <c r="Q139" s="4">
        <v>16067</v>
      </c>
      <c r="R139" s="4">
        <v>13189</v>
      </c>
      <c r="S139" s="4">
        <v>852</v>
      </c>
      <c r="U139" s="4">
        <v>1972</v>
      </c>
      <c r="X139" s="4">
        <v>8749</v>
      </c>
      <c r="Z139" s="4">
        <v>54678</v>
      </c>
      <c r="AA139" s="4">
        <v>5347</v>
      </c>
      <c r="AC139" s="4">
        <v>0</v>
      </c>
      <c r="AD139" s="4">
        <v>0</v>
      </c>
      <c r="AE139" s="4">
        <v>0</v>
      </c>
      <c r="AG139" s="4">
        <v>2</v>
      </c>
      <c r="AI139" s="4">
        <v>193</v>
      </c>
      <c r="AJ139" s="4">
        <v>334</v>
      </c>
      <c r="AK139" s="4">
        <v>336</v>
      </c>
      <c r="AM139" s="4">
        <v>0</v>
      </c>
      <c r="AR139" s="4">
        <v>157</v>
      </c>
      <c r="AS139" s="4">
        <v>82</v>
      </c>
      <c r="AT139" s="4">
        <v>82</v>
      </c>
      <c r="AU139" s="4">
        <v>239</v>
      </c>
      <c r="AV139" s="4">
        <v>98</v>
      </c>
      <c r="AW139" s="4">
        <v>5445</v>
      </c>
      <c r="AX139" s="4">
        <v>1457</v>
      </c>
      <c r="AY139" s="4">
        <v>3988</v>
      </c>
      <c r="BB139" s="4">
        <v>0</v>
      </c>
      <c r="BD139" s="4">
        <v>0</v>
      </c>
      <c r="BF139" s="4">
        <v>3988</v>
      </c>
      <c r="BK139" s="4">
        <v>3500</v>
      </c>
      <c r="BP139" s="4">
        <v>488</v>
      </c>
      <c r="BR139" s="4">
        <v>3988</v>
      </c>
      <c r="BS139" s="2">
        <v>2017</v>
      </c>
      <c r="BV139" s="4">
        <v>0</v>
      </c>
      <c r="BY139" s="4">
        <v>0</v>
      </c>
      <c r="BZ139" s="4">
        <v>3506</v>
      </c>
      <c r="CB139" s="4">
        <v>0</v>
      </c>
      <c r="CC139" s="4">
        <v>0</v>
      </c>
      <c r="CD139" s="4">
        <v>737</v>
      </c>
      <c r="CF139" s="4">
        <v>4242</v>
      </c>
      <c r="CR139" s="4">
        <v>0</v>
      </c>
      <c r="CS139" s="4">
        <v>0</v>
      </c>
      <c r="CU139" s="4">
        <v>4242</v>
      </c>
      <c r="DA139" s="4">
        <v>1409</v>
      </c>
      <c r="DB139" s="4">
        <v>1409</v>
      </c>
      <c r="DC139" s="4">
        <v>9528</v>
      </c>
      <c r="DD139" s="4">
        <v>936</v>
      </c>
      <c r="DG139" s="4">
        <v>10464</v>
      </c>
      <c r="DI139" s="4">
        <v>2577</v>
      </c>
      <c r="DN139" s="4">
        <v>2577</v>
      </c>
      <c r="DO139" s="4">
        <v>4201</v>
      </c>
      <c r="DP139" s="4">
        <v>4201</v>
      </c>
      <c r="DR139" s="4">
        <v>18651</v>
      </c>
      <c r="DS139" s="4">
        <v>22894</v>
      </c>
      <c r="DT139" s="4">
        <v>500</v>
      </c>
      <c r="DU139" s="4">
        <v>0</v>
      </c>
      <c r="DX139" s="4">
        <v>500</v>
      </c>
      <c r="ED139" s="4">
        <v>6729</v>
      </c>
      <c r="EG139" s="4">
        <v>6729</v>
      </c>
      <c r="EI139" s="4">
        <v>7229</v>
      </c>
      <c r="EK139" s="4">
        <v>0</v>
      </c>
      <c r="EM139" s="4">
        <v>0</v>
      </c>
      <c r="EP139" s="4">
        <v>3783</v>
      </c>
      <c r="ET139" s="4">
        <v>0</v>
      </c>
      <c r="EU139" s="4">
        <v>3783</v>
      </c>
      <c r="EY139" s="4">
        <v>2978</v>
      </c>
      <c r="EZ139" s="4">
        <v>1457</v>
      </c>
      <c r="FA139" s="4">
        <v>2201</v>
      </c>
      <c r="FF139" s="4">
        <v>5245</v>
      </c>
      <c r="FG139" s="4">
        <v>11881</v>
      </c>
      <c r="FH139" s="4">
        <v>15665</v>
      </c>
      <c r="FI139" s="4">
        <v>22894</v>
      </c>
      <c r="FL139" s="2">
        <v>2017</v>
      </c>
      <c r="FM139" t="s">
        <v>8</v>
      </c>
      <c r="FR139" s="2">
        <v>2017</v>
      </c>
      <c r="FS139" s="5">
        <v>29</v>
      </c>
      <c r="FX139" s="4">
        <v>871</v>
      </c>
      <c r="GA139" s="4">
        <v>220</v>
      </c>
      <c r="GE139" s="4">
        <v>54</v>
      </c>
      <c r="GF139" s="4">
        <v>22</v>
      </c>
      <c r="GI139" s="7">
        <f t="shared" si="25"/>
        <v>-0.12302143008699343</v>
      </c>
      <c r="GJ139" s="7">
        <f t="shared" si="31"/>
        <v>0.26173843841188432</v>
      </c>
      <c r="GK139" s="7">
        <f t="shared" si="32"/>
        <v>0.37593889242520689</v>
      </c>
      <c r="GL139" s="7">
        <f t="shared" si="30"/>
        <v>0.23530182580588802</v>
      </c>
      <c r="GM139" s="7">
        <f>(((DR139-DR138)-(DP139-DP138)-(FG139-FG138)+((EV139-EV138)+(EW139-EW138)+(EX139-EX138))+(FC139-FC138))-U139-V139)/DS138</f>
        <v>-0.20670485890091236</v>
      </c>
      <c r="GN139" s="7">
        <f t="shared" si="26"/>
        <v>0.23840441332484616</v>
      </c>
      <c r="GO139" s="7">
        <f>(G139-G138)/DS138</f>
        <v>0.28164650965414811</v>
      </c>
      <c r="GP139" s="7">
        <f>CF139/DS138</f>
        <v>0.18001273074474858</v>
      </c>
      <c r="GQ139" s="7">
        <f t="shared" si="27"/>
        <v>0.17167825394433803</v>
      </c>
      <c r="GR139" s="7">
        <f t="shared" si="28"/>
        <v>0.12653232417592894</v>
      </c>
      <c r="GS139" s="7">
        <v>1</v>
      </c>
      <c r="GT139" s="7">
        <f t="shared" si="23"/>
        <v>0.24149377593360996</v>
      </c>
      <c r="GU139" s="7">
        <f t="shared" si="24"/>
        <v>0.68424041233510968</v>
      </c>
      <c r="GV139" t="s">
        <v>217</v>
      </c>
      <c r="GW139" s="8">
        <f t="shared" si="29"/>
        <v>4.2435815828559307E-5</v>
      </c>
    </row>
    <row r="140" spans="1:205" x14ac:dyDescent="0.2">
      <c r="A140">
        <v>984576331</v>
      </c>
      <c r="B140" s="2">
        <v>2018</v>
      </c>
      <c r="C140" t="s">
        <v>3</v>
      </c>
      <c r="D140" s="3">
        <v>43101</v>
      </c>
      <c r="E140" s="3">
        <v>43465</v>
      </c>
      <c r="F140" t="s">
        <v>8</v>
      </c>
      <c r="G140" s="4">
        <v>57311</v>
      </c>
      <c r="I140" s="4">
        <v>283</v>
      </c>
      <c r="J140" s="4">
        <v>57593</v>
      </c>
      <c r="K140" s="4">
        <v>25376</v>
      </c>
      <c r="L140" s="4">
        <v>-79</v>
      </c>
      <c r="M140" s="4">
        <v>-79</v>
      </c>
      <c r="Q140" s="4">
        <v>16278</v>
      </c>
      <c r="R140" s="4">
        <v>13326</v>
      </c>
      <c r="S140" s="4">
        <v>901</v>
      </c>
      <c r="U140" s="4">
        <v>960</v>
      </c>
      <c r="X140" s="4">
        <v>11476</v>
      </c>
      <c r="Z140" s="4">
        <v>54012</v>
      </c>
      <c r="AA140" s="4">
        <v>3582</v>
      </c>
      <c r="AG140" s="4">
        <v>6</v>
      </c>
      <c r="AI140" s="4">
        <v>-93</v>
      </c>
      <c r="AJ140" s="4">
        <v>-16</v>
      </c>
      <c r="AK140" s="4">
        <v>-10</v>
      </c>
      <c r="AQ140" s="4">
        <v>288</v>
      </c>
      <c r="AR140" s="4">
        <v>160</v>
      </c>
      <c r="AS140" s="4">
        <v>94</v>
      </c>
      <c r="AT140" s="4">
        <v>94</v>
      </c>
      <c r="AU140" s="4">
        <v>541</v>
      </c>
      <c r="AV140" s="4">
        <v>-551</v>
      </c>
      <c r="AW140" s="4">
        <v>3030</v>
      </c>
      <c r="AX140" s="4">
        <v>457</v>
      </c>
      <c r="AY140" s="4">
        <v>2574</v>
      </c>
      <c r="BF140" s="4">
        <v>2574</v>
      </c>
      <c r="BK140" s="4">
        <v>2500</v>
      </c>
      <c r="BP140" s="4">
        <v>74</v>
      </c>
      <c r="BR140" s="4">
        <v>2574</v>
      </c>
      <c r="BS140" s="2">
        <v>2018</v>
      </c>
      <c r="BV140" s="4">
        <v>0</v>
      </c>
      <c r="BY140" s="4">
        <v>0</v>
      </c>
      <c r="BZ140" s="4">
        <v>111</v>
      </c>
      <c r="CB140" s="4">
        <v>0</v>
      </c>
      <c r="CC140" s="4">
        <v>0</v>
      </c>
      <c r="CD140" s="4">
        <v>5710</v>
      </c>
      <c r="CF140" s="4">
        <v>5821</v>
      </c>
      <c r="CU140" s="4">
        <v>5821</v>
      </c>
      <c r="DA140" s="4">
        <v>1469</v>
      </c>
      <c r="DB140" s="4">
        <v>1469</v>
      </c>
      <c r="DC140" s="4">
        <v>7696</v>
      </c>
      <c r="DD140" s="4">
        <v>636</v>
      </c>
      <c r="DG140" s="4">
        <v>8332</v>
      </c>
      <c r="DI140" s="4">
        <v>1638</v>
      </c>
      <c r="DN140" s="4">
        <v>1638</v>
      </c>
      <c r="DO140" s="4">
        <v>5567</v>
      </c>
      <c r="DP140" s="4">
        <v>5567</v>
      </c>
      <c r="DR140" s="4">
        <v>17005</v>
      </c>
      <c r="DS140" s="4">
        <v>22826</v>
      </c>
      <c r="DT140" s="4">
        <v>409</v>
      </c>
      <c r="DU140" s="4">
        <v>0</v>
      </c>
      <c r="DX140" s="4">
        <v>409</v>
      </c>
      <c r="ED140" s="4">
        <v>3787</v>
      </c>
      <c r="EG140" s="4">
        <v>3787</v>
      </c>
      <c r="EI140" s="4">
        <v>4196</v>
      </c>
      <c r="EK140" s="4">
        <v>0</v>
      </c>
      <c r="EM140" s="4">
        <v>0</v>
      </c>
      <c r="EP140" s="4">
        <v>7908</v>
      </c>
      <c r="EU140" s="4">
        <v>7908</v>
      </c>
      <c r="EY140" s="4">
        <v>3204</v>
      </c>
      <c r="EZ140" s="4">
        <v>457</v>
      </c>
      <c r="FA140" s="4">
        <v>1938</v>
      </c>
      <c r="FF140" s="4">
        <v>5124</v>
      </c>
      <c r="FG140" s="4">
        <v>10722</v>
      </c>
      <c r="FH140" s="4">
        <v>18630</v>
      </c>
      <c r="FI140" s="4">
        <v>22826</v>
      </c>
      <c r="FL140" s="2">
        <v>2018</v>
      </c>
      <c r="FM140" t="s">
        <v>8</v>
      </c>
      <c r="FR140" s="2">
        <v>2018</v>
      </c>
      <c r="FS140" s="5">
        <v>29</v>
      </c>
      <c r="FT140" s="4">
        <v>30</v>
      </c>
      <c r="FX140" s="4">
        <v>878</v>
      </c>
      <c r="FZ140" s="4">
        <v>106</v>
      </c>
      <c r="GA140" s="4">
        <v>222</v>
      </c>
      <c r="GE140" s="4">
        <v>63</v>
      </c>
      <c r="GF140" s="4">
        <v>43</v>
      </c>
      <c r="GI140" s="7">
        <f t="shared" si="25"/>
        <v>-8.0938237092688034E-2</v>
      </c>
      <c r="GJ140" s="7">
        <f t="shared" si="31"/>
        <v>0.37593889242520689</v>
      </c>
      <c r="GK140" s="7">
        <f t="shared" si="32"/>
        <v>0.23530182580588802</v>
      </c>
      <c r="GL140" s="7">
        <f t="shared" si="30"/>
        <v>2.4752475247524754E-2</v>
      </c>
      <c r="GM140" s="7">
        <f>(((DR140-DR139)-(DP140-DP139)-(FG140-FG139)+((EV140-EV139)+(EW140-EW139)+(EX140-EX139))+(FC140-FC139))-U140-V140)/DS139</f>
        <v>-0.12287062112343845</v>
      </c>
      <c r="GN140" s="7">
        <f t="shared" si="26"/>
        <v>2.3150170350310123E-3</v>
      </c>
      <c r="GO140" s="7">
        <f>(G140-G139)/DS139</f>
        <v>-7.7705949156984366E-2</v>
      </c>
      <c r="GP140" s="7">
        <f>CF140/DS139</f>
        <v>0.25425875775312307</v>
      </c>
      <c r="GQ140" s="7">
        <f t="shared" si="27"/>
        <v>0.1125984251968504</v>
      </c>
      <c r="GR140" s="7">
        <f t="shared" si="28"/>
        <v>-3.0106617024877307E-2</v>
      </c>
      <c r="GS140" s="7">
        <v>1</v>
      </c>
      <c r="GT140" s="7">
        <f t="shared" si="23"/>
        <v>0.42447665056360706</v>
      </c>
      <c r="GU140" s="7">
        <f t="shared" si="24"/>
        <v>0.81617453780776306</v>
      </c>
      <c r="GV140" t="s">
        <v>217</v>
      </c>
      <c r="GW140" s="8">
        <f t="shared" si="29"/>
        <v>4.367956669869835E-5</v>
      </c>
    </row>
    <row r="141" spans="1:205" x14ac:dyDescent="0.2">
      <c r="A141">
        <v>984576331</v>
      </c>
      <c r="B141" s="2">
        <v>2019</v>
      </c>
      <c r="C141" t="s">
        <v>3</v>
      </c>
      <c r="D141" s="3">
        <v>43466</v>
      </c>
      <c r="E141" s="3">
        <v>43830</v>
      </c>
      <c r="F141" t="s">
        <v>8</v>
      </c>
      <c r="G141" s="4">
        <v>64029</v>
      </c>
      <c r="I141" s="4">
        <v>389</v>
      </c>
      <c r="J141" s="4">
        <v>64417</v>
      </c>
      <c r="K141" s="4">
        <v>27551</v>
      </c>
      <c r="L141" s="4">
        <v>-710</v>
      </c>
      <c r="M141" s="4">
        <v>-710</v>
      </c>
      <c r="Q141" s="4">
        <v>18736</v>
      </c>
      <c r="R141" s="4">
        <v>14791</v>
      </c>
      <c r="S141" s="4">
        <v>1396</v>
      </c>
      <c r="U141" s="4">
        <v>1540</v>
      </c>
      <c r="X141" s="4">
        <v>12184</v>
      </c>
      <c r="Z141" s="4">
        <v>59301</v>
      </c>
      <c r="AA141" s="4">
        <v>5116</v>
      </c>
      <c r="AG141" s="4">
        <v>6</v>
      </c>
      <c r="AI141" s="4">
        <v>266</v>
      </c>
      <c r="AJ141" s="4">
        <v>363</v>
      </c>
      <c r="AK141" s="4">
        <v>368</v>
      </c>
      <c r="AQ141" s="4">
        <v>37</v>
      </c>
      <c r="AR141" s="4">
        <v>294</v>
      </c>
      <c r="AS141" s="4">
        <v>45</v>
      </c>
      <c r="AT141" s="4">
        <v>45</v>
      </c>
      <c r="AU141" s="4">
        <v>376</v>
      </c>
      <c r="AV141" s="4">
        <v>-8</v>
      </c>
      <c r="AW141" s="4">
        <v>5108</v>
      </c>
      <c r="AX141" s="4">
        <v>1038</v>
      </c>
      <c r="AY141" s="4">
        <v>4070</v>
      </c>
      <c r="BF141" s="4">
        <v>4070</v>
      </c>
      <c r="BK141" s="4">
        <v>1500</v>
      </c>
      <c r="BP141" s="4">
        <v>2570</v>
      </c>
      <c r="BR141" s="4">
        <v>4070</v>
      </c>
      <c r="BS141" s="2">
        <v>2019</v>
      </c>
      <c r="BV141" s="4">
        <v>0</v>
      </c>
      <c r="BY141" s="4">
        <v>0</v>
      </c>
      <c r="BZ141" s="4">
        <v>114</v>
      </c>
      <c r="CB141" s="4">
        <v>0</v>
      </c>
      <c r="CC141" s="4">
        <v>0</v>
      </c>
      <c r="CD141" s="4">
        <v>4904</v>
      </c>
      <c r="CF141" s="4">
        <v>5018</v>
      </c>
      <c r="CG141" s="4">
        <v>100</v>
      </c>
      <c r="CR141" s="4">
        <v>51</v>
      </c>
      <c r="CS141" s="4">
        <v>151</v>
      </c>
      <c r="CU141" s="4">
        <v>5169</v>
      </c>
      <c r="DA141" s="4">
        <v>2560</v>
      </c>
      <c r="DB141" s="4">
        <v>2560</v>
      </c>
      <c r="DC141" s="4">
        <v>10662</v>
      </c>
      <c r="DD141" s="4">
        <v>1543</v>
      </c>
      <c r="DG141" s="4">
        <v>12204</v>
      </c>
      <c r="DI141" s="4">
        <v>2406</v>
      </c>
      <c r="DN141" s="4">
        <v>2406</v>
      </c>
      <c r="DO141" s="4">
        <v>2347</v>
      </c>
      <c r="DP141" s="4">
        <v>2347</v>
      </c>
      <c r="DR141" s="4">
        <v>19518</v>
      </c>
      <c r="DS141" s="4">
        <v>24687</v>
      </c>
      <c r="DT141" s="4">
        <v>409</v>
      </c>
      <c r="DU141" s="4">
        <v>0</v>
      </c>
      <c r="DX141" s="4">
        <v>409</v>
      </c>
      <c r="ED141" s="4">
        <v>6358</v>
      </c>
      <c r="EG141" s="4">
        <v>6358</v>
      </c>
      <c r="EI141" s="4">
        <v>6767</v>
      </c>
      <c r="EK141" s="4">
        <v>0</v>
      </c>
      <c r="EM141" s="4">
        <v>0</v>
      </c>
      <c r="EP141" s="4">
        <v>6511</v>
      </c>
      <c r="EU141" s="4">
        <v>6511</v>
      </c>
      <c r="EY141" s="4">
        <v>3615</v>
      </c>
      <c r="EZ141" s="4">
        <v>1038</v>
      </c>
      <c r="FA141" s="4">
        <v>2574</v>
      </c>
      <c r="FF141" s="4">
        <v>4184</v>
      </c>
      <c r="FG141" s="4">
        <v>11410</v>
      </c>
      <c r="FH141" s="4">
        <v>17920</v>
      </c>
      <c r="FI141" s="4">
        <v>24687</v>
      </c>
      <c r="FL141" s="2">
        <v>2019</v>
      </c>
      <c r="FM141" t="s">
        <v>8</v>
      </c>
      <c r="FR141" s="2">
        <v>2019</v>
      </c>
      <c r="FS141" s="5">
        <v>31</v>
      </c>
      <c r="FX141" s="4">
        <v>909</v>
      </c>
      <c r="FZ141" s="4">
        <v>115</v>
      </c>
      <c r="GA141" s="4">
        <v>231</v>
      </c>
      <c r="GE141" s="4">
        <v>66</v>
      </c>
      <c r="GF141" s="4">
        <v>37</v>
      </c>
      <c r="GN141" s="7">
        <f t="shared" si="26"/>
        <v>0.16437395951984579</v>
      </c>
      <c r="GQ141" s="7">
        <f t="shared" si="27"/>
        <v>0.17132153305411152</v>
      </c>
      <c r="GR141" s="7">
        <f t="shared" si="28"/>
        <v>0.11722007991485055</v>
      </c>
      <c r="GS141" s="7">
        <v>1</v>
      </c>
      <c r="GT141" s="7">
        <f t="shared" si="23"/>
        <v>0.36333705357142859</v>
      </c>
      <c r="GU141" s="7">
        <f t="shared" si="24"/>
        <v>0.72588811925304819</v>
      </c>
      <c r="GV141" t="s">
        <v>217</v>
      </c>
      <c r="GW141" s="8">
        <f t="shared" si="29"/>
        <v>4.3809690703583636E-5</v>
      </c>
    </row>
    <row r="142" spans="1:205" x14ac:dyDescent="0.2">
      <c r="A142">
        <v>982409969</v>
      </c>
      <c r="B142" s="2">
        <v>2013</v>
      </c>
      <c r="C142" t="s">
        <v>3</v>
      </c>
      <c r="D142" s="3">
        <v>41275</v>
      </c>
      <c r="E142" s="3">
        <v>41639</v>
      </c>
      <c r="F142" t="s">
        <v>8</v>
      </c>
      <c r="G142" s="4">
        <v>47962</v>
      </c>
      <c r="I142" s="4">
        <v>550</v>
      </c>
      <c r="J142" s="4">
        <v>48512</v>
      </c>
      <c r="K142" s="4">
        <v>16791</v>
      </c>
      <c r="L142" s="4">
        <v>0</v>
      </c>
      <c r="M142" s="4">
        <v>0</v>
      </c>
      <c r="Q142" s="4">
        <v>19166</v>
      </c>
      <c r="R142" s="4">
        <v>15545</v>
      </c>
      <c r="S142" s="4">
        <v>556</v>
      </c>
      <c r="U142" s="4">
        <v>1863</v>
      </c>
      <c r="X142" s="4">
        <v>5494</v>
      </c>
      <c r="Z142" s="4">
        <v>43315</v>
      </c>
      <c r="AA142" s="4">
        <v>5197</v>
      </c>
      <c r="AC142" s="4">
        <v>0</v>
      </c>
      <c r="AD142" s="4">
        <v>0</v>
      </c>
      <c r="AE142" s="4">
        <v>0</v>
      </c>
      <c r="AG142" s="4">
        <v>1</v>
      </c>
      <c r="AJ142" s="4">
        <v>0</v>
      </c>
      <c r="AK142" s="4">
        <v>1</v>
      </c>
      <c r="AM142" s="4">
        <v>0</v>
      </c>
      <c r="AR142" s="4">
        <v>948</v>
      </c>
      <c r="AT142" s="4">
        <v>0</v>
      </c>
      <c r="AU142" s="4">
        <v>948</v>
      </c>
      <c r="AV142" s="4">
        <v>-947</v>
      </c>
      <c r="AW142" s="4">
        <v>4250</v>
      </c>
      <c r="AX142" s="4">
        <v>1218</v>
      </c>
      <c r="AY142" s="4">
        <v>3032</v>
      </c>
      <c r="BB142" s="4">
        <v>0</v>
      </c>
      <c r="BD142" s="4">
        <v>0</v>
      </c>
      <c r="BF142" s="4">
        <v>3032</v>
      </c>
      <c r="BJ142" s="4">
        <v>300</v>
      </c>
      <c r="BK142" s="4">
        <v>630</v>
      </c>
      <c r="BP142" s="4">
        <v>2108</v>
      </c>
      <c r="BR142" s="4">
        <v>-3038</v>
      </c>
      <c r="BS142" s="2">
        <v>2013</v>
      </c>
      <c r="BY142" s="4">
        <v>0</v>
      </c>
      <c r="BZ142" s="4">
        <v>23331</v>
      </c>
      <c r="CD142" s="4">
        <v>4481</v>
      </c>
      <c r="CF142" s="4">
        <v>27811</v>
      </c>
      <c r="CG142" s="4">
        <v>1267</v>
      </c>
      <c r="CI142" s="4">
        <v>185</v>
      </c>
      <c r="CR142" s="4">
        <v>410</v>
      </c>
      <c r="CS142" s="4">
        <v>1862</v>
      </c>
      <c r="CU142" s="4">
        <v>29673</v>
      </c>
      <c r="DA142" s="4">
        <v>2001</v>
      </c>
      <c r="DB142" s="4">
        <v>2001</v>
      </c>
      <c r="DC142" s="4">
        <v>15251</v>
      </c>
      <c r="DD142" s="4">
        <v>380</v>
      </c>
      <c r="DG142" s="4">
        <v>15631</v>
      </c>
      <c r="DN142" s="4">
        <v>0</v>
      </c>
      <c r="DO142" s="4">
        <v>630</v>
      </c>
      <c r="DP142" s="4">
        <v>630</v>
      </c>
      <c r="DR142" s="4">
        <v>18262</v>
      </c>
      <c r="DS142" s="4">
        <v>47935</v>
      </c>
      <c r="DT142" s="4">
        <v>2100</v>
      </c>
      <c r="DX142" s="4">
        <v>2100</v>
      </c>
      <c r="ED142" s="4">
        <v>14222</v>
      </c>
      <c r="EG142" s="4">
        <v>14222</v>
      </c>
      <c r="EI142" s="4">
        <v>16322</v>
      </c>
      <c r="EK142" s="4">
        <v>394</v>
      </c>
      <c r="EM142" s="4">
        <v>394</v>
      </c>
      <c r="EP142" s="4">
        <v>13799</v>
      </c>
      <c r="ES142" s="4">
        <v>1685</v>
      </c>
      <c r="ET142" s="4">
        <v>1685</v>
      </c>
      <c r="EU142" s="4">
        <v>15878</v>
      </c>
      <c r="EX142" s="4">
        <v>5086</v>
      </c>
      <c r="EY142" s="4">
        <v>3258</v>
      </c>
      <c r="EZ142" s="4">
        <v>887</v>
      </c>
      <c r="FA142" s="4">
        <v>2452</v>
      </c>
      <c r="FF142" s="4">
        <v>4052</v>
      </c>
      <c r="FG142" s="4">
        <v>15735</v>
      </c>
      <c r="FH142" s="4">
        <v>31613</v>
      </c>
      <c r="FI142" s="4">
        <v>47935</v>
      </c>
      <c r="FL142" s="2">
        <v>2013</v>
      </c>
      <c r="FM142" t="s">
        <v>8</v>
      </c>
      <c r="FR142" s="2">
        <v>2013</v>
      </c>
      <c r="FS142" s="5">
        <v>34</v>
      </c>
      <c r="FT142" s="4">
        <v>2</v>
      </c>
      <c r="FX142" s="4">
        <v>929</v>
      </c>
      <c r="GA142" s="4">
        <v>145</v>
      </c>
      <c r="GE142" s="4">
        <v>41</v>
      </c>
      <c r="GG142" s="4">
        <v>914</v>
      </c>
      <c r="GN142" s="7">
        <f t="shared" si="26"/>
        <v>-0.83671568031757604</v>
      </c>
      <c r="GQ142" s="7">
        <f t="shared" si="27"/>
        <v>8.3500867505714518E-2</v>
      </c>
      <c r="GR142" s="7">
        <f t="shared" si="28"/>
        <v>-0.25093317090693279</v>
      </c>
      <c r="GS142" s="7">
        <v>1</v>
      </c>
      <c r="GT142" s="7">
        <f t="shared" si="23"/>
        <v>0.4364976433745611</v>
      </c>
      <c r="GU142" s="7">
        <f t="shared" si="24"/>
        <v>0.65949723584020026</v>
      </c>
      <c r="GV142" t="s">
        <v>218</v>
      </c>
      <c r="GW142" s="8">
        <f t="shared" si="29"/>
        <v>4.0507149511888849E-5</v>
      </c>
    </row>
    <row r="143" spans="1:205" x14ac:dyDescent="0.2">
      <c r="A143">
        <v>982409969</v>
      </c>
      <c r="B143" s="2">
        <v>2014</v>
      </c>
      <c r="C143" t="s">
        <v>3</v>
      </c>
      <c r="D143" s="3">
        <v>41640</v>
      </c>
      <c r="E143" s="3">
        <v>42004</v>
      </c>
      <c r="F143" t="s">
        <v>8</v>
      </c>
      <c r="G143" s="4">
        <v>42969</v>
      </c>
      <c r="I143" s="4">
        <v>601</v>
      </c>
      <c r="J143" s="4">
        <v>43570</v>
      </c>
      <c r="K143" s="4">
        <v>9816</v>
      </c>
      <c r="L143" s="4">
        <v>0</v>
      </c>
      <c r="M143" s="4">
        <v>0</v>
      </c>
      <c r="Q143" s="4">
        <v>21570</v>
      </c>
      <c r="R143" s="4">
        <v>17618</v>
      </c>
      <c r="S143" s="4">
        <v>538</v>
      </c>
      <c r="U143" s="4">
        <v>1897</v>
      </c>
      <c r="X143" s="4">
        <v>5497</v>
      </c>
      <c r="Y143" s="4">
        <v>250</v>
      </c>
      <c r="Z143" s="4">
        <v>38780</v>
      </c>
      <c r="AA143" s="4">
        <v>4790</v>
      </c>
      <c r="AC143" s="4">
        <v>0</v>
      </c>
      <c r="AD143" s="4">
        <v>0</v>
      </c>
      <c r="AE143" s="4">
        <v>0</v>
      </c>
      <c r="AG143" s="4">
        <v>13</v>
      </c>
      <c r="AJ143" s="4">
        <v>0</v>
      </c>
      <c r="AK143" s="4">
        <v>13</v>
      </c>
      <c r="AM143" s="4">
        <v>0</v>
      </c>
      <c r="AR143" s="4">
        <v>785</v>
      </c>
      <c r="AT143" s="4">
        <v>0</v>
      </c>
      <c r="AU143" s="4">
        <v>785</v>
      </c>
      <c r="AV143" s="4">
        <v>-773</v>
      </c>
      <c r="AW143" s="4">
        <v>4017</v>
      </c>
      <c r="AX143" s="4">
        <v>1114</v>
      </c>
      <c r="AY143" s="4">
        <v>2903</v>
      </c>
      <c r="BB143" s="4">
        <v>0</v>
      </c>
      <c r="BD143" s="4">
        <v>0</v>
      </c>
      <c r="BF143" s="4">
        <v>2903</v>
      </c>
      <c r="BJ143" s="4">
        <v>300</v>
      </c>
      <c r="BK143" s="4">
        <v>949</v>
      </c>
      <c r="BP143" s="4">
        <v>1654</v>
      </c>
      <c r="BR143" s="4">
        <v>-2903</v>
      </c>
      <c r="BS143" s="2">
        <v>2014</v>
      </c>
      <c r="BY143" s="4">
        <v>0</v>
      </c>
      <c r="BZ143" s="4">
        <v>22620</v>
      </c>
      <c r="CD143" s="4">
        <v>3649</v>
      </c>
      <c r="CF143" s="4">
        <v>26269</v>
      </c>
      <c r="CG143" s="4">
        <v>1267</v>
      </c>
      <c r="CI143" s="4">
        <v>344</v>
      </c>
      <c r="CR143" s="4">
        <v>346</v>
      </c>
      <c r="CS143" s="4">
        <v>1957</v>
      </c>
      <c r="CU143" s="4">
        <v>28226</v>
      </c>
      <c r="DA143" s="4">
        <v>1801</v>
      </c>
      <c r="DB143" s="4">
        <v>1801</v>
      </c>
      <c r="DC143" s="4">
        <v>7711</v>
      </c>
      <c r="DD143" s="4">
        <v>529</v>
      </c>
      <c r="DG143" s="4">
        <v>8240</v>
      </c>
      <c r="DN143" s="4">
        <v>0</v>
      </c>
      <c r="DO143" s="4">
        <v>4094</v>
      </c>
      <c r="DP143" s="4">
        <v>4094</v>
      </c>
      <c r="DR143" s="4">
        <v>14135</v>
      </c>
      <c r="DS143" s="4">
        <v>42361</v>
      </c>
      <c r="DT143" s="4">
        <v>2100</v>
      </c>
      <c r="DX143" s="4">
        <v>2100</v>
      </c>
      <c r="ED143" s="4">
        <v>15876</v>
      </c>
      <c r="EG143" s="4">
        <v>15876</v>
      </c>
      <c r="EI143" s="4">
        <v>17976</v>
      </c>
      <c r="EK143" s="4">
        <v>419</v>
      </c>
      <c r="EM143" s="4">
        <v>419</v>
      </c>
      <c r="EP143" s="4">
        <v>12964</v>
      </c>
      <c r="ES143" s="4">
        <v>1321</v>
      </c>
      <c r="ET143" s="4">
        <v>1321</v>
      </c>
      <c r="EU143" s="4">
        <v>14704</v>
      </c>
      <c r="EX143" s="4">
        <v>0</v>
      </c>
      <c r="EY143" s="4">
        <v>1668</v>
      </c>
      <c r="EZ143" s="4">
        <v>737</v>
      </c>
      <c r="FA143" s="4">
        <v>3152</v>
      </c>
      <c r="FF143" s="4">
        <v>4123</v>
      </c>
      <c r="FG143" s="4">
        <v>9680</v>
      </c>
      <c r="FH143" s="4">
        <v>24385</v>
      </c>
      <c r="FI143" s="4">
        <v>42361</v>
      </c>
      <c r="FL143" s="2">
        <v>2014</v>
      </c>
      <c r="FM143" t="s">
        <v>8</v>
      </c>
      <c r="FR143" s="2">
        <v>2014</v>
      </c>
      <c r="FS143" s="5">
        <v>34</v>
      </c>
      <c r="FX143" s="4">
        <v>990</v>
      </c>
      <c r="GA143" s="4">
        <v>154</v>
      </c>
      <c r="GE143" s="4">
        <v>24</v>
      </c>
      <c r="GH143" s="4">
        <v>6000</v>
      </c>
      <c r="GN143" s="7">
        <f t="shared" si="26"/>
        <v>5.3134452904975489E-2</v>
      </c>
      <c r="GQ143" s="7">
        <f t="shared" si="27"/>
        <v>6.4299636750243638E-2</v>
      </c>
      <c r="GR143" s="7">
        <f t="shared" si="28"/>
        <v>-0.10410324840498728</v>
      </c>
      <c r="GS143" s="7">
        <v>1</v>
      </c>
      <c r="GT143" s="7">
        <f t="shared" si="23"/>
        <v>0.53163830223498054</v>
      </c>
      <c r="GU143" s="7">
        <f t="shared" si="24"/>
        <v>0.57564741153419419</v>
      </c>
      <c r="GV143" t="s">
        <v>218</v>
      </c>
      <c r="GW143" s="8">
        <f t="shared" si="29"/>
        <v>2.0861583394179617E-5</v>
      </c>
    </row>
    <row r="144" spans="1:205" x14ac:dyDescent="0.2">
      <c r="A144">
        <v>982409969</v>
      </c>
      <c r="B144" s="2">
        <v>2015</v>
      </c>
      <c r="C144" t="s">
        <v>3</v>
      </c>
      <c r="D144" s="3">
        <v>42005</v>
      </c>
      <c r="E144" s="3">
        <v>42369</v>
      </c>
      <c r="F144" t="s">
        <v>8</v>
      </c>
      <c r="G144" s="4">
        <v>51119</v>
      </c>
      <c r="I144" s="4">
        <v>768</v>
      </c>
      <c r="J144" s="4">
        <v>51888</v>
      </c>
      <c r="K144" s="4">
        <v>13559</v>
      </c>
      <c r="L144" s="4">
        <v>0</v>
      </c>
      <c r="M144" s="4">
        <v>0</v>
      </c>
      <c r="Q144" s="4">
        <v>24533</v>
      </c>
      <c r="R144" s="4">
        <v>20329</v>
      </c>
      <c r="S144" s="4">
        <v>571</v>
      </c>
      <c r="U144" s="4">
        <v>1813</v>
      </c>
      <c r="X144" s="4">
        <v>5634</v>
      </c>
      <c r="Z144" s="4">
        <v>45540</v>
      </c>
      <c r="AA144" s="4">
        <v>6348</v>
      </c>
      <c r="AC144" s="4">
        <v>0</v>
      </c>
      <c r="AD144" s="4">
        <v>0</v>
      </c>
      <c r="AE144" s="4">
        <v>0</v>
      </c>
      <c r="AG144" s="4">
        <v>23</v>
      </c>
      <c r="AJ144" s="4">
        <v>0</v>
      </c>
      <c r="AK144" s="4">
        <v>23</v>
      </c>
      <c r="AM144" s="4">
        <v>0</v>
      </c>
      <c r="AR144" s="4">
        <v>584</v>
      </c>
      <c r="AT144" s="4">
        <v>0</v>
      </c>
      <c r="AU144" s="4">
        <v>584</v>
      </c>
      <c r="AV144" s="4">
        <v>-561</v>
      </c>
      <c r="AW144" s="4">
        <v>5787</v>
      </c>
      <c r="AX144" s="4">
        <v>1591</v>
      </c>
      <c r="AY144" s="4">
        <v>4196</v>
      </c>
      <c r="BB144" s="4">
        <v>0</v>
      </c>
      <c r="BD144" s="4">
        <v>0</v>
      </c>
      <c r="BF144" s="4">
        <v>4196</v>
      </c>
      <c r="BJ144" s="4">
        <v>300</v>
      </c>
      <c r="BK144" s="4">
        <v>0</v>
      </c>
      <c r="BP144" s="4">
        <v>3896</v>
      </c>
      <c r="BR144" s="4">
        <v>-4196</v>
      </c>
      <c r="BS144" s="2">
        <v>2015</v>
      </c>
      <c r="BY144" s="4">
        <v>0</v>
      </c>
      <c r="BZ144" s="4">
        <v>21585</v>
      </c>
      <c r="CD144" s="4">
        <v>2967</v>
      </c>
      <c r="CF144" s="4">
        <v>24552</v>
      </c>
      <c r="CG144" s="4">
        <v>1267</v>
      </c>
      <c r="CI144" s="4">
        <v>477</v>
      </c>
      <c r="CR144" s="4">
        <v>271</v>
      </c>
      <c r="CS144" s="4">
        <v>2015</v>
      </c>
      <c r="CU144" s="4">
        <v>26566</v>
      </c>
      <c r="DA144" s="4">
        <v>2058</v>
      </c>
      <c r="DB144" s="4">
        <v>2058</v>
      </c>
      <c r="DC144" s="4">
        <v>14532</v>
      </c>
      <c r="DD144" s="4">
        <v>622</v>
      </c>
      <c r="DG144" s="4">
        <v>15154</v>
      </c>
      <c r="DN144" s="4">
        <v>0</v>
      </c>
      <c r="DO144" s="4">
        <v>4101</v>
      </c>
      <c r="DP144" s="4">
        <v>4101</v>
      </c>
      <c r="DR144" s="4">
        <v>21313</v>
      </c>
      <c r="DS144" s="4">
        <v>47879</v>
      </c>
      <c r="DT144" s="4">
        <v>2100</v>
      </c>
      <c r="DX144" s="4">
        <v>2100</v>
      </c>
      <c r="ED144" s="4">
        <v>18272</v>
      </c>
      <c r="EG144" s="4">
        <v>18272</v>
      </c>
      <c r="EI144" s="4">
        <v>20372</v>
      </c>
      <c r="EK144" s="4">
        <v>409</v>
      </c>
      <c r="EM144" s="4">
        <v>409</v>
      </c>
      <c r="EP144" s="4">
        <v>12052</v>
      </c>
      <c r="ES144" s="4">
        <v>799</v>
      </c>
      <c r="ET144" s="4">
        <v>799</v>
      </c>
      <c r="EU144" s="4">
        <v>13260</v>
      </c>
      <c r="EY144" s="4">
        <v>3228</v>
      </c>
      <c r="EZ144" s="4">
        <v>1601</v>
      </c>
      <c r="FA144" s="4">
        <v>4286</v>
      </c>
      <c r="FF144" s="4">
        <v>5133</v>
      </c>
      <c r="FG144" s="4">
        <v>14247</v>
      </c>
      <c r="FH144" s="4">
        <v>27507</v>
      </c>
      <c r="FI144" s="4">
        <v>47879</v>
      </c>
      <c r="FL144" s="2">
        <v>2015</v>
      </c>
      <c r="FM144" t="s">
        <v>8</v>
      </c>
      <c r="FR144" s="2">
        <v>2015</v>
      </c>
      <c r="FS144" s="5">
        <v>36</v>
      </c>
      <c r="FT144" s="4">
        <v>37</v>
      </c>
      <c r="FX144" s="4">
        <v>1085</v>
      </c>
      <c r="GA144" s="4">
        <v>133</v>
      </c>
      <c r="GE144" s="4">
        <v>43</v>
      </c>
      <c r="GG144" s="4">
        <v>6000</v>
      </c>
      <c r="GH144" s="4">
        <v>6000</v>
      </c>
      <c r="GI144" s="7">
        <f t="shared" si="25"/>
        <v>6.1471636646915795E-2</v>
      </c>
      <c r="GJ144" s="7">
        <f t="shared" si="31"/>
        <v>0.2382810055283196</v>
      </c>
      <c r="GK144" s="7">
        <f t="shared" si="32"/>
        <v>8.038053870305234E-2</v>
      </c>
      <c r="GL144" s="7">
        <f t="shared" si="30"/>
        <v>2.7172664424904448E-2</v>
      </c>
      <c r="GM144" s="7">
        <f>(((DR144-DR143)-(DP144-DP143)-(FG144-FG143)+((EV144-EV143)+(EW144-EW143)+(EX144-EX143))+(FC144-FC143))-U144-V144)/DS143</f>
        <v>1.8672835863176033E-2</v>
      </c>
      <c r="GN144" s="7">
        <f t="shared" si="26"/>
        <v>3.1373197044451268E-2</v>
      </c>
      <c r="GO144" s="7">
        <f>(G144-G143)/DS143</f>
        <v>0.1923939472628125</v>
      </c>
      <c r="GP144" s="7">
        <f>CF144/DS143</f>
        <v>0.57958971695663464</v>
      </c>
      <c r="GQ144" s="7">
        <f t="shared" si="27"/>
        <v>9.2996453900709222E-2</v>
      </c>
      <c r="GR144" s="7">
        <f t="shared" si="28"/>
        <v>0.18967162372873467</v>
      </c>
      <c r="GS144" s="7">
        <v>1</v>
      </c>
      <c r="GT144" s="7">
        <f t="shared" si="23"/>
        <v>0.43814301814083689</v>
      </c>
      <c r="GU144" s="7">
        <f t="shared" si="24"/>
        <v>0.57451074583846784</v>
      </c>
      <c r="GV144" t="s">
        <v>218</v>
      </c>
      <c r="GW144" s="8">
        <f t="shared" si="29"/>
        <v>2.3606619296050613E-5</v>
      </c>
    </row>
    <row r="145" spans="1:205" x14ac:dyDescent="0.2">
      <c r="A145">
        <v>982409969</v>
      </c>
      <c r="B145" s="2">
        <v>2016</v>
      </c>
      <c r="C145" t="s">
        <v>3</v>
      </c>
      <c r="D145" s="3">
        <v>42370</v>
      </c>
      <c r="E145" s="3">
        <v>42735</v>
      </c>
      <c r="F145" t="s">
        <v>8</v>
      </c>
      <c r="G145" s="4">
        <v>58258</v>
      </c>
      <c r="I145" s="4">
        <v>620</v>
      </c>
      <c r="J145" s="4">
        <v>58878</v>
      </c>
      <c r="K145" s="4">
        <v>17251</v>
      </c>
      <c r="L145" s="4">
        <v>0</v>
      </c>
      <c r="M145" s="4">
        <v>0</v>
      </c>
      <c r="Q145" s="4">
        <v>26525</v>
      </c>
      <c r="R145" s="4">
        <v>22103</v>
      </c>
      <c r="S145" s="4">
        <v>654</v>
      </c>
      <c r="U145" s="4">
        <v>1610</v>
      </c>
      <c r="X145" s="4">
        <v>6255</v>
      </c>
      <c r="Y145" s="4">
        <v>500</v>
      </c>
      <c r="Z145" s="4">
        <v>51640</v>
      </c>
      <c r="AA145" s="4">
        <v>7238</v>
      </c>
      <c r="AC145" s="4">
        <v>0</v>
      </c>
      <c r="AD145" s="4">
        <v>0</v>
      </c>
      <c r="AE145" s="4">
        <v>0</v>
      </c>
      <c r="AG145" s="4">
        <v>0</v>
      </c>
      <c r="AJ145" s="4">
        <v>27</v>
      </c>
      <c r="AK145" s="4">
        <v>27</v>
      </c>
      <c r="AM145" s="4">
        <v>0</v>
      </c>
      <c r="AR145" s="4">
        <v>0</v>
      </c>
      <c r="AS145" s="4">
        <v>502</v>
      </c>
      <c r="AT145" s="4">
        <v>502</v>
      </c>
      <c r="AU145" s="4">
        <v>502</v>
      </c>
      <c r="AV145" s="4">
        <v>-475</v>
      </c>
      <c r="AW145" s="4">
        <v>6763</v>
      </c>
      <c r="AX145" s="4">
        <v>1714</v>
      </c>
      <c r="AY145" s="4">
        <v>5049</v>
      </c>
      <c r="BB145" s="4">
        <v>0</v>
      </c>
      <c r="BD145" s="4">
        <v>0</v>
      </c>
      <c r="BF145" s="4">
        <v>5049</v>
      </c>
      <c r="BJ145" s="4">
        <v>300</v>
      </c>
      <c r="BK145" s="4">
        <v>345</v>
      </c>
      <c r="BP145" s="4">
        <v>4404</v>
      </c>
      <c r="BR145" s="4">
        <v>5049</v>
      </c>
      <c r="BS145" s="2">
        <v>2016</v>
      </c>
      <c r="BY145" s="4">
        <v>0</v>
      </c>
      <c r="BZ145" s="4">
        <v>20549</v>
      </c>
      <c r="CD145" s="4">
        <v>2695</v>
      </c>
      <c r="CF145" s="4">
        <v>23245</v>
      </c>
      <c r="CG145" s="4">
        <v>1267</v>
      </c>
      <c r="CI145" s="4">
        <v>617</v>
      </c>
      <c r="CR145" s="4">
        <v>275</v>
      </c>
      <c r="CS145" s="4">
        <v>2159</v>
      </c>
      <c r="CU145" s="4">
        <v>25403</v>
      </c>
      <c r="DA145" s="4">
        <v>2359</v>
      </c>
      <c r="DB145" s="4">
        <v>2359</v>
      </c>
      <c r="DC145" s="4">
        <v>18894</v>
      </c>
      <c r="DD145" s="4">
        <v>655</v>
      </c>
      <c r="DG145" s="4">
        <v>19548</v>
      </c>
      <c r="DN145" s="4">
        <v>0</v>
      </c>
      <c r="DO145" s="4">
        <v>2149</v>
      </c>
      <c r="DP145" s="4">
        <v>2149</v>
      </c>
      <c r="DR145" s="4">
        <v>24056</v>
      </c>
      <c r="DS145" s="4">
        <v>49459</v>
      </c>
      <c r="DT145" s="4">
        <v>2100</v>
      </c>
      <c r="DX145" s="4">
        <v>2100</v>
      </c>
      <c r="ED145" s="4">
        <v>21176</v>
      </c>
      <c r="EG145" s="4">
        <v>21176</v>
      </c>
      <c r="EI145" s="4">
        <v>23276</v>
      </c>
      <c r="EK145" s="4">
        <v>403</v>
      </c>
      <c r="EM145" s="4">
        <v>403</v>
      </c>
      <c r="EP145" s="4">
        <v>11072</v>
      </c>
      <c r="ES145" s="4">
        <v>1124</v>
      </c>
      <c r="ET145" s="4">
        <v>1124</v>
      </c>
      <c r="EU145" s="4">
        <v>12599</v>
      </c>
      <c r="EX145" s="4">
        <v>0</v>
      </c>
      <c r="EY145" s="4">
        <v>1883</v>
      </c>
      <c r="EZ145" s="4">
        <v>1605</v>
      </c>
      <c r="FA145" s="4">
        <v>4443</v>
      </c>
      <c r="FF145" s="4">
        <v>5654</v>
      </c>
      <c r="FG145" s="4">
        <v>13584</v>
      </c>
      <c r="FH145" s="4">
        <v>26183</v>
      </c>
      <c r="FI145" s="4">
        <v>49459</v>
      </c>
      <c r="FL145" s="2">
        <v>2016</v>
      </c>
      <c r="FM145" t="s">
        <v>8</v>
      </c>
      <c r="FR145" s="2">
        <v>2016</v>
      </c>
      <c r="FS145" s="5">
        <v>37</v>
      </c>
      <c r="FX145" s="4">
        <v>1106</v>
      </c>
      <c r="GA145" s="4">
        <v>116</v>
      </c>
      <c r="GE145" s="4">
        <v>35</v>
      </c>
      <c r="GH145" s="4">
        <v>6000</v>
      </c>
      <c r="GI145" s="7">
        <f t="shared" si="25"/>
        <v>0.11190709914576327</v>
      </c>
      <c r="GJ145" s="7">
        <f t="shared" si="31"/>
        <v>8.038053870305234E-2</v>
      </c>
      <c r="GK145" s="7">
        <f t="shared" si="32"/>
        <v>2.7172664424904448E-2</v>
      </c>
      <c r="GL145" s="7">
        <f t="shared" si="30"/>
        <v>0.25398815180250306</v>
      </c>
      <c r="GM145" s="7">
        <f>(((DR145-DR144)-(DP145-DP144)-(FG145-FG144)+((EV145-EV144)+(EW145-EW144)+(EX145-EX144))+(FC145-FC144))-U145-V145)/DS144</f>
        <v>7.8280665845151323E-2</v>
      </c>
      <c r="GN145" s="7">
        <f t="shared" si="26"/>
        <v>5.80003759477015E-2</v>
      </c>
      <c r="GO145" s="7">
        <f>(G145-G144)/DS144</f>
        <v>0.14910503561060173</v>
      </c>
      <c r="GP145" s="7">
        <f>CF145/DS144</f>
        <v>0.4854946845172205</v>
      </c>
      <c r="GQ145" s="7">
        <f t="shared" si="27"/>
        <v>0.10374160143006843</v>
      </c>
      <c r="GR145" s="7">
        <f t="shared" si="28"/>
        <v>0.13965453158316868</v>
      </c>
      <c r="GS145" s="7">
        <v>1</v>
      </c>
      <c r="GT145" s="7">
        <f t="shared" si="23"/>
        <v>0.42286980101592636</v>
      </c>
      <c r="GU145" s="7">
        <f t="shared" si="24"/>
        <v>0.52938797792110637</v>
      </c>
      <c r="GV145" t="s">
        <v>218</v>
      </c>
      <c r="GW145" s="8">
        <f t="shared" si="29"/>
        <v>2.0885983416529166E-5</v>
      </c>
    </row>
    <row r="146" spans="1:205" x14ac:dyDescent="0.2">
      <c r="A146">
        <v>982409969</v>
      </c>
      <c r="B146" s="2">
        <v>2017</v>
      </c>
      <c r="C146" t="s">
        <v>3</v>
      </c>
      <c r="D146" s="3">
        <v>42736</v>
      </c>
      <c r="E146" s="3">
        <v>43100</v>
      </c>
      <c r="F146" t="s">
        <v>8</v>
      </c>
      <c r="G146" s="4">
        <v>50860</v>
      </c>
      <c r="I146" s="4">
        <v>702</v>
      </c>
      <c r="J146" s="4">
        <v>51562</v>
      </c>
      <c r="K146" s="4">
        <v>10454</v>
      </c>
      <c r="L146" s="4">
        <v>0</v>
      </c>
      <c r="M146" s="4">
        <v>0</v>
      </c>
      <c r="Q146" s="4">
        <v>26595</v>
      </c>
      <c r="R146" s="4">
        <v>22098</v>
      </c>
      <c r="S146" s="4">
        <v>742</v>
      </c>
      <c r="U146" s="4">
        <v>1701</v>
      </c>
      <c r="X146" s="4">
        <v>6727</v>
      </c>
      <c r="Y146" s="4">
        <v>250</v>
      </c>
      <c r="Z146" s="4">
        <v>45477</v>
      </c>
      <c r="AA146" s="4">
        <v>6085</v>
      </c>
      <c r="AC146" s="4">
        <v>0</v>
      </c>
      <c r="AD146" s="4">
        <v>0</v>
      </c>
      <c r="AE146" s="4">
        <v>0</v>
      </c>
      <c r="AG146" s="4">
        <v>0</v>
      </c>
      <c r="AJ146" s="4">
        <v>7</v>
      </c>
      <c r="AK146" s="4">
        <v>7</v>
      </c>
      <c r="AM146" s="4">
        <v>0</v>
      </c>
      <c r="AR146" s="4">
        <v>0</v>
      </c>
      <c r="AS146" s="4">
        <v>501</v>
      </c>
      <c r="AT146" s="4">
        <v>501</v>
      </c>
      <c r="AU146" s="4">
        <v>501</v>
      </c>
      <c r="AV146" s="4">
        <v>-494</v>
      </c>
      <c r="AW146" s="4">
        <v>5591</v>
      </c>
      <c r="AX146" s="4">
        <v>1365</v>
      </c>
      <c r="AY146" s="4">
        <v>4226</v>
      </c>
      <c r="BB146" s="4">
        <v>0</v>
      </c>
      <c r="BD146" s="4">
        <v>0</v>
      </c>
      <c r="BF146" s="4">
        <v>4226</v>
      </c>
      <c r="BJ146" s="4">
        <v>600</v>
      </c>
      <c r="BK146" s="4">
        <v>0</v>
      </c>
      <c r="BP146" s="4">
        <v>3626</v>
      </c>
      <c r="BR146" s="4">
        <v>4226</v>
      </c>
      <c r="BS146" s="2">
        <v>2017</v>
      </c>
      <c r="BY146" s="4">
        <v>0</v>
      </c>
      <c r="BZ146" s="4">
        <v>28555</v>
      </c>
      <c r="CD146" s="4">
        <v>3563</v>
      </c>
      <c r="CF146" s="4">
        <v>32118</v>
      </c>
      <c r="CG146" s="4">
        <v>1267</v>
      </c>
      <c r="CI146" s="4">
        <v>753</v>
      </c>
      <c r="CR146" s="4">
        <v>184</v>
      </c>
      <c r="CS146" s="4">
        <v>2204</v>
      </c>
      <c r="CU146" s="4">
        <v>34322</v>
      </c>
      <c r="DA146" s="4">
        <v>2629</v>
      </c>
      <c r="DB146" s="4">
        <v>2629</v>
      </c>
      <c r="DC146" s="4">
        <v>13357</v>
      </c>
      <c r="DD146" s="4">
        <v>755</v>
      </c>
      <c r="DG146" s="4">
        <v>14112</v>
      </c>
      <c r="DN146" s="4">
        <v>0</v>
      </c>
      <c r="DO146" s="4">
        <v>7986</v>
      </c>
      <c r="DP146" s="4">
        <v>7986</v>
      </c>
      <c r="DR146" s="4">
        <v>24727</v>
      </c>
      <c r="DS146" s="4">
        <v>59049</v>
      </c>
      <c r="DT146" s="4">
        <v>2100</v>
      </c>
      <c r="DX146" s="4">
        <v>2100</v>
      </c>
      <c r="ED146" s="4">
        <v>24302</v>
      </c>
      <c r="EG146" s="4">
        <v>24302</v>
      </c>
      <c r="EI146" s="4">
        <v>26402</v>
      </c>
      <c r="EK146" s="4">
        <v>416</v>
      </c>
      <c r="EM146" s="4">
        <v>416</v>
      </c>
      <c r="EP146" s="4">
        <v>16057</v>
      </c>
      <c r="ES146" s="4">
        <v>1122</v>
      </c>
      <c r="ET146" s="4">
        <v>1122</v>
      </c>
      <c r="EU146" s="4">
        <v>17595</v>
      </c>
      <c r="EY146" s="4">
        <v>5276</v>
      </c>
      <c r="EZ146" s="4">
        <v>1352</v>
      </c>
      <c r="FA146" s="4">
        <v>3430</v>
      </c>
      <c r="FF146" s="4">
        <v>4995</v>
      </c>
      <c r="FG146" s="4">
        <v>15053</v>
      </c>
      <c r="FH146" s="4">
        <v>32647</v>
      </c>
      <c r="FI146" s="4">
        <v>59049</v>
      </c>
      <c r="FL146" s="2">
        <v>2017</v>
      </c>
      <c r="FM146" t="s">
        <v>8</v>
      </c>
      <c r="FR146" s="2">
        <v>2017</v>
      </c>
      <c r="FS146" s="5">
        <v>36</v>
      </c>
      <c r="FX146" s="4">
        <v>1121</v>
      </c>
      <c r="GA146" s="4">
        <v>148</v>
      </c>
      <c r="GE146" s="4">
        <v>61</v>
      </c>
      <c r="GG146" s="4">
        <v>6000</v>
      </c>
      <c r="GH146" s="4">
        <v>6000</v>
      </c>
      <c r="GI146" s="7">
        <f t="shared" si="25"/>
        <v>-0.13415151944034454</v>
      </c>
      <c r="GJ146" s="7">
        <f t="shared" si="31"/>
        <v>2.7172664424904448E-2</v>
      </c>
      <c r="GK146" s="7">
        <f t="shared" si="32"/>
        <v>0.25398815180250306</v>
      </c>
      <c r="GL146" s="7">
        <f t="shared" si="30"/>
        <v>2.7942894883909975E-3</v>
      </c>
      <c r="GM146" s="7">
        <f>(((DR146-DR145)-(DP146-DP145)-(FG146-FG145)+((EV146-EV145)+(EW146-EW145)+(EX146-EX145))+(FC146-FC145))-U146-V146)/DS145</f>
        <v>-0.16854364220869811</v>
      </c>
      <c r="GN146" s="7">
        <f t="shared" si="26"/>
        <v>-3.7627125497887139E-2</v>
      </c>
      <c r="GO146" s="7">
        <f>(G146-G145)/DS145</f>
        <v>-0.14957843870680765</v>
      </c>
      <c r="GP146" s="7">
        <f>CF146/DS145</f>
        <v>0.64938636041974163</v>
      </c>
      <c r="GQ146" s="7">
        <f t="shared" si="27"/>
        <v>7.7892874258119221E-2</v>
      </c>
      <c r="GR146" s="7">
        <f t="shared" si="28"/>
        <v>-0.12698685159119777</v>
      </c>
      <c r="GS146" s="7">
        <v>1</v>
      </c>
      <c r="GT146" s="7">
        <f t="shared" si="23"/>
        <v>0.49183692222868869</v>
      </c>
      <c r="GU146" s="7">
        <f t="shared" si="24"/>
        <v>0.55287981168182354</v>
      </c>
      <c r="GV146" t="s">
        <v>218</v>
      </c>
      <c r="GW146" s="8">
        <f t="shared" si="29"/>
        <v>2.0218767059584705E-5</v>
      </c>
    </row>
    <row r="147" spans="1:205" x14ac:dyDescent="0.2">
      <c r="A147">
        <v>982409969</v>
      </c>
      <c r="B147" s="2">
        <v>2018</v>
      </c>
      <c r="C147" t="s">
        <v>3</v>
      </c>
      <c r="D147" s="3">
        <v>43101</v>
      </c>
      <c r="E147" s="3">
        <v>43465</v>
      </c>
      <c r="F147" t="s">
        <v>8</v>
      </c>
      <c r="G147" s="4">
        <v>60466</v>
      </c>
      <c r="I147" s="4">
        <v>603</v>
      </c>
      <c r="J147" s="4">
        <v>61069</v>
      </c>
      <c r="K147" s="4">
        <v>13685</v>
      </c>
      <c r="Q147" s="4">
        <v>29584</v>
      </c>
      <c r="R147" s="4">
        <v>24533</v>
      </c>
      <c r="S147" s="4">
        <v>816</v>
      </c>
      <c r="U147" s="4">
        <v>2123</v>
      </c>
      <c r="X147" s="4">
        <v>7899</v>
      </c>
      <c r="Z147" s="4">
        <v>53290</v>
      </c>
      <c r="AA147" s="4">
        <v>7778</v>
      </c>
      <c r="AJ147" s="4">
        <v>4</v>
      </c>
      <c r="AK147" s="4">
        <v>4</v>
      </c>
      <c r="AS147" s="4">
        <v>650</v>
      </c>
      <c r="AT147" s="4">
        <v>650</v>
      </c>
      <c r="AU147" s="4">
        <v>650</v>
      </c>
      <c r="AV147" s="4">
        <v>-646</v>
      </c>
      <c r="AW147" s="4">
        <v>7132</v>
      </c>
      <c r="AX147" s="4">
        <v>1653</v>
      </c>
      <c r="AY147" s="4">
        <v>5479</v>
      </c>
      <c r="BF147" s="4">
        <v>5479</v>
      </c>
      <c r="BJ147" s="4">
        <v>600</v>
      </c>
      <c r="BK147" s="4">
        <v>231</v>
      </c>
      <c r="BP147" s="4">
        <v>4648</v>
      </c>
      <c r="BR147" s="4">
        <v>5479</v>
      </c>
      <c r="BS147" s="2">
        <v>2018</v>
      </c>
      <c r="BZ147" s="4">
        <v>30038</v>
      </c>
      <c r="CD147" s="4">
        <v>4108</v>
      </c>
      <c r="CF147" s="4">
        <v>34146</v>
      </c>
      <c r="CG147" s="4">
        <v>1267</v>
      </c>
      <c r="CI147" s="4">
        <v>891</v>
      </c>
      <c r="CR147" s="4">
        <v>126</v>
      </c>
      <c r="CS147" s="4">
        <v>2284</v>
      </c>
      <c r="CU147" s="4">
        <v>36430</v>
      </c>
      <c r="DA147" s="4">
        <v>2764</v>
      </c>
      <c r="DB147" s="4">
        <v>2764</v>
      </c>
      <c r="DC147" s="4">
        <v>24652</v>
      </c>
      <c r="DD147" s="4">
        <v>986</v>
      </c>
      <c r="DG147" s="4">
        <v>25638</v>
      </c>
      <c r="DO147" s="4">
        <v>1445</v>
      </c>
      <c r="DP147" s="4">
        <v>1445</v>
      </c>
      <c r="DR147" s="4">
        <v>29848</v>
      </c>
      <c r="DS147" s="4">
        <v>66278</v>
      </c>
      <c r="DT147" s="4">
        <v>2100</v>
      </c>
      <c r="DX147" s="4">
        <v>2100</v>
      </c>
      <c r="ED147" s="4">
        <v>28950</v>
      </c>
      <c r="EG147" s="4">
        <v>28950</v>
      </c>
      <c r="EI147" s="4">
        <v>31050</v>
      </c>
      <c r="EK147" s="4">
        <v>436</v>
      </c>
      <c r="EM147" s="4">
        <v>436</v>
      </c>
      <c r="EP147" s="4">
        <v>14486</v>
      </c>
      <c r="ES147" s="4">
        <v>1028</v>
      </c>
      <c r="ET147" s="4">
        <v>1028</v>
      </c>
      <c r="EU147" s="4">
        <v>15949</v>
      </c>
      <c r="EY147" s="4">
        <v>2413</v>
      </c>
      <c r="EZ147" s="4">
        <v>1565</v>
      </c>
      <c r="FA147" s="4">
        <v>6387</v>
      </c>
      <c r="FF147" s="4">
        <v>8314</v>
      </c>
      <c r="FG147" s="4">
        <v>19278</v>
      </c>
      <c r="FH147" s="4">
        <v>35228</v>
      </c>
      <c r="FI147" s="4">
        <v>66278</v>
      </c>
      <c r="FL147" s="2">
        <v>2018</v>
      </c>
      <c r="FM147" t="s">
        <v>8</v>
      </c>
      <c r="FR147" s="2">
        <v>2018</v>
      </c>
      <c r="FS147" s="5">
        <v>37</v>
      </c>
      <c r="FX147" s="4">
        <v>1130</v>
      </c>
      <c r="GA147" s="4">
        <v>156</v>
      </c>
      <c r="GE147" s="4">
        <v>40</v>
      </c>
      <c r="GI147" s="7">
        <f t="shared" si="25"/>
        <v>0.12594624803129603</v>
      </c>
      <c r="GJ147" s="7">
        <f t="shared" si="31"/>
        <v>0.25398815180250306</v>
      </c>
      <c r="GK147" s="7">
        <f t="shared" si="32"/>
        <v>2.7942894883909975E-3</v>
      </c>
      <c r="GL147" s="7">
        <f t="shared" si="30"/>
        <v>0.15495337819487612</v>
      </c>
      <c r="GM147" s="7">
        <f>(((DR147-DR146)-(DP147-DP146)-(FG147-FG146)+((EV147-EV146)+(EW147-EW146)+(EX147-EX146))+(FC147-FC146))-U147-V147)/DS146</f>
        <v>8.9993056613998548E-2</v>
      </c>
      <c r="GN147" s="7">
        <f t="shared" si="26"/>
        <v>-2.8603363308438753E-2</v>
      </c>
      <c r="GO147" s="7">
        <f>(G147-G146)/DS146</f>
        <v>0.16267845348778134</v>
      </c>
      <c r="GP147" s="7">
        <f>CF147/DS146</f>
        <v>0.57826550830666057</v>
      </c>
      <c r="GQ147" s="7">
        <f t="shared" si="27"/>
        <v>8.743526933541855E-2</v>
      </c>
      <c r="GR147" s="7">
        <f t="shared" si="28"/>
        <v>0.18887141171844279</v>
      </c>
      <c r="GS147" s="7">
        <v>1</v>
      </c>
      <c r="GT147" s="7">
        <f t="shared" si="23"/>
        <v>0.41120699443624392</v>
      </c>
      <c r="GU147" s="7">
        <f t="shared" si="24"/>
        <v>0.53151875433778928</v>
      </c>
      <c r="GV147" t="s">
        <v>218</v>
      </c>
      <c r="GW147" s="8">
        <f t="shared" si="29"/>
        <v>1.6935087808430286E-5</v>
      </c>
    </row>
    <row r="148" spans="1:205" x14ac:dyDescent="0.2">
      <c r="A148">
        <v>982409969</v>
      </c>
      <c r="B148" s="2">
        <v>2019</v>
      </c>
      <c r="C148" t="s">
        <v>3</v>
      </c>
      <c r="D148" s="3">
        <v>43466</v>
      </c>
      <c r="E148" s="3">
        <v>43830</v>
      </c>
      <c r="F148" t="s">
        <v>8</v>
      </c>
      <c r="G148" s="4">
        <v>63128</v>
      </c>
      <c r="I148" s="4">
        <v>600</v>
      </c>
      <c r="J148" s="4">
        <v>63728</v>
      </c>
      <c r="K148" s="4">
        <v>12126</v>
      </c>
      <c r="Q148" s="4">
        <v>32307</v>
      </c>
      <c r="R148" s="4">
        <v>26633</v>
      </c>
      <c r="S148" s="4">
        <v>851</v>
      </c>
      <c r="U148" s="4">
        <v>2211</v>
      </c>
      <c r="V148" s="4">
        <v>0</v>
      </c>
      <c r="X148" s="4">
        <v>9068</v>
      </c>
      <c r="Z148" s="4">
        <v>55713</v>
      </c>
      <c r="AA148" s="4">
        <v>8016</v>
      </c>
      <c r="AG148" s="4">
        <v>36</v>
      </c>
      <c r="AK148" s="4">
        <v>36</v>
      </c>
      <c r="AR148" s="4">
        <v>618</v>
      </c>
      <c r="AU148" s="4">
        <v>618</v>
      </c>
      <c r="AV148" s="4">
        <v>-582</v>
      </c>
      <c r="AW148" s="4">
        <v>7434</v>
      </c>
      <c r="AX148" s="4">
        <v>1681</v>
      </c>
      <c r="AY148" s="4">
        <v>5752</v>
      </c>
      <c r="BF148" s="4">
        <v>5752</v>
      </c>
      <c r="BK148" s="4">
        <v>1287</v>
      </c>
      <c r="BP148" s="4">
        <v>4465</v>
      </c>
      <c r="BR148" s="4">
        <v>5752</v>
      </c>
      <c r="BS148" s="2">
        <v>2019</v>
      </c>
      <c r="BV148" s="4">
        <v>0</v>
      </c>
      <c r="BY148" s="4">
        <v>0</v>
      </c>
      <c r="BZ148" s="4">
        <v>28901</v>
      </c>
      <c r="CD148" s="4">
        <v>4420</v>
      </c>
      <c r="CF148" s="4">
        <v>33320</v>
      </c>
      <c r="CG148" s="4">
        <v>1267</v>
      </c>
      <c r="CH148" s="4">
        <v>0</v>
      </c>
      <c r="CI148" s="4">
        <v>2346</v>
      </c>
      <c r="CR148" s="4">
        <v>67</v>
      </c>
      <c r="CS148" s="4">
        <v>3680</v>
      </c>
      <c r="CU148" s="4">
        <v>37000</v>
      </c>
      <c r="DA148" s="4">
        <v>3086</v>
      </c>
      <c r="DB148" s="4">
        <v>3086</v>
      </c>
      <c r="DC148" s="4">
        <v>17346</v>
      </c>
      <c r="DD148" s="4">
        <v>974</v>
      </c>
      <c r="DG148" s="4">
        <v>18320</v>
      </c>
      <c r="DH148" s="4">
        <v>0</v>
      </c>
      <c r="DN148" s="4">
        <v>0</v>
      </c>
      <c r="DO148" s="4">
        <v>5012</v>
      </c>
      <c r="DP148" s="4">
        <v>5012</v>
      </c>
      <c r="DR148" s="4">
        <v>26418</v>
      </c>
      <c r="DS148" s="4">
        <v>63418</v>
      </c>
      <c r="DT148" s="4">
        <v>2100</v>
      </c>
      <c r="DX148" s="4">
        <v>2100</v>
      </c>
      <c r="ED148" s="4">
        <v>32415</v>
      </c>
      <c r="EG148" s="4">
        <v>32415</v>
      </c>
      <c r="EI148" s="4">
        <v>34515</v>
      </c>
      <c r="EK148" s="4">
        <v>448</v>
      </c>
      <c r="EM148" s="4">
        <v>448</v>
      </c>
      <c r="EP148" s="4">
        <v>12869</v>
      </c>
      <c r="EQ148" s="4">
        <v>0</v>
      </c>
      <c r="ES148" s="4">
        <v>998</v>
      </c>
      <c r="ET148" s="4">
        <v>998</v>
      </c>
      <c r="EU148" s="4">
        <v>14315</v>
      </c>
      <c r="EY148" s="4">
        <v>2077</v>
      </c>
      <c r="EZ148" s="4">
        <v>1306</v>
      </c>
      <c r="FA148" s="4">
        <v>5615</v>
      </c>
      <c r="FF148" s="4">
        <v>5590</v>
      </c>
      <c r="FG148" s="4">
        <v>14588</v>
      </c>
      <c r="FH148" s="4">
        <v>28903</v>
      </c>
      <c r="FI148" s="4">
        <v>63418</v>
      </c>
      <c r="FJ148" s="4">
        <v>0</v>
      </c>
      <c r="FK148" s="4">
        <v>0</v>
      </c>
      <c r="FL148" s="2">
        <v>2019</v>
      </c>
      <c r="FM148" t="s">
        <v>8</v>
      </c>
      <c r="FR148" s="2">
        <v>2019</v>
      </c>
      <c r="FS148" s="5">
        <v>40</v>
      </c>
      <c r="FX148" s="4">
        <v>1168</v>
      </c>
      <c r="GA148" s="4">
        <v>147</v>
      </c>
      <c r="GE148" s="4">
        <v>57</v>
      </c>
      <c r="GN148" s="7">
        <f t="shared" si="26"/>
        <v>0.15039681342225172</v>
      </c>
      <c r="GQ148" s="7">
        <f t="shared" si="27"/>
        <v>8.869972859610166E-2</v>
      </c>
      <c r="GR148" s="7">
        <f t="shared" si="28"/>
        <v>4.402474117685972E-2</v>
      </c>
      <c r="GS148" s="7">
        <v>1</v>
      </c>
      <c r="GT148" s="7">
        <f t="shared" si="23"/>
        <v>0.44524789814206139</v>
      </c>
      <c r="GU148" s="7">
        <f t="shared" si="24"/>
        <v>0.45575388690907942</v>
      </c>
      <c r="GV148" t="s">
        <v>218</v>
      </c>
      <c r="GW148" s="8">
        <f t="shared" si="29"/>
        <v>1.5087962823259603E-5</v>
      </c>
    </row>
    <row r="149" spans="1:205" x14ac:dyDescent="0.2">
      <c r="A149">
        <v>981881524</v>
      </c>
      <c r="B149" s="2">
        <v>2013</v>
      </c>
      <c r="C149" t="s">
        <v>3</v>
      </c>
      <c r="D149" s="3">
        <v>41275</v>
      </c>
      <c r="E149" s="3">
        <v>41639</v>
      </c>
      <c r="F149" t="s">
        <v>8</v>
      </c>
      <c r="G149" s="4">
        <v>56222</v>
      </c>
      <c r="I149" s="4">
        <v>0</v>
      </c>
      <c r="J149" s="4">
        <v>56222</v>
      </c>
      <c r="K149" s="4">
        <v>12856</v>
      </c>
      <c r="L149" s="4">
        <v>0</v>
      </c>
      <c r="M149" s="4">
        <v>0</v>
      </c>
      <c r="Q149" s="4">
        <v>30768</v>
      </c>
      <c r="R149" s="4">
        <v>27811</v>
      </c>
      <c r="S149" s="4">
        <v>1400</v>
      </c>
      <c r="U149" s="4">
        <v>1222</v>
      </c>
      <c r="X149" s="4">
        <v>9755</v>
      </c>
      <c r="Z149" s="4">
        <v>54600</v>
      </c>
      <c r="AA149" s="4">
        <v>1622</v>
      </c>
      <c r="AC149" s="4">
        <v>0</v>
      </c>
      <c r="AD149" s="4">
        <v>0</v>
      </c>
      <c r="AE149" s="4">
        <v>0</v>
      </c>
      <c r="AG149" s="4">
        <v>42</v>
      </c>
      <c r="AJ149" s="4">
        <v>0</v>
      </c>
      <c r="AK149" s="4">
        <v>42</v>
      </c>
      <c r="AM149" s="4">
        <v>0</v>
      </c>
      <c r="AR149" s="4">
        <v>239</v>
      </c>
      <c r="AS149" s="4">
        <v>1</v>
      </c>
      <c r="AT149" s="4">
        <v>1</v>
      </c>
      <c r="AU149" s="4">
        <v>240</v>
      </c>
      <c r="AV149" s="4">
        <v>-198</v>
      </c>
      <c r="AW149" s="4">
        <v>1423</v>
      </c>
      <c r="AX149" s="4">
        <v>400</v>
      </c>
      <c r="AY149" s="4">
        <v>1024</v>
      </c>
      <c r="BB149" s="4">
        <v>0</v>
      </c>
      <c r="BD149" s="4">
        <v>0</v>
      </c>
      <c r="BF149" s="4">
        <v>1024</v>
      </c>
      <c r="BP149" s="4">
        <v>1024</v>
      </c>
      <c r="BR149" s="4">
        <v>1024</v>
      </c>
      <c r="BS149" s="2">
        <v>2013</v>
      </c>
      <c r="BU149" s="4">
        <v>443</v>
      </c>
      <c r="BV149" s="4">
        <v>19</v>
      </c>
      <c r="BY149" s="4">
        <v>462</v>
      </c>
      <c r="CB149" s="4">
        <v>2284</v>
      </c>
      <c r="CD149" s="4">
        <v>3060</v>
      </c>
      <c r="CF149" s="4">
        <v>5343</v>
      </c>
      <c r="CR149" s="4">
        <v>63</v>
      </c>
      <c r="CS149" s="4">
        <v>63</v>
      </c>
      <c r="CU149" s="4">
        <v>5869</v>
      </c>
      <c r="DA149" s="4">
        <v>1634</v>
      </c>
      <c r="DB149" s="4">
        <v>1634</v>
      </c>
      <c r="DC149" s="4">
        <v>9891</v>
      </c>
      <c r="DD149" s="4">
        <v>589</v>
      </c>
      <c r="DE149" s="4">
        <v>199</v>
      </c>
      <c r="DG149" s="4">
        <v>10679</v>
      </c>
      <c r="DN149" s="4">
        <v>0</v>
      </c>
      <c r="DO149" s="4">
        <v>7018</v>
      </c>
      <c r="DP149" s="4">
        <v>7018</v>
      </c>
      <c r="DR149" s="4">
        <v>19332</v>
      </c>
      <c r="DS149" s="4">
        <v>25200</v>
      </c>
      <c r="DT149" s="4">
        <v>2000</v>
      </c>
      <c r="DU149" s="4">
        <v>0</v>
      </c>
      <c r="DV149" s="4">
        <v>10025</v>
      </c>
      <c r="DX149" s="4">
        <v>12025</v>
      </c>
      <c r="ED149" s="4">
        <v>1946</v>
      </c>
      <c r="EG149" s="4">
        <v>1946</v>
      </c>
      <c r="EI149" s="4">
        <v>13971</v>
      </c>
      <c r="EM149" s="4">
        <v>0</v>
      </c>
      <c r="EP149" s="4">
        <v>258</v>
      </c>
      <c r="ES149" s="4">
        <v>2096</v>
      </c>
      <c r="ET149" s="4">
        <v>2096</v>
      </c>
      <c r="EU149" s="4">
        <v>2354</v>
      </c>
      <c r="EX149" s="4">
        <v>1123</v>
      </c>
      <c r="EY149" s="4">
        <v>1274</v>
      </c>
      <c r="EZ149" s="4">
        <v>359</v>
      </c>
      <c r="FA149" s="4">
        <v>1348</v>
      </c>
      <c r="FD149" s="4">
        <v>88</v>
      </c>
      <c r="FF149" s="4">
        <v>4682</v>
      </c>
      <c r="FG149" s="4">
        <v>8875</v>
      </c>
      <c r="FH149" s="4">
        <v>11230</v>
      </c>
      <c r="FI149" s="4">
        <v>25200</v>
      </c>
      <c r="FL149" s="2">
        <v>2013</v>
      </c>
      <c r="FM149" t="s">
        <v>8</v>
      </c>
      <c r="FR149" s="2">
        <v>2013</v>
      </c>
      <c r="FS149" s="5">
        <v>60</v>
      </c>
      <c r="FT149" s="4">
        <v>46</v>
      </c>
      <c r="FX149" s="4">
        <v>1095</v>
      </c>
      <c r="GE149" s="4">
        <v>41</v>
      </c>
      <c r="GF149" s="4">
        <v>16</v>
      </c>
      <c r="GN149" s="7">
        <f t="shared" si="26"/>
        <v>8.6568482134409784E-3</v>
      </c>
      <c r="GQ149" s="7">
        <f t="shared" si="27"/>
        <v>2.3110429032476471E-2</v>
      </c>
      <c r="GR149" s="7">
        <f t="shared" si="28"/>
        <v>-0.10939678114307438</v>
      </c>
      <c r="GS149" s="7">
        <v>0.86399999999999999</v>
      </c>
      <c r="GT149" s="7">
        <f t="shared" si="23"/>
        <v>2.2974176313446126E-2</v>
      </c>
      <c r="GU149" s="7">
        <f t="shared" si="24"/>
        <v>0.44563492063492066</v>
      </c>
      <c r="GV149" t="s">
        <v>219</v>
      </c>
      <c r="GW149" s="8">
        <f t="shared" si="29"/>
        <v>1.5768393831404333E-5</v>
      </c>
    </row>
    <row r="150" spans="1:205" x14ac:dyDescent="0.2">
      <c r="A150">
        <v>981881524</v>
      </c>
      <c r="B150" s="2">
        <v>2014</v>
      </c>
      <c r="C150" t="s">
        <v>3</v>
      </c>
      <c r="D150" s="3">
        <v>41640</v>
      </c>
      <c r="E150" s="3">
        <v>42004</v>
      </c>
      <c r="F150" t="s">
        <v>8</v>
      </c>
      <c r="G150" s="4">
        <v>44092</v>
      </c>
      <c r="I150" s="4">
        <v>351</v>
      </c>
      <c r="J150" s="4">
        <v>44443</v>
      </c>
      <c r="K150" s="4">
        <v>10043</v>
      </c>
      <c r="L150" s="4">
        <v>0</v>
      </c>
      <c r="M150" s="4">
        <v>0</v>
      </c>
      <c r="Q150" s="4">
        <v>26450</v>
      </c>
      <c r="R150" s="4">
        <v>24714</v>
      </c>
      <c r="S150" s="4">
        <v>510</v>
      </c>
      <c r="U150" s="4">
        <v>1365</v>
      </c>
      <c r="X150" s="4">
        <v>7762</v>
      </c>
      <c r="Z150" s="4">
        <v>45620</v>
      </c>
      <c r="AA150" s="4">
        <v>-1177</v>
      </c>
      <c r="AC150" s="4">
        <v>0</v>
      </c>
      <c r="AD150" s="4">
        <v>0</v>
      </c>
      <c r="AE150" s="4">
        <v>0</v>
      </c>
      <c r="AG150" s="4">
        <v>108</v>
      </c>
      <c r="AJ150" s="4">
        <v>9</v>
      </c>
      <c r="AK150" s="4">
        <v>117</v>
      </c>
      <c r="AM150" s="4">
        <v>0</v>
      </c>
      <c r="AR150" s="4">
        <v>175</v>
      </c>
      <c r="AS150" s="4">
        <v>37</v>
      </c>
      <c r="AT150" s="4">
        <v>37</v>
      </c>
      <c r="AU150" s="4">
        <v>213</v>
      </c>
      <c r="AV150" s="4">
        <v>-96</v>
      </c>
      <c r="AW150" s="4">
        <v>-1273</v>
      </c>
      <c r="AX150" s="4">
        <v>-344</v>
      </c>
      <c r="AY150" s="4">
        <v>-929</v>
      </c>
      <c r="BB150" s="4">
        <v>0</v>
      </c>
      <c r="BD150" s="4">
        <v>0</v>
      </c>
      <c r="BF150" s="4">
        <v>-929</v>
      </c>
      <c r="BP150" s="4">
        <v>-929</v>
      </c>
      <c r="BR150" s="4">
        <v>-929</v>
      </c>
      <c r="BS150" s="2">
        <v>2014</v>
      </c>
      <c r="BU150" s="4">
        <v>436</v>
      </c>
      <c r="BV150" s="4">
        <v>363</v>
      </c>
      <c r="BY150" s="4">
        <v>799</v>
      </c>
      <c r="CB150" s="4">
        <v>869</v>
      </c>
      <c r="CD150" s="4">
        <v>2718</v>
      </c>
      <c r="CF150" s="4">
        <v>3587</v>
      </c>
      <c r="CR150" s="4">
        <v>22</v>
      </c>
      <c r="CS150" s="4">
        <v>22</v>
      </c>
      <c r="CU150" s="4">
        <v>4408</v>
      </c>
      <c r="DA150" s="4">
        <v>2515</v>
      </c>
      <c r="DB150" s="4">
        <v>2515</v>
      </c>
      <c r="DC150" s="4">
        <v>11211</v>
      </c>
      <c r="DD150" s="4">
        <v>1286</v>
      </c>
      <c r="DE150" s="4">
        <v>50</v>
      </c>
      <c r="DG150" s="4">
        <v>12547</v>
      </c>
      <c r="DN150" s="4">
        <v>0</v>
      </c>
      <c r="DO150" s="4">
        <v>1586</v>
      </c>
      <c r="DP150" s="4">
        <v>1586</v>
      </c>
      <c r="DR150" s="4">
        <v>16647</v>
      </c>
      <c r="DS150" s="4">
        <v>21055</v>
      </c>
      <c r="DT150" s="4">
        <v>2000</v>
      </c>
      <c r="DV150" s="4">
        <v>10025</v>
      </c>
      <c r="DX150" s="4">
        <v>12025</v>
      </c>
      <c r="ED150" s="4">
        <v>1016</v>
      </c>
      <c r="EG150" s="4">
        <v>1016</v>
      </c>
      <c r="EI150" s="4">
        <v>13041</v>
      </c>
      <c r="EM150" s="4">
        <v>0</v>
      </c>
      <c r="EP150" s="4">
        <v>2089</v>
      </c>
      <c r="ET150" s="4">
        <v>0</v>
      </c>
      <c r="EU150" s="4">
        <v>2089</v>
      </c>
      <c r="EX150" s="4">
        <v>0</v>
      </c>
      <c r="EY150" s="4">
        <v>1205</v>
      </c>
      <c r="EZ150" s="4">
        <v>0</v>
      </c>
      <c r="FA150" s="4">
        <v>1269</v>
      </c>
      <c r="FD150" s="4">
        <v>93</v>
      </c>
      <c r="FF150" s="4">
        <v>3359</v>
      </c>
      <c r="FG150" s="4">
        <v>5925</v>
      </c>
      <c r="FH150" s="4">
        <v>8014</v>
      </c>
      <c r="FI150" s="4">
        <v>21055</v>
      </c>
      <c r="FL150" s="2">
        <v>2014</v>
      </c>
      <c r="FM150" t="s">
        <v>8</v>
      </c>
      <c r="FR150" s="2">
        <v>2014</v>
      </c>
      <c r="FS150" s="5">
        <v>52</v>
      </c>
      <c r="FT150" s="4">
        <v>44</v>
      </c>
      <c r="FX150" s="4">
        <v>1122</v>
      </c>
      <c r="GE150" s="4">
        <v>61</v>
      </c>
      <c r="GF150" s="4">
        <v>15</v>
      </c>
      <c r="GN150" s="7">
        <f t="shared" si="26"/>
        <v>-0.53373015873015872</v>
      </c>
      <c r="GQ150" s="7">
        <f t="shared" si="27"/>
        <v>-4.0168630418333157E-2</v>
      </c>
      <c r="GR150" s="7">
        <f t="shared" si="28"/>
        <v>-0.21575184091636726</v>
      </c>
      <c r="GS150" s="7">
        <v>0.86399999999999999</v>
      </c>
      <c r="GT150" s="7">
        <f t="shared" si="23"/>
        <v>0.26066882954829051</v>
      </c>
      <c r="GU150" s="7">
        <f t="shared" si="24"/>
        <v>0.38062218000474946</v>
      </c>
      <c r="GV150" t="s">
        <v>219</v>
      </c>
      <c r="GW150" s="8">
        <f t="shared" si="29"/>
        <v>3.9682539682539683E-5</v>
      </c>
    </row>
    <row r="151" spans="1:205" x14ac:dyDescent="0.2">
      <c r="A151">
        <v>981881524</v>
      </c>
      <c r="B151" s="2">
        <v>2015</v>
      </c>
      <c r="C151" t="s">
        <v>3</v>
      </c>
      <c r="D151" s="3">
        <v>42005</v>
      </c>
      <c r="E151" s="3">
        <v>42369</v>
      </c>
      <c r="F151" t="s">
        <v>8</v>
      </c>
      <c r="G151" s="4">
        <v>58547</v>
      </c>
      <c r="I151" s="4">
        <v>649</v>
      </c>
      <c r="J151" s="4">
        <v>59196</v>
      </c>
      <c r="K151" s="4">
        <v>15094</v>
      </c>
      <c r="L151" s="4">
        <v>0</v>
      </c>
      <c r="M151" s="4">
        <v>0</v>
      </c>
      <c r="Q151" s="4">
        <v>27977</v>
      </c>
      <c r="R151" s="4">
        <v>26275</v>
      </c>
      <c r="S151" s="4">
        <v>586</v>
      </c>
      <c r="U151" s="4">
        <v>1322</v>
      </c>
      <c r="X151" s="4">
        <v>9741</v>
      </c>
      <c r="Z151" s="4">
        <v>54134</v>
      </c>
      <c r="AA151" s="4">
        <v>5062</v>
      </c>
      <c r="AC151" s="4">
        <v>0</v>
      </c>
      <c r="AD151" s="4">
        <v>0</v>
      </c>
      <c r="AE151" s="4">
        <v>0</v>
      </c>
      <c r="AG151" s="4">
        <v>48</v>
      </c>
      <c r="AJ151" s="4">
        <v>1</v>
      </c>
      <c r="AK151" s="4">
        <v>49</v>
      </c>
      <c r="AM151" s="4">
        <v>0</v>
      </c>
      <c r="AR151" s="4">
        <v>216</v>
      </c>
      <c r="AS151" s="4">
        <v>9</v>
      </c>
      <c r="AT151" s="4">
        <v>9</v>
      </c>
      <c r="AU151" s="4">
        <v>226</v>
      </c>
      <c r="AV151" s="4">
        <v>-177</v>
      </c>
      <c r="AW151" s="4">
        <v>4886</v>
      </c>
      <c r="AX151" s="4">
        <v>1327</v>
      </c>
      <c r="AY151" s="4">
        <v>3558</v>
      </c>
      <c r="BB151" s="4">
        <v>0</v>
      </c>
      <c r="BD151" s="4">
        <v>0</v>
      </c>
      <c r="BF151" s="4">
        <v>3558</v>
      </c>
      <c r="BJ151" s="4">
        <v>3500</v>
      </c>
      <c r="BP151" s="4">
        <v>58</v>
      </c>
      <c r="BR151" s="4">
        <v>3558</v>
      </c>
      <c r="BS151" s="2">
        <v>2015</v>
      </c>
      <c r="BU151" s="4">
        <v>324</v>
      </c>
      <c r="BV151" s="4">
        <v>107</v>
      </c>
      <c r="BY151" s="4">
        <v>432</v>
      </c>
      <c r="CB151" s="4">
        <v>1438</v>
      </c>
      <c r="CD151" s="4">
        <v>1966</v>
      </c>
      <c r="CF151" s="4">
        <v>3404</v>
      </c>
      <c r="CR151" s="4">
        <v>6</v>
      </c>
      <c r="CS151" s="4">
        <v>6</v>
      </c>
      <c r="CU151" s="4">
        <v>3842</v>
      </c>
      <c r="DA151" s="4">
        <v>4083</v>
      </c>
      <c r="DB151" s="4">
        <v>4083</v>
      </c>
      <c r="DC151" s="4">
        <v>9713</v>
      </c>
      <c r="DD151" s="4">
        <v>1366</v>
      </c>
      <c r="DE151" s="4">
        <v>1907</v>
      </c>
      <c r="DG151" s="4">
        <v>12986</v>
      </c>
      <c r="DN151" s="4">
        <v>0</v>
      </c>
      <c r="DO151" s="4">
        <v>7792</v>
      </c>
      <c r="DP151" s="4">
        <v>7792</v>
      </c>
      <c r="DR151" s="4">
        <v>24861</v>
      </c>
      <c r="DS151" s="4">
        <v>28703</v>
      </c>
      <c r="DT151" s="4">
        <v>2000</v>
      </c>
      <c r="DV151" s="4">
        <v>10025</v>
      </c>
      <c r="DX151" s="4">
        <v>12025</v>
      </c>
      <c r="ED151" s="4">
        <v>1074</v>
      </c>
      <c r="EG151" s="4">
        <v>1074</v>
      </c>
      <c r="EI151" s="4">
        <v>13099</v>
      </c>
      <c r="EM151" s="4">
        <v>0</v>
      </c>
      <c r="EP151" s="4">
        <v>1814</v>
      </c>
      <c r="ET151" s="4">
        <v>0</v>
      </c>
      <c r="EU151" s="4">
        <v>1814</v>
      </c>
      <c r="EY151" s="4">
        <v>1693</v>
      </c>
      <c r="EZ151" s="4">
        <v>1072</v>
      </c>
      <c r="FA151" s="4">
        <v>1545</v>
      </c>
      <c r="FC151" s="4">
        <v>3500</v>
      </c>
      <c r="FD151" s="4">
        <v>612</v>
      </c>
      <c r="FF151" s="4">
        <v>5368</v>
      </c>
      <c r="FG151" s="4">
        <v>13790</v>
      </c>
      <c r="FH151" s="4">
        <v>15604</v>
      </c>
      <c r="FI151" s="4">
        <v>28703</v>
      </c>
      <c r="FL151" s="2">
        <v>2015</v>
      </c>
      <c r="FM151" t="s">
        <v>8</v>
      </c>
      <c r="FR151" s="2">
        <v>2015</v>
      </c>
      <c r="FS151" s="5">
        <v>56</v>
      </c>
      <c r="FT151" s="4">
        <v>45</v>
      </c>
      <c r="FX151" s="4">
        <v>1038</v>
      </c>
      <c r="GE151" s="4">
        <v>58</v>
      </c>
      <c r="GF151" s="4">
        <v>13</v>
      </c>
      <c r="GI151" s="7">
        <f t="shared" si="25"/>
        <v>-0.11194490619805272</v>
      </c>
      <c r="GJ151" s="7">
        <f t="shared" si="31"/>
        <v>-0.16420634920634922</v>
      </c>
      <c r="GK151" s="7">
        <f t="shared" si="32"/>
        <v>0.34371883163144146</v>
      </c>
      <c r="GL151" s="7">
        <f t="shared" si="30"/>
        <v>-0.15834581751036478</v>
      </c>
      <c r="GM151" s="7">
        <f>(((DR151-DR150)-(DP151-DP150)-(FG151-FG150)+((EV151-EV150)+(EW151-EW150)+(EX151-EX150))+(FC151-FC150))-U151-V151)/DS150</f>
        <v>-0.17473284255521254</v>
      </c>
      <c r="GN151" s="7">
        <f t="shared" si="26"/>
        <v>0.75768226074566614</v>
      </c>
      <c r="GO151" s="7">
        <f>(G151-G150)/DS150</f>
        <v>0.68653526478271198</v>
      </c>
      <c r="GP151" s="7">
        <f>CF151/DS150</f>
        <v>0.16167181192115887</v>
      </c>
      <c r="GQ151" s="7">
        <f t="shared" si="27"/>
        <v>0.14301217894609913</v>
      </c>
      <c r="GR151" s="7">
        <f t="shared" si="28"/>
        <v>0.32783724938764403</v>
      </c>
      <c r="GS151" s="7">
        <v>0.86399999999999999</v>
      </c>
      <c r="GT151" s="7">
        <f t="shared" si="23"/>
        <v>0.11625224301461164</v>
      </c>
      <c r="GU151" s="7">
        <f t="shared" si="24"/>
        <v>0.54363655367034802</v>
      </c>
      <c r="GV151" t="s">
        <v>219</v>
      </c>
      <c r="GW151" s="8">
        <f t="shared" si="29"/>
        <v>4.7494656851104253E-5</v>
      </c>
    </row>
    <row r="152" spans="1:205" x14ac:dyDescent="0.2">
      <c r="A152">
        <v>981881524</v>
      </c>
      <c r="B152" s="2">
        <v>2016</v>
      </c>
      <c r="C152" t="s">
        <v>3</v>
      </c>
      <c r="D152" s="3">
        <v>42370</v>
      </c>
      <c r="E152" s="3">
        <v>42735</v>
      </c>
      <c r="F152" t="s">
        <v>8</v>
      </c>
      <c r="G152" s="4">
        <v>49477</v>
      </c>
      <c r="I152" s="4">
        <v>492</v>
      </c>
      <c r="J152" s="4">
        <v>49969</v>
      </c>
      <c r="K152" s="4">
        <v>12705</v>
      </c>
      <c r="L152" s="4">
        <v>0</v>
      </c>
      <c r="M152" s="4">
        <v>0</v>
      </c>
      <c r="Q152" s="4">
        <v>23770</v>
      </c>
      <c r="R152" s="4">
        <v>21492</v>
      </c>
      <c r="S152" s="4">
        <v>1020</v>
      </c>
      <c r="U152" s="4">
        <v>1292</v>
      </c>
      <c r="X152" s="4">
        <v>9570</v>
      </c>
      <c r="Z152" s="4">
        <v>47338</v>
      </c>
      <c r="AA152" s="4">
        <v>2631</v>
      </c>
      <c r="AC152" s="4">
        <v>0</v>
      </c>
      <c r="AD152" s="4">
        <v>0</v>
      </c>
      <c r="AE152" s="4">
        <v>0</v>
      </c>
      <c r="AG152" s="4">
        <v>433</v>
      </c>
      <c r="AJ152" s="4">
        <v>0</v>
      </c>
      <c r="AK152" s="4">
        <v>433</v>
      </c>
      <c r="AM152" s="4">
        <v>0</v>
      </c>
      <c r="AR152" s="4">
        <v>89</v>
      </c>
      <c r="AS152" s="4">
        <v>0</v>
      </c>
      <c r="AT152" s="4">
        <v>0</v>
      </c>
      <c r="AU152" s="4">
        <v>89</v>
      </c>
      <c r="AV152" s="4">
        <v>343</v>
      </c>
      <c r="AW152" s="4">
        <v>2974</v>
      </c>
      <c r="AX152" s="4">
        <v>760</v>
      </c>
      <c r="AY152" s="4">
        <v>2215</v>
      </c>
      <c r="BB152" s="4">
        <v>0</v>
      </c>
      <c r="BD152" s="4">
        <v>0</v>
      </c>
      <c r="BF152" s="4">
        <v>2215</v>
      </c>
      <c r="BP152" s="4">
        <v>2215</v>
      </c>
      <c r="BR152" s="4">
        <v>2215</v>
      </c>
      <c r="BS152" s="2">
        <v>2016</v>
      </c>
      <c r="BU152" s="4">
        <v>213</v>
      </c>
      <c r="BV152" s="4">
        <v>176</v>
      </c>
      <c r="BY152" s="4">
        <v>390</v>
      </c>
      <c r="BZ152" s="4">
        <v>1135</v>
      </c>
      <c r="CB152" s="4">
        <v>1153</v>
      </c>
      <c r="CD152" s="4">
        <v>1347</v>
      </c>
      <c r="CF152" s="4">
        <v>3635</v>
      </c>
      <c r="CI152" s="4">
        <v>1275</v>
      </c>
      <c r="CS152" s="4">
        <v>1275</v>
      </c>
      <c r="CU152" s="4">
        <v>5300</v>
      </c>
      <c r="DA152" s="4">
        <v>5450</v>
      </c>
      <c r="DB152" s="4">
        <v>5450</v>
      </c>
      <c r="DC152" s="4">
        <v>19859</v>
      </c>
      <c r="DD152" s="4">
        <v>1494</v>
      </c>
      <c r="DE152" s="4">
        <v>816</v>
      </c>
      <c r="DG152" s="4">
        <v>22170</v>
      </c>
      <c r="DN152" s="4">
        <v>0</v>
      </c>
      <c r="DO152" s="4">
        <v>1203</v>
      </c>
      <c r="DP152" s="4">
        <v>1203</v>
      </c>
      <c r="DR152" s="4">
        <v>28823</v>
      </c>
      <c r="DS152" s="4">
        <v>34123</v>
      </c>
      <c r="DT152" s="4">
        <v>2000</v>
      </c>
      <c r="DV152" s="4">
        <v>10025</v>
      </c>
      <c r="DX152" s="4">
        <v>12025</v>
      </c>
      <c r="ED152" s="4">
        <v>3289</v>
      </c>
      <c r="EG152" s="4">
        <v>3289</v>
      </c>
      <c r="EI152" s="4">
        <v>15314</v>
      </c>
      <c r="EM152" s="4">
        <v>0</v>
      </c>
      <c r="EP152" s="4">
        <v>2694</v>
      </c>
      <c r="ET152" s="4">
        <v>0</v>
      </c>
      <c r="EU152" s="4">
        <v>2694</v>
      </c>
      <c r="EX152" s="4">
        <v>3326</v>
      </c>
      <c r="EY152" s="4">
        <v>2132</v>
      </c>
      <c r="EZ152" s="4">
        <v>828</v>
      </c>
      <c r="FA152" s="4">
        <v>3305</v>
      </c>
      <c r="FD152" s="4">
        <v>605</v>
      </c>
      <c r="FF152" s="4">
        <v>5919</v>
      </c>
      <c r="FG152" s="4">
        <v>16115</v>
      </c>
      <c r="FH152" s="4">
        <v>18808</v>
      </c>
      <c r="FI152" s="4">
        <v>34123</v>
      </c>
      <c r="FL152" s="2">
        <v>2016</v>
      </c>
      <c r="FM152" t="s">
        <v>8</v>
      </c>
      <c r="FR152" s="2">
        <v>2016</v>
      </c>
      <c r="FS152" s="5">
        <v>48</v>
      </c>
      <c r="FT152" s="4">
        <v>47</v>
      </c>
      <c r="FX152" s="4">
        <v>1115</v>
      </c>
      <c r="GE152" s="4">
        <v>69</v>
      </c>
      <c r="GF152" s="4">
        <v>11</v>
      </c>
      <c r="GI152" s="7">
        <f t="shared" si="25"/>
        <v>0.2805281677873393</v>
      </c>
      <c r="GJ152" s="7">
        <f t="shared" si="31"/>
        <v>0.34371883163144146</v>
      </c>
      <c r="GK152" s="7">
        <f t="shared" si="32"/>
        <v>-0.15834581751036478</v>
      </c>
      <c r="GL152" s="7">
        <f t="shared" si="30"/>
        <v>0.24394103683732379</v>
      </c>
      <c r="GM152" s="7">
        <f>(((DR152-DR151)-(DP152-DP151)-(FG152-FG151)+((EV152-EV151)+(EW152-EW151)+(EX152-EX151))+(FC152-FC151))-U152-V152)/DS151</f>
        <v>0.23551545134654914</v>
      </c>
      <c r="GN152" s="7">
        <f t="shared" si="26"/>
        <v>-0.66947705814723202</v>
      </c>
      <c r="GO152" s="7">
        <f>(G152-G151)/DS151</f>
        <v>-0.31599484374455633</v>
      </c>
      <c r="GP152" s="7">
        <f>CF152/DS151</f>
        <v>0.12664181444448316</v>
      </c>
      <c r="GQ152" s="7">
        <f t="shared" si="27"/>
        <v>7.0512208321395597E-2</v>
      </c>
      <c r="GR152" s="7">
        <f t="shared" si="28"/>
        <v>-0.15491827079098844</v>
      </c>
      <c r="GS152" s="7">
        <v>0.86399999999999999</v>
      </c>
      <c r="GT152" s="7">
        <f t="shared" si="23"/>
        <v>0.143236920459379</v>
      </c>
      <c r="GU152" s="7">
        <f t="shared" si="24"/>
        <v>0.55118248688567828</v>
      </c>
      <c r="GV152" t="s">
        <v>219</v>
      </c>
      <c r="GW152" s="8">
        <f t="shared" si="29"/>
        <v>3.4839563808661118E-5</v>
      </c>
    </row>
    <row r="153" spans="1:205" x14ac:dyDescent="0.2">
      <c r="A153">
        <v>981881524</v>
      </c>
      <c r="B153" s="2">
        <v>2017</v>
      </c>
      <c r="C153" t="s">
        <v>3</v>
      </c>
      <c r="D153" s="3">
        <v>42736</v>
      </c>
      <c r="E153" s="3">
        <v>43100</v>
      </c>
      <c r="F153" t="s">
        <v>8</v>
      </c>
      <c r="G153" s="4">
        <v>54774</v>
      </c>
      <c r="I153" s="4">
        <v>430</v>
      </c>
      <c r="J153" s="4">
        <v>55204</v>
      </c>
      <c r="K153" s="4">
        <v>20040</v>
      </c>
      <c r="L153" s="4">
        <v>0</v>
      </c>
      <c r="M153" s="4">
        <v>0</v>
      </c>
      <c r="Q153" s="4">
        <v>24088</v>
      </c>
      <c r="R153" s="4">
        <v>21179</v>
      </c>
      <c r="S153" s="4">
        <v>1460</v>
      </c>
      <c r="U153" s="4">
        <v>1102</v>
      </c>
      <c r="X153" s="4">
        <v>7683</v>
      </c>
      <c r="Z153" s="4">
        <v>52913</v>
      </c>
      <c r="AA153" s="4">
        <v>2291</v>
      </c>
      <c r="AC153" s="4">
        <v>0</v>
      </c>
      <c r="AD153" s="4">
        <v>0</v>
      </c>
      <c r="AE153" s="4">
        <v>0</v>
      </c>
      <c r="AG153" s="4">
        <v>40</v>
      </c>
      <c r="AJ153" s="4">
        <v>0</v>
      </c>
      <c r="AK153" s="4">
        <v>40</v>
      </c>
      <c r="AM153" s="4">
        <v>0</v>
      </c>
      <c r="AR153" s="4">
        <v>124</v>
      </c>
      <c r="AT153" s="4">
        <v>0</v>
      </c>
      <c r="AU153" s="4">
        <v>124</v>
      </c>
      <c r="AV153" s="4">
        <v>-84</v>
      </c>
      <c r="AW153" s="4">
        <v>2207</v>
      </c>
      <c r="AX153" s="4">
        <v>519</v>
      </c>
      <c r="AY153" s="4">
        <v>1689</v>
      </c>
      <c r="BB153" s="4">
        <v>0</v>
      </c>
      <c r="BD153" s="4">
        <v>0</v>
      </c>
      <c r="BF153" s="4">
        <v>1689</v>
      </c>
      <c r="BP153" s="4">
        <v>1689</v>
      </c>
      <c r="BR153" s="4">
        <v>1689</v>
      </c>
      <c r="BS153" s="2">
        <v>2017</v>
      </c>
      <c r="BU153" s="4">
        <v>102</v>
      </c>
      <c r="BV153" s="4">
        <v>96</v>
      </c>
      <c r="BY153" s="4">
        <v>198</v>
      </c>
      <c r="BZ153" s="4">
        <v>471</v>
      </c>
      <c r="CB153" s="4">
        <v>1838</v>
      </c>
      <c r="CD153" s="4">
        <v>894</v>
      </c>
      <c r="CF153" s="4">
        <v>3203</v>
      </c>
      <c r="CI153" s="4">
        <v>1275</v>
      </c>
      <c r="CK153" s="4">
        <v>628</v>
      </c>
      <c r="CS153" s="4">
        <v>1903</v>
      </c>
      <c r="CU153" s="4">
        <v>5305</v>
      </c>
      <c r="DA153" s="4">
        <v>6097</v>
      </c>
      <c r="DB153" s="4">
        <v>6097</v>
      </c>
      <c r="DC153" s="4">
        <v>9556</v>
      </c>
      <c r="DD153" s="4">
        <v>1534</v>
      </c>
      <c r="DE153" s="4">
        <v>519</v>
      </c>
      <c r="DG153" s="4">
        <v>11608</v>
      </c>
      <c r="DN153" s="4">
        <v>0</v>
      </c>
      <c r="DO153" s="4">
        <v>4533</v>
      </c>
      <c r="DP153" s="4">
        <v>4533</v>
      </c>
      <c r="DR153" s="4">
        <v>22238</v>
      </c>
      <c r="DS153" s="4">
        <v>27542</v>
      </c>
      <c r="DT153" s="4">
        <v>2000</v>
      </c>
      <c r="DV153" s="4">
        <v>10025</v>
      </c>
      <c r="DX153" s="4">
        <v>12025</v>
      </c>
      <c r="ED153" s="4">
        <v>4978</v>
      </c>
      <c r="EG153" s="4">
        <v>4978</v>
      </c>
      <c r="EI153" s="4">
        <v>17003</v>
      </c>
      <c r="EM153" s="4">
        <v>0</v>
      </c>
      <c r="EP153" s="4">
        <v>2132</v>
      </c>
      <c r="ET153" s="4">
        <v>0</v>
      </c>
      <c r="EU153" s="4">
        <v>2132</v>
      </c>
      <c r="EX153" s="4">
        <v>0</v>
      </c>
      <c r="EY153" s="4">
        <v>1886</v>
      </c>
      <c r="EZ153" s="4">
        <v>438</v>
      </c>
      <c r="FA153" s="4">
        <v>1964</v>
      </c>
      <c r="FD153" s="4">
        <v>72</v>
      </c>
      <c r="FF153" s="4">
        <v>4046</v>
      </c>
      <c r="FG153" s="4">
        <v>8407</v>
      </c>
      <c r="FH153" s="4">
        <v>10539</v>
      </c>
      <c r="FI153" s="4">
        <v>27542</v>
      </c>
      <c r="FL153" s="2">
        <v>2017</v>
      </c>
      <c r="FM153" t="s">
        <v>8</v>
      </c>
      <c r="FR153" s="2">
        <v>2017</v>
      </c>
      <c r="FS153" s="5">
        <v>49</v>
      </c>
      <c r="FX153" s="4">
        <v>1115</v>
      </c>
      <c r="GE153" s="4">
        <v>69</v>
      </c>
      <c r="GF153" s="4">
        <v>11</v>
      </c>
      <c r="GI153" s="7">
        <f t="shared" si="25"/>
        <v>-0.1621486973595522</v>
      </c>
      <c r="GJ153" s="7">
        <f t="shared" si="31"/>
        <v>-0.15834581751036478</v>
      </c>
      <c r="GK153" s="7">
        <f t="shared" si="32"/>
        <v>0.24394103683732379</v>
      </c>
      <c r="GL153" s="7">
        <f t="shared" si="30"/>
        <v>-0.12918451819040011</v>
      </c>
      <c r="GM153" s="7">
        <f>(((DR153-DR152)-(DP153-DP152)-(FG153-FG152)+((EV153-EV152)+(EW153-EW152)+(EX153-EX152))+(FC153-FC152))-U153-V153)/DS152</f>
        <v>-0.19444363039592064</v>
      </c>
      <c r="GN153" s="7">
        <f t="shared" si="26"/>
        <v>0.45716965096855494</v>
      </c>
      <c r="GO153" s="7">
        <f>(G153-G152)/DS152</f>
        <v>0.15523254110130996</v>
      </c>
      <c r="GP153" s="7">
        <f>CF153/DS152</f>
        <v>9.386630718283856E-2</v>
      </c>
      <c r="GQ153" s="7">
        <f t="shared" si="27"/>
        <v>5.4779858915105811E-2</v>
      </c>
      <c r="GR153" s="7">
        <f t="shared" si="28"/>
        <v>0.10705984598904542</v>
      </c>
      <c r="GS153" s="7">
        <v>0.86399999999999999</v>
      </c>
      <c r="GT153" s="7">
        <f t="shared" si="23"/>
        <v>0.20229623303918778</v>
      </c>
      <c r="GU153" s="7">
        <f t="shared" si="24"/>
        <v>0.38265194974947353</v>
      </c>
      <c r="GV153" t="s">
        <v>219</v>
      </c>
      <c r="GW153" s="8">
        <f t="shared" si="29"/>
        <v>2.9305746856958651E-5</v>
      </c>
    </row>
    <row r="154" spans="1:205" x14ac:dyDescent="0.2">
      <c r="A154">
        <v>981881524</v>
      </c>
      <c r="B154" s="2">
        <v>2018</v>
      </c>
      <c r="C154" t="s">
        <v>3</v>
      </c>
      <c r="D154" s="3">
        <v>43101</v>
      </c>
      <c r="E154" s="3">
        <v>43465</v>
      </c>
      <c r="F154" t="s">
        <v>8</v>
      </c>
      <c r="G154" s="4">
        <v>40512</v>
      </c>
      <c r="I154" s="4">
        <v>379</v>
      </c>
      <c r="J154" s="4">
        <v>40891</v>
      </c>
      <c r="K154" s="4">
        <v>11117</v>
      </c>
      <c r="Q154" s="4">
        <v>23209</v>
      </c>
      <c r="R154" s="4">
        <v>21241</v>
      </c>
      <c r="S154" s="4">
        <v>979</v>
      </c>
      <c r="U154" s="4">
        <v>998</v>
      </c>
      <c r="X154" s="4">
        <v>7423</v>
      </c>
      <c r="Z154" s="4">
        <v>42748</v>
      </c>
      <c r="AA154" s="4">
        <v>-1857</v>
      </c>
      <c r="AG154" s="4">
        <v>5</v>
      </c>
      <c r="AK154" s="4">
        <v>5</v>
      </c>
      <c r="AR154" s="4">
        <v>127</v>
      </c>
      <c r="AU154" s="4">
        <v>127</v>
      </c>
      <c r="AV154" s="4">
        <v>-122</v>
      </c>
      <c r="AW154" s="4">
        <v>-1979</v>
      </c>
      <c r="AX154" s="4">
        <v>-431</v>
      </c>
      <c r="AY154" s="4">
        <v>-1548</v>
      </c>
      <c r="BF154" s="4">
        <v>-1548</v>
      </c>
      <c r="BP154" s="4">
        <v>-1548</v>
      </c>
      <c r="BR154" s="4">
        <v>-1548</v>
      </c>
      <c r="BS154" s="2">
        <v>2018</v>
      </c>
      <c r="BU154" s="4">
        <v>7</v>
      </c>
      <c r="BV154" s="4">
        <v>527</v>
      </c>
      <c r="BY154" s="4">
        <v>533</v>
      </c>
      <c r="BZ154" s="4">
        <v>446</v>
      </c>
      <c r="CB154" s="4">
        <v>4065</v>
      </c>
      <c r="CD154" s="4">
        <v>478</v>
      </c>
      <c r="CF154" s="4">
        <v>4989</v>
      </c>
      <c r="CK154" s="4">
        <v>2854</v>
      </c>
      <c r="CS154" s="4">
        <v>2854</v>
      </c>
      <c r="CU154" s="4">
        <v>8376</v>
      </c>
      <c r="DA154" s="4">
        <v>6942</v>
      </c>
      <c r="DB154" s="4">
        <v>6942</v>
      </c>
      <c r="DC154" s="4">
        <v>13386</v>
      </c>
      <c r="DD154" s="4">
        <v>564</v>
      </c>
      <c r="DG154" s="4">
        <v>13950</v>
      </c>
      <c r="DO154" s="4">
        <v>1149</v>
      </c>
      <c r="DP154" s="4">
        <v>1149</v>
      </c>
      <c r="DR154" s="4">
        <v>22040</v>
      </c>
      <c r="DS154" s="4">
        <v>30416</v>
      </c>
      <c r="DT154" s="4">
        <v>2000</v>
      </c>
      <c r="DV154" s="4">
        <v>10025</v>
      </c>
      <c r="DX154" s="4">
        <v>12025</v>
      </c>
      <c r="ED154" s="4">
        <v>3429</v>
      </c>
      <c r="EG154" s="4">
        <v>3429</v>
      </c>
      <c r="EI154" s="4">
        <v>15454</v>
      </c>
      <c r="EP154" s="4">
        <v>3942</v>
      </c>
      <c r="EU154" s="4">
        <v>3942</v>
      </c>
      <c r="EX154" s="4">
        <v>2434</v>
      </c>
      <c r="EY154" s="4">
        <v>2632</v>
      </c>
      <c r="EZ154" s="4">
        <v>0</v>
      </c>
      <c r="FA154" s="4">
        <v>2038</v>
      </c>
      <c r="FF154" s="4">
        <v>3915</v>
      </c>
      <c r="FG154" s="4">
        <v>11019</v>
      </c>
      <c r="FH154" s="4">
        <v>14962</v>
      </c>
      <c r="FI154" s="4">
        <v>30416</v>
      </c>
      <c r="FL154" s="2">
        <v>2018</v>
      </c>
      <c r="FM154" t="s">
        <v>8</v>
      </c>
      <c r="FR154" s="2">
        <v>2018</v>
      </c>
      <c r="FS154" s="5">
        <v>49</v>
      </c>
      <c r="FX154" s="4">
        <v>1115</v>
      </c>
      <c r="GE154" s="4">
        <v>98</v>
      </c>
      <c r="GF154" s="4">
        <v>16</v>
      </c>
      <c r="GI154" s="7">
        <f t="shared" si="25"/>
        <v>0.10921501706484642</v>
      </c>
      <c r="GJ154" s="7">
        <f t="shared" si="31"/>
        <v>0.24394103683732379</v>
      </c>
      <c r="GK154" s="7">
        <f t="shared" si="32"/>
        <v>-0.12918451819040011</v>
      </c>
      <c r="GL154" s="7">
        <f t="shared" si="30"/>
        <v>-6.2269857969489743E-2</v>
      </c>
      <c r="GM154" s="7">
        <f>(((DR154-DR153)-(DP154-DP153)-(FG154-FG153)+((EV154-EV153)+(EW154-EW153)+(EX154-EX153))+(FC154-FC153))-U154-V154)/DS153</f>
        <v>7.2979449567932606E-2</v>
      </c>
      <c r="GN154" s="7">
        <f t="shared" si="26"/>
        <v>-0.65688766247912278</v>
      </c>
      <c r="GO154" s="7">
        <f>(G154-G153)/DS153</f>
        <v>-0.51782731827753981</v>
      </c>
      <c r="GP154" s="7">
        <f>CF154/DS153</f>
        <v>0.18114152930070437</v>
      </c>
      <c r="GQ154" s="7">
        <f t="shared" si="27"/>
        <v>-5.3417992339280171E-2</v>
      </c>
      <c r="GR154" s="7">
        <f t="shared" si="28"/>
        <v>-0.26037901193997154</v>
      </c>
      <c r="GS154" s="7">
        <v>0.86399999999999999</v>
      </c>
      <c r="GT154" s="7">
        <f t="shared" si="23"/>
        <v>0.2634674508755514</v>
      </c>
      <c r="GU154" s="7">
        <f t="shared" si="24"/>
        <v>0.49191215149921091</v>
      </c>
      <c r="GV154" t="s">
        <v>219</v>
      </c>
      <c r="GW154" s="8">
        <f t="shared" si="29"/>
        <v>3.6308183864643094E-5</v>
      </c>
    </row>
    <row r="155" spans="1:205" x14ac:dyDescent="0.2">
      <c r="A155">
        <v>981881524</v>
      </c>
      <c r="B155" s="2">
        <v>2019</v>
      </c>
      <c r="C155" t="s">
        <v>3</v>
      </c>
      <c r="D155" s="3">
        <v>43466</v>
      </c>
      <c r="E155" s="3">
        <v>43830</v>
      </c>
      <c r="F155" t="s">
        <v>8</v>
      </c>
      <c r="G155" s="4">
        <v>63178</v>
      </c>
      <c r="I155" s="4">
        <v>447</v>
      </c>
      <c r="J155" s="4">
        <v>63625</v>
      </c>
      <c r="K155" s="4">
        <v>32035</v>
      </c>
      <c r="Q155" s="4">
        <v>26929</v>
      </c>
      <c r="R155" s="4">
        <v>25162</v>
      </c>
      <c r="S155" s="4">
        <v>830</v>
      </c>
      <c r="U155" s="4">
        <v>1927</v>
      </c>
      <c r="X155" s="4">
        <v>12134</v>
      </c>
      <c r="Z155" s="4">
        <v>73025</v>
      </c>
      <c r="AA155" s="4">
        <v>-9399</v>
      </c>
      <c r="AG155" s="4">
        <v>48</v>
      </c>
      <c r="AK155" s="4">
        <v>48</v>
      </c>
      <c r="AP155" s="4">
        <v>198</v>
      </c>
      <c r="AR155" s="4">
        <v>810</v>
      </c>
      <c r="AS155" s="4">
        <v>29</v>
      </c>
      <c r="AT155" s="4">
        <v>29</v>
      </c>
      <c r="AU155" s="4">
        <v>1038</v>
      </c>
      <c r="AV155" s="4">
        <v>-989</v>
      </c>
      <c r="AW155" s="4">
        <v>-10389</v>
      </c>
      <c r="AX155" s="4">
        <v>-2501</v>
      </c>
      <c r="AY155" s="4">
        <v>-7888</v>
      </c>
      <c r="BF155" s="4">
        <v>-7888</v>
      </c>
      <c r="BP155" s="4">
        <v>-3429</v>
      </c>
      <c r="BQ155" s="4">
        <v>-4458</v>
      </c>
      <c r="BR155" s="4">
        <v>-7888</v>
      </c>
      <c r="BS155" s="2">
        <v>2019</v>
      </c>
      <c r="BU155" s="4">
        <v>955</v>
      </c>
      <c r="BV155" s="4">
        <v>3028</v>
      </c>
      <c r="BY155" s="4">
        <v>3983</v>
      </c>
      <c r="BZ155" s="4">
        <v>421</v>
      </c>
      <c r="CB155" s="4">
        <v>7174</v>
      </c>
      <c r="CD155" s="4">
        <v>1451</v>
      </c>
      <c r="CF155" s="4">
        <v>9046</v>
      </c>
      <c r="CK155" s="4">
        <v>2854</v>
      </c>
      <c r="CS155" s="4">
        <v>2854</v>
      </c>
      <c r="CU155" s="4">
        <v>15883</v>
      </c>
      <c r="DA155" s="4">
        <v>6898</v>
      </c>
      <c r="DB155" s="4">
        <v>6898</v>
      </c>
      <c r="DC155" s="4">
        <v>13368</v>
      </c>
      <c r="DD155" s="4">
        <v>1323</v>
      </c>
      <c r="DG155" s="4">
        <v>14691</v>
      </c>
      <c r="DO155" s="4">
        <v>1194</v>
      </c>
      <c r="DP155" s="4">
        <v>1194</v>
      </c>
      <c r="DR155" s="4">
        <v>22784</v>
      </c>
      <c r="DS155" s="4">
        <v>38667</v>
      </c>
      <c r="DT155" s="4">
        <v>2000</v>
      </c>
      <c r="DV155" s="4">
        <v>5567</v>
      </c>
      <c r="DX155" s="4">
        <v>7567</v>
      </c>
      <c r="ED155" s="4">
        <v>0</v>
      </c>
      <c r="EG155" s="4">
        <v>0</v>
      </c>
      <c r="EI155" s="4">
        <v>7567</v>
      </c>
      <c r="EP155" s="4">
        <v>8127</v>
      </c>
      <c r="EU155" s="4">
        <v>8127</v>
      </c>
      <c r="EX155" s="4">
        <v>9622</v>
      </c>
      <c r="EY155" s="4">
        <v>3812</v>
      </c>
      <c r="FA155" s="4">
        <v>2527</v>
      </c>
      <c r="FD155" s="4">
        <v>1698</v>
      </c>
      <c r="FF155" s="4">
        <v>5314</v>
      </c>
      <c r="FG155" s="4">
        <v>22973</v>
      </c>
      <c r="FH155" s="4">
        <v>31100</v>
      </c>
      <c r="FI155" s="4">
        <v>38667</v>
      </c>
      <c r="FL155" s="2">
        <v>2019</v>
      </c>
      <c r="FM155" t="s">
        <v>8</v>
      </c>
      <c r="FR155" s="2">
        <v>2019</v>
      </c>
      <c r="FS155" s="5">
        <v>49</v>
      </c>
      <c r="FX155" s="4">
        <v>1176</v>
      </c>
      <c r="GE155" s="4">
        <v>67</v>
      </c>
      <c r="GF155" s="4">
        <v>29</v>
      </c>
      <c r="GN155" s="7">
        <f t="shared" si="26"/>
        <v>0.74579168858495526</v>
      </c>
      <c r="GQ155" s="7">
        <f t="shared" si="27"/>
        <v>-0.22836298365733973</v>
      </c>
      <c r="GR155" s="7">
        <f t="shared" si="28"/>
        <v>0.55948854660347547</v>
      </c>
      <c r="GS155" s="7">
        <v>0.86399999999999999</v>
      </c>
      <c r="GT155" s="7">
        <f t="shared" si="23"/>
        <v>0.26131832797427651</v>
      </c>
      <c r="GU155" s="7">
        <f t="shared" si="24"/>
        <v>0.80430341117748982</v>
      </c>
      <c r="GV155" t="s">
        <v>219</v>
      </c>
      <c r="GW155" s="8">
        <f t="shared" si="29"/>
        <v>3.2877432930036822E-5</v>
      </c>
    </row>
    <row r="156" spans="1:205" x14ac:dyDescent="0.2">
      <c r="A156">
        <v>887760292</v>
      </c>
      <c r="B156" s="2">
        <v>2013</v>
      </c>
      <c r="C156" t="s">
        <v>3</v>
      </c>
      <c r="D156" s="3">
        <v>41275</v>
      </c>
      <c r="E156" s="3">
        <v>41639</v>
      </c>
      <c r="F156" t="s">
        <v>8</v>
      </c>
      <c r="G156" s="4">
        <v>41621</v>
      </c>
      <c r="I156" s="4">
        <v>0</v>
      </c>
      <c r="J156" s="4">
        <v>41621</v>
      </c>
      <c r="K156" s="4">
        <v>22896</v>
      </c>
      <c r="L156" s="4">
        <v>0</v>
      </c>
      <c r="M156" s="4">
        <v>0</v>
      </c>
      <c r="Q156" s="4">
        <v>6331</v>
      </c>
      <c r="R156" s="4">
        <v>5403</v>
      </c>
      <c r="T156" s="4">
        <v>70</v>
      </c>
      <c r="U156" s="4">
        <v>1278</v>
      </c>
      <c r="X156" s="4">
        <v>8985</v>
      </c>
      <c r="Z156" s="4">
        <v>39490</v>
      </c>
      <c r="AA156" s="4">
        <v>2130</v>
      </c>
      <c r="AC156" s="4">
        <v>0</v>
      </c>
      <c r="AD156" s="4">
        <v>0</v>
      </c>
      <c r="AE156" s="4">
        <v>0</v>
      </c>
      <c r="AG156" s="4">
        <v>9</v>
      </c>
      <c r="AJ156" s="4">
        <v>881</v>
      </c>
      <c r="AK156" s="4">
        <v>890</v>
      </c>
      <c r="AM156" s="4">
        <v>0</v>
      </c>
      <c r="AP156" s="4">
        <v>-11</v>
      </c>
      <c r="AR156" s="4">
        <v>42</v>
      </c>
      <c r="AS156" s="4">
        <v>732</v>
      </c>
      <c r="AT156" s="4">
        <v>732</v>
      </c>
      <c r="AU156" s="4">
        <v>762</v>
      </c>
      <c r="AV156" s="4">
        <v>128</v>
      </c>
      <c r="AW156" s="4">
        <v>2259</v>
      </c>
      <c r="AX156" s="4">
        <v>0</v>
      </c>
      <c r="AY156" s="4">
        <v>2259</v>
      </c>
      <c r="BB156" s="4">
        <v>0</v>
      </c>
      <c r="BD156" s="4">
        <v>0</v>
      </c>
      <c r="BF156" s="4">
        <v>2259</v>
      </c>
      <c r="BP156" s="4">
        <v>0</v>
      </c>
      <c r="BQ156" s="4">
        <v>2259</v>
      </c>
      <c r="BR156" s="4">
        <v>2259</v>
      </c>
      <c r="BS156" s="2">
        <v>2013</v>
      </c>
      <c r="BY156" s="4">
        <v>0</v>
      </c>
      <c r="CD156" s="4">
        <v>5612</v>
      </c>
      <c r="CF156" s="4">
        <v>5612</v>
      </c>
      <c r="CS156" s="4">
        <v>0</v>
      </c>
      <c r="CU156" s="4">
        <v>5612</v>
      </c>
      <c r="DA156" s="4">
        <v>3806</v>
      </c>
      <c r="DB156" s="4">
        <v>3806</v>
      </c>
      <c r="DC156" s="4">
        <v>4045</v>
      </c>
      <c r="DD156" s="4">
        <v>1059</v>
      </c>
      <c r="DG156" s="4">
        <v>5105</v>
      </c>
      <c r="DN156" s="4">
        <v>0</v>
      </c>
      <c r="DO156" s="4">
        <v>1087</v>
      </c>
      <c r="DP156" s="4">
        <v>1087</v>
      </c>
      <c r="DR156" s="4">
        <v>9997</v>
      </c>
      <c r="DS156" s="4">
        <v>15610</v>
      </c>
      <c r="DT156" s="4">
        <v>9333</v>
      </c>
      <c r="DX156" s="4">
        <v>9333</v>
      </c>
      <c r="EE156" s="4">
        <v>-387</v>
      </c>
      <c r="EG156" s="4">
        <v>-387</v>
      </c>
      <c r="EI156" s="4">
        <v>8946</v>
      </c>
      <c r="EM156" s="4">
        <v>0</v>
      </c>
      <c r="ET156" s="4">
        <v>0</v>
      </c>
      <c r="EU156" s="4">
        <v>0</v>
      </c>
      <c r="EY156" s="4">
        <v>4624</v>
      </c>
      <c r="FA156" s="4">
        <v>390</v>
      </c>
      <c r="FF156" s="4">
        <v>1650</v>
      </c>
      <c r="FG156" s="4">
        <v>6664</v>
      </c>
      <c r="FH156" s="4">
        <v>6664</v>
      </c>
      <c r="FI156" s="4">
        <v>15610</v>
      </c>
      <c r="FL156" s="2">
        <v>2013</v>
      </c>
      <c r="FM156" t="s">
        <v>8</v>
      </c>
      <c r="FR156" s="2">
        <v>2013</v>
      </c>
      <c r="FS156" s="5">
        <v>12</v>
      </c>
      <c r="FT156" s="4">
        <v>12</v>
      </c>
      <c r="FX156" s="4">
        <v>713</v>
      </c>
      <c r="GA156" s="4">
        <v>6</v>
      </c>
      <c r="GE156" s="4">
        <v>38</v>
      </c>
      <c r="GF156" s="4">
        <v>0</v>
      </c>
      <c r="GH156" s="4">
        <v>3000</v>
      </c>
      <c r="GN156" s="7">
        <f t="shared" si="26"/>
        <v>-0.31639382419117079</v>
      </c>
      <c r="GQ156" s="7">
        <f t="shared" si="27"/>
        <v>8.3239677948302226E-2</v>
      </c>
      <c r="GR156" s="7">
        <f t="shared" si="28"/>
        <v>-0.34121054797556111</v>
      </c>
      <c r="GS156" s="7">
        <v>0.5</v>
      </c>
      <c r="GT156" s="7">
        <f t="shared" si="23"/>
        <v>0</v>
      </c>
      <c r="GU156" s="7">
        <f t="shared" si="24"/>
        <v>0.42690582959641254</v>
      </c>
      <c r="GV156" t="s">
        <v>220</v>
      </c>
      <c r="GW156" s="8">
        <f t="shared" si="29"/>
        <v>2.5861846018568805E-5</v>
      </c>
    </row>
    <row r="157" spans="1:205" x14ac:dyDescent="0.2">
      <c r="A157">
        <v>887760292</v>
      </c>
      <c r="B157" s="2">
        <v>2014</v>
      </c>
      <c r="C157" t="s">
        <v>3</v>
      </c>
      <c r="D157" s="3">
        <v>41640</v>
      </c>
      <c r="E157" s="3">
        <v>42004</v>
      </c>
      <c r="F157" t="s">
        <v>8</v>
      </c>
      <c r="G157" s="4">
        <v>50086</v>
      </c>
      <c r="I157" s="4">
        <v>0</v>
      </c>
      <c r="J157" s="4">
        <v>50086</v>
      </c>
      <c r="K157" s="4">
        <v>26744</v>
      </c>
      <c r="L157" s="4">
        <v>0</v>
      </c>
      <c r="M157" s="4">
        <v>0</v>
      </c>
      <c r="Q157" s="4">
        <v>7603</v>
      </c>
      <c r="R157" s="4">
        <v>5650</v>
      </c>
      <c r="S157" s="4">
        <v>78</v>
      </c>
      <c r="U157" s="4">
        <v>1194</v>
      </c>
      <c r="X157" s="4">
        <v>9995</v>
      </c>
      <c r="Z157" s="4">
        <v>45537</v>
      </c>
      <c r="AA157" s="4">
        <v>4549</v>
      </c>
      <c r="AC157" s="4">
        <v>0</v>
      </c>
      <c r="AD157" s="4">
        <v>0</v>
      </c>
      <c r="AE157" s="4">
        <v>0</v>
      </c>
      <c r="AG157" s="4">
        <v>2</v>
      </c>
      <c r="AJ157" s="4">
        <v>1383</v>
      </c>
      <c r="AK157" s="4">
        <v>1385</v>
      </c>
      <c r="AM157" s="4">
        <v>0</v>
      </c>
      <c r="AR157" s="4">
        <v>117</v>
      </c>
      <c r="AS157" s="4">
        <v>1111</v>
      </c>
      <c r="AT157" s="4">
        <v>1111</v>
      </c>
      <c r="AU157" s="4">
        <v>1228</v>
      </c>
      <c r="AV157" s="4">
        <v>158</v>
      </c>
      <c r="AW157" s="4">
        <v>4707</v>
      </c>
      <c r="AX157" s="4">
        <v>1173</v>
      </c>
      <c r="AY157" s="4">
        <v>3534</v>
      </c>
      <c r="BB157" s="4">
        <v>0</v>
      </c>
      <c r="BD157" s="4">
        <v>0</v>
      </c>
      <c r="BF157" s="4">
        <v>3534</v>
      </c>
      <c r="BP157" s="4">
        <v>3147</v>
      </c>
      <c r="BQ157" s="4">
        <v>387</v>
      </c>
      <c r="BR157" s="4">
        <v>3534</v>
      </c>
      <c r="BS157" s="2">
        <v>2014</v>
      </c>
      <c r="BY157" s="4">
        <v>0</v>
      </c>
      <c r="BZ157" s="4">
        <v>400</v>
      </c>
      <c r="CD157" s="4">
        <v>6406</v>
      </c>
      <c r="CF157" s="4">
        <v>6807</v>
      </c>
      <c r="CS157" s="4">
        <v>0</v>
      </c>
      <c r="CU157" s="4">
        <v>6807</v>
      </c>
      <c r="DA157" s="4">
        <v>4613</v>
      </c>
      <c r="DB157" s="4">
        <v>4613</v>
      </c>
      <c r="DC157" s="4">
        <v>7077</v>
      </c>
      <c r="DD157" s="4">
        <v>1173</v>
      </c>
      <c r="DG157" s="4">
        <v>8251</v>
      </c>
      <c r="DN157" s="4">
        <v>0</v>
      </c>
      <c r="DO157" s="4">
        <v>735</v>
      </c>
      <c r="DP157" s="4">
        <v>735</v>
      </c>
      <c r="DR157" s="4">
        <v>13599</v>
      </c>
      <c r="DS157" s="4">
        <v>20406</v>
      </c>
      <c r="DT157" s="4">
        <v>9333</v>
      </c>
      <c r="DX157" s="4">
        <v>9333</v>
      </c>
      <c r="ED157" s="4">
        <v>3147</v>
      </c>
      <c r="EE157" s="4">
        <v>0</v>
      </c>
      <c r="EG157" s="4">
        <v>3147</v>
      </c>
      <c r="EI157" s="4">
        <v>12480</v>
      </c>
      <c r="EK157" s="4">
        <v>136</v>
      </c>
      <c r="EM157" s="4">
        <v>136</v>
      </c>
      <c r="ET157" s="4">
        <v>0</v>
      </c>
      <c r="EU157" s="4">
        <v>136</v>
      </c>
      <c r="EX157" s="4">
        <v>1397</v>
      </c>
      <c r="EY157" s="4">
        <v>3887</v>
      </c>
      <c r="EZ157" s="4">
        <v>1037</v>
      </c>
      <c r="FA157" s="4">
        <v>454</v>
      </c>
      <c r="FF157" s="4">
        <v>1014</v>
      </c>
      <c r="FG157" s="4">
        <v>7789</v>
      </c>
      <c r="FH157" s="4">
        <v>7925</v>
      </c>
      <c r="FI157" s="4">
        <v>20406</v>
      </c>
      <c r="FL157" s="2">
        <v>2014</v>
      </c>
      <c r="FM157" t="s">
        <v>8</v>
      </c>
      <c r="FR157" s="2">
        <v>2014</v>
      </c>
      <c r="FS157" s="5">
        <v>14</v>
      </c>
      <c r="FT157" s="4">
        <v>14</v>
      </c>
      <c r="FX157" s="4">
        <v>759</v>
      </c>
      <c r="GA157" s="4">
        <v>4</v>
      </c>
      <c r="GE157" s="4">
        <v>38</v>
      </c>
      <c r="GF157" s="4">
        <v>8</v>
      </c>
      <c r="GH157" s="4">
        <v>3000</v>
      </c>
      <c r="GN157" s="7">
        <f t="shared" si="26"/>
        <v>0.34804612427930814</v>
      </c>
      <c r="GQ157" s="7">
        <f t="shared" si="27"/>
        <v>0.19624611283873833</v>
      </c>
      <c r="GR157" s="7">
        <f t="shared" si="28"/>
        <v>0.20338290766680281</v>
      </c>
      <c r="GS157" s="7">
        <v>0.5</v>
      </c>
      <c r="GT157" s="7">
        <f t="shared" si="23"/>
        <v>0</v>
      </c>
      <c r="GU157" s="7">
        <f t="shared" si="24"/>
        <v>0.38836616681368225</v>
      </c>
      <c r="GV157" t="s">
        <v>220</v>
      </c>
      <c r="GW157" s="8">
        <f t="shared" si="29"/>
        <v>6.4061499039077513E-5</v>
      </c>
    </row>
    <row r="158" spans="1:205" x14ac:dyDescent="0.2">
      <c r="A158">
        <v>887760292</v>
      </c>
      <c r="B158" s="2">
        <v>2015</v>
      </c>
      <c r="C158" t="s">
        <v>3</v>
      </c>
      <c r="D158" s="3">
        <v>42005</v>
      </c>
      <c r="E158" s="3">
        <v>42369</v>
      </c>
      <c r="F158" t="s">
        <v>8</v>
      </c>
      <c r="G158" s="4">
        <v>52882</v>
      </c>
      <c r="I158" s="4">
        <v>0</v>
      </c>
      <c r="J158" s="4">
        <v>52882</v>
      </c>
      <c r="K158" s="4">
        <v>26041</v>
      </c>
      <c r="L158" s="4">
        <v>0</v>
      </c>
      <c r="M158" s="4">
        <v>0</v>
      </c>
      <c r="Q158" s="4">
        <v>8089</v>
      </c>
      <c r="R158" s="4">
        <v>6414</v>
      </c>
      <c r="S158" s="4">
        <v>99</v>
      </c>
      <c r="U158" s="4">
        <v>1504</v>
      </c>
      <c r="W158" s="4">
        <v>0</v>
      </c>
      <c r="X158" s="4">
        <v>11062</v>
      </c>
      <c r="Z158" s="4">
        <v>46697</v>
      </c>
      <c r="AA158" s="4">
        <v>6186</v>
      </c>
      <c r="AC158" s="4">
        <v>0</v>
      </c>
      <c r="AD158" s="4">
        <v>0</v>
      </c>
      <c r="AE158" s="4">
        <v>0</v>
      </c>
      <c r="AG158" s="4">
        <v>4</v>
      </c>
      <c r="AJ158" s="4">
        <v>1622</v>
      </c>
      <c r="AK158" s="4">
        <v>1625</v>
      </c>
      <c r="AM158" s="4">
        <v>0</v>
      </c>
      <c r="AR158" s="4">
        <v>31</v>
      </c>
      <c r="AS158" s="4">
        <v>991</v>
      </c>
      <c r="AT158" s="4">
        <v>991</v>
      </c>
      <c r="AU158" s="4">
        <v>1022</v>
      </c>
      <c r="AV158" s="4">
        <v>603</v>
      </c>
      <c r="AW158" s="4">
        <v>6789</v>
      </c>
      <c r="AX158" s="4">
        <v>1821</v>
      </c>
      <c r="AY158" s="4">
        <v>4968</v>
      </c>
      <c r="BB158" s="4">
        <v>0</v>
      </c>
      <c r="BD158" s="4">
        <v>0</v>
      </c>
      <c r="BF158" s="4">
        <v>4968</v>
      </c>
      <c r="BP158" s="4">
        <v>4968</v>
      </c>
      <c r="BR158" s="4">
        <v>4968</v>
      </c>
      <c r="BS158" s="2">
        <v>2015</v>
      </c>
      <c r="BY158" s="4">
        <v>0</v>
      </c>
      <c r="BZ158" s="4">
        <v>74</v>
      </c>
      <c r="CD158" s="4">
        <v>8116</v>
      </c>
      <c r="CF158" s="4">
        <v>8190</v>
      </c>
      <c r="CS158" s="4">
        <v>0</v>
      </c>
      <c r="CU158" s="4">
        <v>8190</v>
      </c>
      <c r="DA158" s="4">
        <v>4004</v>
      </c>
      <c r="DB158" s="4">
        <v>4004</v>
      </c>
      <c r="DC158" s="4">
        <v>6574</v>
      </c>
      <c r="DD158" s="4">
        <v>743</v>
      </c>
      <c r="DG158" s="4">
        <v>7317</v>
      </c>
      <c r="DN158" s="4">
        <v>0</v>
      </c>
      <c r="DO158" s="4">
        <v>5526</v>
      </c>
      <c r="DP158" s="4">
        <v>5526</v>
      </c>
      <c r="DR158" s="4">
        <v>16848</v>
      </c>
      <c r="DS158" s="4">
        <v>25038</v>
      </c>
      <c r="DT158" s="4">
        <v>9333</v>
      </c>
      <c r="DX158" s="4">
        <v>9333</v>
      </c>
      <c r="ED158" s="4">
        <v>8115</v>
      </c>
      <c r="EG158" s="4">
        <v>8115</v>
      </c>
      <c r="EI158" s="4">
        <v>17448</v>
      </c>
      <c r="EK158" s="4">
        <v>205</v>
      </c>
      <c r="EM158" s="4">
        <v>205</v>
      </c>
      <c r="ET158" s="4">
        <v>0</v>
      </c>
      <c r="EU158" s="4">
        <v>205</v>
      </c>
      <c r="EX158" s="4">
        <v>0</v>
      </c>
      <c r="EY158" s="4">
        <v>3707</v>
      </c>
      <c r="EZ158" s="4">
        <v>1752</v>
      </c>
      <c r="FA158" s="4">
        <v>479</v>
      </c>
      <c r="FF158" s="4">
        <v>1447</v>
      </c>
      <c r="FG158" s="4">
        <v>7384</v>
      </c>
      <c r="FH158" s="4">
        <v>7590</v>
      </c>
      <c r="FI158" s="4">
        <v>25038</v>
      </c>
      <c r="FL158" s="2">
        <v>2015</v>
      </c>
      <c r="FM158" t="s">
        <v>8</v>
      </c>
      <c r="FR158" s="2">
        <v>2015</v>
      </c>
      <c r="FS158" s="5">
        <v>15</v>
      </c>
      <c r="FT158" s="4">
        <v>14</v>
      </c>
      <c r="FX158" s="4">
        <v>821</v>
      </c>
      <c r="GA158" s="4">
        <v>11</v>
      </c>
      <c r="GE158" s="4">
        <v>39</v>
      </c>
      <c r="GF158" s="4">
        <v>5</v>
      </c>
      <c r="GI158" s="7">
        <f t="shared" si="25"/>
        <v>-0.12417916299127707</v>
      </c>
      <c r="GJ158" s="7">
        <f t="shared" si="31"/>
        <v>3.2158872517616913E-2</v>
      </c>
      <c r="GK158" s="7">
        <f t="shared" si="32"/>
        <v>0.44134078212290501</v>
      </c>
      <c r="GL158" s="7">
        <f t="shared" si="30"/>
        <v>1.0384215991692628E-2</v>
      </c>
      <c r="GM158" s="7">
        <f>(((DR158-DR157)-(DP158-DP157)-(FG158-FG157)+((EV158-EV157)+(EW158-EW157)+(EX158-EX157))+(FC158-FC157))-U158-V158)/DS157</f>
        <v>-0.19788297559541312</v>
      </c>
      <c r="GN158" s="7">
        <f t="shared" si="26"/>
        <v>0.16166813682250319</v>
      </c>
      <c r="GO158" s="7">
        <f>(G158-G157)/DS157</f>
        <v>0.13701852396354014</v>
      </c>
      <c r="GP158" s="7">
        <f>CF158/DS157</f>
        <v>0.40135254336959719</v>
      </c>
      <c r="GQ158" s="7">
        <f t="shared" si="27"/>
        <v>0.21864272511222604</v>
      </c>
      <c r="GR158" s="7">
        <f t="shared" si="28"/>
        <v>5.582398274967057E-2</v>
      </c>
      <c r="GS158" s="7">
        <v>0.5</v>
      </c>
      <c r="GT158" s="7">
        <f t="shared" si="23"/>
        <v>0</v>
      </c>
      <c r="GU158" s="7">
        <f t="shared" si="24"/>
        <v>0.30313922837287322</v>
      </c>
      <c r="GV158" t="s">
        <v>220</v>
      </c>
      <c r="GW158" s="8">
        <f t="shared" si="29"/>
        <v>4.9005194550622366E-5</v>
      </c>
    </row>
    <row r="159" spans="1:205" x14ac:dyDescent="0.2">
      <c r="A159">
        <v>887760292</v>
      </c>
      <c r="B159" s="2">
        <v>2016</v>
      </c>
      <c r="C159" t="s">
        <v>3</v>
      </c>
      <c r="D159" s="3">
        <v>42370</v>
      </c>
      <c r="E159" s="3">
        <v>42735</v>
      </c>
      <c r="F159" t="s">
        <v>8</v>
      </c>
      <c r="G159" s="4">
        <v>44533</v>
      </c>
      <c r="I159" s="4">
        <v>640</v>
      </c>
      <c r="J159" s="4">
        <v>45173</v>
      </c>
      <c r="K159" s="4">
        <v>19244</v>
      </c>
      <c r="L159" s="4">
        <v>0</v>
      </c>
      <c r="M159" s="4">
        <v>0</v>
      </c>
      <c r="Q159" s="4">
        <v>8304</v>
      </c>
      <c r="R159" s="4">
        <v>6437</v>
      </c>
      <c r="S159" s="4">
        <v>190</v>
      </c>
      <c r="U159" s="4">
        <v>1958</v>
      </c>
      <c r="W159" s="4">
        <v>0</v>
      </c>
      <c r="X159" s="4">
        <v>12104</v>
      </c>
      <c r="Z159" s="4">
        <v>41610</v>
      </c>
      <c r="AA159" s="4">
        <v>3563</v>
      </c>
      <c r="AC159" s="4">
        <v>0</v>
      </c>
      <c r="AD159" s="4">
        <v>0</v>
      </c>
      <c r="AE159" s="4">
        <v>0</v>
      </c>
      <c r="AG159" s="4">
        <v>6</v>
      </c>
      <c r="AJ159" s="4">
        <v>859</v>
      </c>
      <c r="AK159" s="4">
        <v>865</v>
      </c>
      <c r="AM159" s="4">
        <v>0</v>
      </c>
      <c r="AR159" s="4">
        <v>20</v>
      </c>
      <c r="AS159" s="4">
        <v>1347</v>
      </c>
      <c r="AT159" s="4">
        <v>1347</v>
      </c>
      <c r="AU159" s="4">
        <v>1367</v>
      </c>
      <c r="AV159" s="4">
        <v>-502</v>
      </c>
      <c r="AW159" s="4">
        <v>3061</v>
      </c>
      <c r="AX159" s="4">
        <v>707</v>
      </c>
      <c r="AY159" s="4">
        <v>2354</v>
      </c>
      <c r="BB159" s="4">
        <v>0</v>
      </c>
      <c r="BD159" s="4">
        <v>0</v>
      </c>
      <c r="BF159" s="4">
        <v>2354</v>
      </c>
      <c r="BP159" s="4">
        <v>2354</v>
      </c>
      <c r="BR159" s="4">
        <v>2354</v>
      </c>
      <c r="BS159" s="2">
        <v>2016</v>
      </c>
      <c r="BY159" s="4">
        <v>0</v>
      </c>
      <c r="CD159" s="4">
        <v>9174</v>
      </c>
      <c r="CF159" s="4">
        <v>9174</v>
      </c>
      <c r="CS159" s="4">
        <v>0</v>
      </c>
      <c r="CU159" s="4">
        <v>9174</v>
      </c>
      <c r="DA159" s="4">
        <v>6707</v>
      </c>
      <c r="DB159" s="4">
        <v>6707</v>
      </c>
      <c r="DC159" s="4">
        <v>4279</v>
      </c>
      <c r="DD159" s="4">
        <v>636</v>
      </c>
      <c r="DG159" s="4">
        <v>4915</v>
      </c>
      <c r="DN159" s="4">
        <v>0</v>
      </c>
      <c r="DO159" s="4">
        <v>3043</v>
      </c>
      <c r="DP159" s="4">
        <v>3043</v>
      </c>
      <c r="DR159" s="4">
        <v>14666</v>
      </c>
      <c r="DS159" s="4">
        <v>23840</v>
      </c>
      <c r="DT159" s="4">
        <v>9333</v>
      </c>
      <c r="DX159" s="4">
        <v>9333</v>
      </c>
      <c r="ED159" s="4">
        <v>10469</v>
      </c>
      <c r="EG159" s="4">
        <v>10469</v>
      </c>
      <c r="EI159" s="4">
        <v>19802</v>
      </c>
      <c r="EK159" s="4">
        <v>404</v>
      </c>
      <c r="EM159" s="4">
        <v>404</v>
      </c>
      <c r="ET159" s="4">
        <v>0</v>
      </c>
      <c r="EU159" s="4">
        <v>404</v>
      </c>
      <c r="EY159" s="4">
        <v>1885</v>
      </c>
      <c r="EZ159" s="4">
        <v>343</v>
      </c>
      <c r="FA159" s="4">
        <v>515</v>
      </c>
      <c r="FF159" s="4">
        <v>891</v>
      </c>
      <c r="FG159" s="4">
        <v>3633</v>
      </c>
      <c r="FH159" s="4">
        <v>4037</v>
      </c>
      <c r="FI159" s="4">
        <v>23840</v>
      </c>
      <c r="FL159" s="2">
        <v>2016</v>
      </c>
      <c r="FM159" t="s">
        <v>8</v>
      </c>
      <c r="FR159" s="2">
        <v>2016</v>
      </c>
      <c r="FS159" s="5">
        <v>17</v>
      </c>
      <c r="FX159" s="4">
        <v>776</v>
      </c>
      <c r="GA159" s="4">
        <v>11</v>
      </c>
      <c r="GE159" s="4">
        <v>42</v>
      </c>
      <c r="GF159" s="4">
        <v>0</v>
      </c>
      <c r="GI159" s="7">
        <f t="shared" si="25"/>
        <v>0.16183401230130201</v>
      </c>
      <c r="GJ159" s="7">
        <f t="shared" si="31"/>
        <v>0.44134078212290501</v>
      </c>
      <c r="GK159" s="7">
        <f t="shared" si="32"/>
        <v>1.0384215991692628E-2</v>
      </c>
      <c r="GL159" s="7">
        <f t="shared" si="30"/>
        <v>0.37105704697986575</v>
      </c>
      <c r="GM159" s="7">
        <f>(((DR159-DR158)-(DP159-DP158)-(FG159-FG158)+((EV159-EV158)+(EW159-EW158)+(EX159-EX158))+(FC159-FC158))-U159-V159)/DS158</f>
        <v>8.3632878025401383E-2</v>
      </c>
      <c r="GN159" s="7">
        <f t="shared" si="26"/>
        <v>-0.24179247543733526</v>
      </c>
      <c r="GO159" s="7">
        <f>(G159-G158)/DS158</f>
        <v>-0.33345315121016056</v>
      </c>
      <c r="GP159" s="7">
        <f>CF159/DS158</f>
        <v>0.36640306733764677</v>
      </c>
      <c r="GQ159" s="7">
        <f t="shared" si="27"/>
        <v>9.632145341462417E-2</v>
      </c>
      <c r="GR159" s="7">
        <f t="shared" si="28"/>
        <v>-0.15787980787413486</v>
      </c>
      <c r="GS159" s="7">
        <v>0.5</v>
      </c>
      <c r="GT159" s="7">
        <f t="shared" si="23"/>
        <v>0</v>
      </c>
      <c r="GU159" s="7">
        <f t="shared" si="24"/>
        <v>0.16933724832214764</v>
      </c>
      <c r="GV159" t="s">
        <v>220</v>
      </c>
      <c r="GW159" s="8">
        <f t="shared" si="29"/>
        <v>3.9939292275740873E-5</v>
      </c>
    </row>
    <row r="160" spans="1:205" x14ac:dyDescent="0.2">
      <c r="A160">
        <v>887760292</v>
      </c>
      <c r="B160" s="2">
        <v>2017</v>
      </c>
      <c r="C160" t="s">
        <v>3</v>
      </c>
      <c r="D160" s="3">
        <v>42736</v>
      </c>
      <c r="E160" s="3">
        <v>43100</v>
      </c>
      <c r="F160" t="s">
        <v>8</v>
      </c>
      <c r="G160" s="4">
        <v>52438</v>
      </c>
      <c r="I160" s="4">
        <v>0</v>
      </c>
      <c r="J160" s="4">
        <v>52438</v>
      </c>
      <c r="K160" s="4">
        <v>26895</v>
      </c>
      <c r="L160" s="4">
        <v>0</v>
      </c>
      <c r="M160" s="4">
        <v>0</v>
      </c>
      <c r="Q160" s="4">
        <v>8613</v>
      </c>
      <c r="R160" s="4">
        <v>6800</v>
      </c>
      <c r="S160" s="4">
        <v>595</v>
      </c>
      <c r="U160" s="4">
        <v>2130</v>
      </c>
      <c r="W160" s="4">
        <v>0</v>
      </c>
      <c r="X160" s="4">
        <v>9568</v>
      </c>
      <c r="Z160" s="4">
        <v>47207</v>
      </c>
      <c r="AA160" s="4">
        <v>5231</v>
      </c>
      <c r="AC160" s="4">
        <v>0</v>
      </c>
      <c r="AD160" s="4">
        <v>0</v>
      </c>
      <c r="AE160" s="4">
        <v>0</v>
      </c>
      <c r="AG160" s="4">
        <v>10</v>
      </c>
      <c r="AJ160" s="4">
        <v>975</v>
      </c>
      <c r="AK160" s="4">
        <v>985</v>
      </c>
      <c r="AM160" s="4">
        <v>0</v>
      </c>
      <c r="AR160" s="4">
        <v>39</v>
      </c>
      <c r="AS160" s="4">
        <v>907</v>
      </c>
      <c r="AT160" s="4">
        <v>907</v>
      </c>
      <c r="AU160" s="4">
        <v>946</v>
      </c>
      <c r="AV160" s="4">
        <v>39</v>
      </c>
      <c r="AW160" s="4">
        <v>5270</v>
      </c>
      <c r="AX160" s="4">
        <v>1253</v>
      </c>
      <c r="AY160" s="4">
        <v>4017</v>
      </c>
      <c r="BB160" s="4">
        <v>0</v>
      </c>
      <c r="BD160" s="4">
        <v>0</v>
      </c>
      <c r="BF160" s="4">
        <v>4017</v>
      </c>
      <c r="BJ160" s="4">
        <v>1003</v>
      </c>
      <c r="BP160" s="4">
        <v>3013</v>
      </c>
      <c r="BR160" s="4">
        <v>4017</v>
      </c>
      <c r="BS160" s="2">
        <v>2017</v>
      </c>
      <c r="BY160" s="4">
        <v>0</v>
      </c>
      <c r="CD160" s="4">
        <v>7815</v>
      </c>
      <c r="CF160" s="4">
        <v>7815</v>
      </c>
      <c r="CS160" s="4">
        <v>0</v>
      </c>
      <c r="CU160" s="4">
        <v>7815</v>
      </c>
      <c r="DA160" s="4">
        <v>4645</v>
      </c>
      <c r="DB160" s="4">
        <v>4645</v>
      </c>
      <c r="DC160" s="4">
        <v>6089</v>
      </c>
      <c r="DD160" s="4">
        <v>1051</v>
      </c>
      <c r="DG160" s="4">
        <v>7141</v>
      </c>
      <c r="DN160" s="4">
        <v>0</v>
      </c>
      <c r="DO160" s="4">
        <v>10970</v>
      </c>
      <c r="DP160" s="4">
        <v>10970</v>
      </c>
      <c r="DR160" s="4">
        <v>22755</v>
      </c>
      <c r="DS160" s="4">
        <v>30570</v>
      </c>
      <c r="DT160" s="4">
        <v>9333</v>
      </c>
      <c r="DX160" s="4">
        <v>9333</v>
      </c>
      <c r="ED160" s="4">
        <v>13482</v>
      </c>
      <c r="EG160" s="4">
        <v>13482</v>
      </c>
      <c r="EI160" s="4">
        <v>22815</v>
      </c>
      <c r="EK160" s="4">
        <v>257</v>
      </c>
      <c r="EM160" s="4">
        <v>257</v>
      </c>
      <c r="ET160" s="4">
        <v>0</v>
      </c>
      <c r="EU160" s="4">
        <v>257</v>
      </c>
      <c r="EY160" s="4">
        <v>3445</v>
      </c>
      <c r="EZ160" s="4">
        <v>1400</v>
      </c>
      <c r="FA160" s="4">
        <v>549</v>
      </c>
      <c r="FC160" s="4">
        <v>1003</v>
      </c>
      <c r="FF160" s="4">
        <v>1099</v>
      </c>
      <c r="FG160" s="4">
        <v>7497</v>
      </c>
      <c r="FH160" s="4">
        <v>7755</v>
      </c>
      <c r="FI160" s="4">
        <v>30570</v>
      </c>
      <c r="FL160" s="2">
        <v>2017</v>
      </c>
      <c r="FM160" t="s">
        <v>8</v>
      </c>
      <c r="FR160" s="2">
        <v>2017</v>
      </c>
      <c r="FS160" s="5">
        <v>15</v>
      </c>
      <c r="FX160" s="4">
        <v>785</v>
      </c>
      <c r="GA160" s="4">
        <v>10</v>
      </c>
      <c r="GE160" s="4">
        <v>51</v>
      </c>
      <c r="GF160" s="4">
        <v>0</v>
      </c>
      <c r="GI160" s="7">
        <f t="shared" si="25"/>
        <v>-0.11321308724832214</v>
      </c>
      <c r="GJ160" s="7">
        <f t="shared" si="31"/>
        <v>1.0384215991692628E-2</v>
      </c>
      <c r="GK160" s="7">
        <f t="shared" si="32"/>
        <v>0.37105704697986575</v>
      </c>
      <c r="GL160" s="7">
        <f t="shared" si="30"/>
        <v>6.9283611383709517E-2</v>
      </c>
      <c r="GM160" s="7">
        <f>(((DR160-DR159)-(DP160-DP159)-(FG160-FG159)+((EV160-EV159)+(EW160-EW159)+(EX160-EX159))+(FC160-FC159))-U160-V160)/DS159</f>
        <v>-0.20255872483221476</v>
      </c>
      <c r="GN160" s="7">
        <f t="shared" si="26"/>
        <v>0.25566275167785235</v>
      </c>
      <c r="GO160" s="7">
        <f>(G160-G159)/DS159</f>
        <v>0.33158557046979864</v>
      </c>
      <c r="GP160" s="7">
        <f>CF160/DS159</f>
        <v>0.32781040268456374</v>
      </c>
      <c r="GQ160" s="7">
        <f t="shared" si="27"/>
        <v>0.14765668075721375</v>
      </c>
      <c r="GR160" s="7">
        <f t="shared" si="28"/>
        <v>0.1775088136887252</v>
      </c>
      <c r="GS160" s="7">
        <v>0.5</v>
      </c>
      <c r="GT160" s="7">
        <f t="shared" si="23"/>
        <v>0</v>
      </c>
      <c r="GU160" s="7">
        <f t="shared" si="24"/>
        <v>0.25368007850834151</v>
      </c>
      <c r="GV160" t="s">
        <v>220</v>
      </c>
      <c r="GW160" s="8">
        <f t="shared" si="29"/>
        <v>4.1946308724832213E-5</v>
      </c>
    </row>
    <row r="161" spans="1:205" x14ac:dyDescent="0.2">
      <c r="A161">
        <v>887760292</v>
      </c>
      <c r="B161" s="2">
        <v>2018</v>
      </c>
      <c r="C161" t="s">
        <v>3</v>
      </c>
      <c r="D161" s="3">
        <v>43101</v>
      </c>
      <c r="E161" s="3">
        <v>43465</v>
      </c>
      <c r="F161" t="s">
        <v>8</v>
      </c>
      <c r="G161" s="4">
        <v>64382</v>
      </c>
      <c r="J161" s="4">
        <v>64382</v>
      </c>
      <c r="K161" s="4">
        <v>38348</v>
      </c>
      <c r="Q161" s="4">
        <v>9872</v>
      </c>
      <c r="R161" s="4">
        <v>7451</v>
      </c>
      <c r="S161" s="4">
        <v>409</v>
      </c>
      <c r="U161" s="4">
        <v>2200</v>
      </c>
      <c r="X161" s="4">
        <v>11795</v>
      </c>
      <c r="Z161" s="4">
        <v>62215</v>
      </c>
      <c r="AA161" s="4">
        <v>2167</v>
      </c>
      <c r="AG161" s="4">
        <v>28</v>
      </c>
      <c r="AJ161" s="4">
        <v>692</v>
      </c>
      <c r="AK161" s="4">
        <v>720</v>
      </c>
      <c r="AR161" s="4">
        <v>32</v>
      </c>
      <c r="AS161" s="4">
        <v>1146</v>
      </c>
      <c r="AT161" s="4">
        <v>1146</v>
      </c>
      <c r="AU161" s="4">
        <v>1178</v>
      </c>
      <c r="AV161" s="4">
        <v>-458</v>
      </c>
      <c r="AW161" s="4">
        <v>1708</v>
      </c>
      <c r="AX161" s="4">
        <v>401</v>
      </c>
      <c r="AY161" s="4">
        <v>1307</v>
      </c>
      <c r="BF161" s="4">
        <v>1307</v>
      </c>
      <c r="BJ161" s="4">
        <v>1003</v>
      </c>
      <c r="BP161" s="4">
        <v>304</v>
      </c>
      <c r="BR161" s="4">
        <v>1307</v>
      </c>
      <c r="BS161" s="2">
        <v>2018</v>
      </c>
      <c r="CD161" s="4">
        <v>6101</v>
      </c>
      <c r="CF161" s="4">
        <v>6101</v>
      </c>
      <c r="CU161" s="4">
        <v>6101</v>
      </c>
      <c r="DA161" s="4">
        <v>5177</v>
      </c>
      <c r="DB161" s="4">
        <v>5177</v>
      </c>
      <c r="DC161" s="4">
        <v>6228</v>
      </c>
      <c r="DD161" s="4">
        <v>1148</v>
      </c>
      <c r="DG161" s="4">
        <v>7376</v>
      </c>
      <c r="DO161" s="4">
        <v>11356</v>
      </c>
      <c r="DP161" s="4">
        <v>11356</v>
      </c>
      <c r="DR161" s="4">
        <v>23909</v>
      </c>
      <c r="DS161" s="4">
        <v>30009</v>
      </c>
      <c r="DT161" s="4">
        <v>9333</v>
      </c>
      <c r="DX161" s="4">
        <v>9333</v>
      </c>
      <c r="ED161" s="4">
        <v>13786</v>
      </c>
      <c r="EG161" s="4">
        <v>13786</v>
      </c>
      <c r="EI161" s="4">
        <v>23119</v>
      </c>
      <c r="EK161" s="4">
        <v>14</v>
      </c>
      <c r="EM161" s="4">
        <v>14</v>
      </c>
      <c r="EU161" s="4">
        <v>14</v>
      </c>
      <c r="EY161" s="4">
        <v>3049</v>
      </c>
      <c r="EZ161" s="4">
        <v>644</v>
      </c>
      <c r="FA161" s="4">
        <v>634</v>
      </c>
      <c r="FC161" s="4">
        <v>1003</v>
      </c>
      <c r="FF161" s="4">
        <v>1545</v>
      </c>
      <c r="FG161" s="4">
        <v>6876</v>
      </c>
      <c r="FH161" s="4">
        <v>6890</v>
      </c>
      <c r="FI161" s="4">
        <v>30009</v>
      </c>
      <c r="FL161" s="2">
        <v>2018</v>
      </c>
      <c r="FM161" t="s">
        <v>8</v>
      </c>
      <c r="FR161" s="2">
        <v>2018</v>
      </c>
      <c r="FS161" s="5">
        <v>15</v>
      </c>
      <c r="FX161" s="4">
        <v>787</v>
      </c>
      <c r="GA161" s="4">
        <v>9</v>
      </c>
      <c r="GE161" s="4">
        <v>44</v>
      </c>
      <c r="GF161" s="4">
        <v>3</v>
      </c>
      <c r="GI161" s="7">
        <f t="shared" si="25"/>
        <v>4.5436702649656525E-2</v>
      </c>
      <c r="GJ161" s="7">
        <f t="shared" si="31"/>
        <v>0.37105704697986575</v>
      </c>
      <c r="GK161" s="7">
        <f t="shared" si="32"/>
        <v>6.9283611383709517E-2</v>
      </c>
      <c r="GL161" s="7">
        <f t="shared" si="30"/>
        <v>0.25509013962477922</v>
      </c>
      <c r="GM161" s="7">
        <f>(((DR161-DR160)-(DP161-DP160)-(FG161-FG160)+((EV161-EV160)+(EW161-EW160)+(EX161-EX160))+(FC161-FC160))-U161-V161)/DS160</f>
        <v>-2.6529277069021917E-2</v>
      </c>
      <c r="GN161" s="7">
        <f t="shared" si="26"/>
        <v>0.38616290480863591</v>
      </c>
      <c r="GO161" s="7">
        <f>(G161-G160)/DS160</f>
        <v>0.39070984625449789</v>
      </c>
      <c r="GP161" s="7">
        <f>CF161/DS160</f>
        <v>0.19957474648348053</v>
      </c>
      <c r="GQ161" s="7">
        <f t="shared" si="27"/>
        <v>4.3150266594034238E-2</v>
      </c>
      <c r="GR161" s="7">
        <f t="shared" si="28"/>
        <v>0.22777375185933865</v>
      </c>
      <c r="GS161" s="7">
        <v>0.5</v>
      </c>
      <c r="GT161" s="7">
        <f t="shared" si="23"/>
        <v>0</v>
      </c>
      <c r="GU161" s="7">
        <f t="shared" si="24"/>
        <v>0.22959778733046754</v>
      </c>
      <c r="GV161" t="s">
        <v>220</v>
      </c>
      <c r="GW161" s="8">
        <f t="shared" si="29"/>
        <v>3.2711808963035657E-5</v>
      </c>
    </row>
    <row r="162" spans="1:205" x14ac:dyDescent="0.2">
      <c r="A162">
        <v>887760292</v>
      </c>
      <c r="B162" s="2">
        <v>2019</v>
      </c>
      <c r="C162" t="s">
        <v>3</v>
      </c>
      <c r="D162" s="3">
        <v>43466</v>
      </c>
      <c r="E162" s="3">
        <v>43830</v>
      </c>
      <c r="F162" t="s">
        <v>8</v>
      </c>
      <c r="G162" s="4">
        <v>60116</v>
      </c>
      <c r="J162" s="4">
        <v>60116</v>
      </c>
      <c r="K162" s="4">
        <v>30128</v>
      </c>
      <c r="Q162" s="4">
        <v>10954</v>
      </c>
      <c r="R162" s="4">
        <v>8420</v>
      </c>
      <c r="S162" s="4">
        <v>532</v>
      </c>
      <c r="U162" s="4">
        <v>1757</v>
      </c>
      <c r="X162" s="4">
        <v>9776</v>
      </c>
      <c r="Z162" s="4">
        <v>52616</v>
      </c>
      <c r="AA162" s="4">
        <v>7501</v>
      </c>
      <c r="AG162" s="4">
        <v>31</v>
      </c>
      <c r="AJ162" s="4">
        <v>885</v>
      </c>
      <c r="AK162" s="4">
        <v>916</v>
      </c>
      <c r="AR162" s="4">
        <v>40</v>
      </c>
      <c r="AS162" s="4">
        <v>825</v>
      </c>
      <c r="AT162" s="4">
        <v>825</v>
      </c>
      <c r="AU162" s="4">
        <v>866</v>
      </c>
      <c r="AV162" s="4">
        <v>50</v>
      </c>
      <c r="AW162" s="4">
        <v>7551</v>
      </c>
      <c r="AX162" s="4">
        <v>1666</v>
      </c>
      <c r="AY162" s="4">
        <v>5885</v>
      </c>
      <c r="BF162" s="4">
        <v>5885</v>
      </c>
      <c r="BJ162" s="4">
        <v>2007</v>
      </c>
      <c r="BP162" s="4">
        <v>3878</v>
      </c>
      <c r="BR162" s="4">
        <v>5885</v>
      </c>
      <c r="BS162" s="2">
        <v>2019</v>
      </c>
      <c r="BV162" s="4">
        <v>44</v>
      </c>
      <c r="BY162" s="4">
        <v>44</v>
      </c>
      <c r="CD162" s="4">
        <v>5558</v>
      </c>
      <c r="CF162" s="4">
        <v>5558</v>
      </c>
      <c r="CU162" s="4">
        <v>5602</v>
      </c>
      <c r="DA162" s="4">
        <v>6476</v>
      </c>
      <c r="DB162" s="4">
        <v>6476</v>
      </c>
      <c r="DC162" s="4">
        <v>6221</v>
      </c>
      <c r="DD162" s="4">
        <v>1260</v>
      </c>
      <c r="DG162" s="4">
        <v>7480</v>
      </c>
      <c r="DO162" s="4">
        <v>16736</v>
      </c>
      <c r="DP162" s="4">
        <v>16736</v>
      </c>
      <c r="DR162" s="4">
        <v>30692</v>
      </c>
      <c r="DS162" s="4">
        <v>36293</v>
      </c>
      <c r="DT162" s="4">
        <v>9333</v>
      </c>
      <c r="DX162" s="4">
        <v>9333</v>
      </c>
      <c r="ED162" s="4">
        <v>17664</v>
      </c>
      <c r="EG162" s="4">
        <v>17664</v>
      </c>
      <c r="EI162" s="4">
        <v>26998</v>
      </c>
      <c r="EK162" s="4">
        <v>0</v>
      </c>
      <c r="EM162" s="4">
        <v>0</v>
      </c>
      <c r="EU162" s="4">
        <v>0</v>
      </c>
      <c r="EY162" s="4">
        <v>3438</v>
      </c>
      <c r="EZ162" s="4">
        <v>1724</v>
      </c>
      <c r="FA162" s="4">
        <v>714</v>
      </c>
      <c r="FC162" s="4">
        <v>2007</v>
      </c>
      <c r="FF162" s="4">
        <v>1413</v>
      </c>
      <c r="FG162" s="4">
        <v>9296</v>
      </c>
      <c r="FH162" s="4">
        <v>9296</v>
      </c>
      <c r="FI162" s="4">
        <v>36293</v>
      </c>
      <c r="FL162" s="2">
        <v>2019</v>
      </c>
      <c r="FM162" t="s">
        <v>8</v>
      </c>
      <c r="FR162" s="2">
        <v>2019</v>
      </c>
      <c r="FS162" s="5">
        <v>15</v>
      </c>
      <c r="FX162" s="4">
        <v>803</v>
      </c>
      <c r="GA162" s="4">
        <v>10</v>
      </c>
      <c r="GE162" s="4">
        <v>45</v>
      </c>
      <c r="GN162" s="7">
        <f t="shared" si="26"/>
        <v>-0.14192408943983473</v>
      </c>
      <c r="GQ162" s="7">
        <f t="shared" si="27"/>
        <v>0.1775210400892884</v>
      </c>
      <c r="GR162" s="7">
        <f t="shared" si="28"/>
        <v>-6.6260756111956753E-2</v>
      </c>
      <c r="GS162" s="7">
        <v>0.5</v>
      </c>
      <c r="GT162" s="7">
        <f t="shared" si="23"/>
        <v>0</v>
      </c>
      <c r="GU162" s="7">
        <f t="shared" si="24"/>
        <v>0.25613754718540765</v>
      </c>
      <c r="GV162" t="s">
        <v>220</v>
      </c>
      <c r="GW162" s="8">
        <f t="shared" si="29"/>
        <v>3.3323336332433603E-5</v>
      </c>
    </row>
    <row r="163" spans="1:205" x14ac:dyDescent="0.2">
      <c r="A163">
        <v>991342397</v>
      </c>
      <c r="B163" s="2">
        <v>2013</v>
      </c>
      <c r="C163" t="s">
        <v>4</v>
      </c>
      <c r="D163" s="3">
        <v>41275</v>
      </c>
      <c r="E163" s="3">
        <v>41639</v>
      </c>
      <c r="F163" t="s">
        <v>8</v>
      </c>
      <c r="G163" s="4">
        <v>95489</v>
      </c>
      <c r="I163" s="4">
        <v>1585</v>
      </c>
      <c r="J163" s="4">
        <v>97074</v>
      </c>
      <c r="K163" s="4">
        <v>25231</v>
      </c>
      <c r="L163" s="4">
        <v>0</v>
      </c>
      <c r="M163" s="4">
        <v>0</v>
      </c>
      <c r="Q163" s="4">
        <v>29146</v>
      </c>
      <c r="R163" s="4">
        <v>24274</v>
      </c>
      <c r="S163" s="4">
        <v>312</v>
      </c>
      <c r="U163" s="4">
        <v>15020</v>
      </c>
      <c r="V163" s="4">
        <v>856</v>
      </c>
      <c r="X163" s="4">
        <v>22181</v>
      </c>
      <c r="Z163" s="4">
        <v>92434</v>
      </c>
      <c r="AA163" s="4">
        <v>4640</v>
      </c>
      <c r="AC163" s="4">
        <v>0</v>
      </c>
      <c r="AD163" s="4">
        <v>0</v>
      </c>
      <c r="AE163" s="4">
        <v>0</v>
      </c>
      <c r="AG163" s="4">
        <v>0</v>
      </c>
      <c r="AJ163" s="4">
        <v>781</v>
      </c>
      <c r="AK163" s="4">
        <v>781</v>
      </c>
      <c r="AM163" s="4">
        <v>0</v>
      </c>
      <c r="AR163" s="4">
        <v>379</v>
      </c>
      <c r="AS163" s="4">
        <v>3615</v>
      </c>
      <c r="AT163" s="4">
        <v>3615</v>
      </c>
      <c r="AU163" s="4">
        <v>3994</v>
      </c>
      <c r="AV163" s="4">
        <v>-3213</v>
      </c>
      <c r="AW163" s="4">
        <v>1427</v>
      </c>
      <c r="AX163" s="4">
        <v>2930</v>
      </c>
      <c r="AY163" s="4">
        <v>-1503</v>
      </c>
      <c r="BB163" s="4">
        <v>0</v>
      </c>
      <c r="BC163" s="4">
        <v>-1503</v>
      </c>
      <c r="BD163" s="4">
        <v>0</v>
      </c>
      <c r="BF163" s="4">
        <v>-1503</v>
      </c>
      <c r="BR163" s="4">
        <v>0</v>
      </c>
      <c r="BS163" s="2">
        <v>2013</v>
      </c>
      <c r="BU163" s="4">
        <v>0</v>
      </c>
      <c r="BV163" s="4">
        <v>21061</v>
      </c>
      <c r="BW163" s="4">
        <v>0</v>
      </c>
      <c r="BY163" s="4">
        <v>21061</v>
      </c>
      <c r="BZ163" s="4">
        <v>199</v>
      </c>
      <c r="CB163" s="4">
        <v>73479</v>
      </c>
      <c r="CD163" s="4">
        <v>1508</v>
      </c>
      <c r="CF163" s="4">
        <v>75187</v>
      </c>
      <c r="CG163" s="4">
        <v>0</v>
      </c>
      <c r="CR163" s="4">
        <v>0</v>
      </c>
      <c r="CS163" s="4">
        <v>0</v>
      </c>
      <c r="CU163" s="4">
        <v>96247</v>
      </c>
      <c r="DA163" s="4">
        <v>1549</v>
      </c>
      <c r="DB163" s="4">
        <v>1549</v>
      </c>
      <c r="DC163" s="4">
        <v>9051</v>
      </c>
      <c r="DD163" s="4">
        <v>1155</v>
      </c>
      <c r="DG163" s="4">
        <v>10206</v>
      </c>
      <c r="DN163" s="4">
        <v>0</v>
      </c>
      <c r="DO163" s="4">
        <v>12351</v>
      </c>
      <c r="DP163" s="4">
        <v>12351</v>
      </c>
      <c r="DR163" s="4">
        <v>24106</v>
      </c>
      <c r="DS163" s="4">
        <v>120354</v>
      </c>
      <c r="DT163" s="4">
        <v>10000</v>
      </c>
      <c r="DX163" s="4">
        <v>10000</v>
      </c>
      <c r="ED163" s="4">
        <v>10363</v>
      </c>
      <c r="EG163" s="4">
        <v>10363</v>
      </c>
      <c r="EI163" s="4">
        <v>20363</v>
      </c>
      <c r="EJ163" s="4">
        <v>10</v>
      </c>
      <c r="EK163" s="4">
        <v>0</v>
      </c>
      <c r="EM163" s="4">
        <v>10</v>
      </c>
      <c r="EP163" s="4">
        <v>76667</v>
      </c>
      <c r="ES163" s="4">
        <v>11229</v>
      </c>
      <c r="ET163" s="4">
        <v>11229</v>
      </c>
      <c r="EU163" s="4">
        <v>87906</v>
      </c>
      <c r="EY163" s="4">
        <v>4615</v>
      </c>
      <c r="EZ163" s="4">
        <v>0</v>
      </c>
      <c r="FA163" s="4">
        <v>2412</v>
      </c>
      <c r="FF163" s="4">
        <v>5059</v>
      </c>
      <c r="FG163" s="4">
        <v>12085</v>
      </c>
      <c r="FH163" s="4">
        <v>99991</v>
      </c>
      <c r="FI163" s="4">
        <v>120354</v>
      </c>
      <c r="FL163" s="2">
        <v>2013</v>
      </c>
      <c r="FM163" t="s">
        <v>8</v>
      </c>
      <c r="FR163" s="2">
        <v>2013</v>
      </c>
      <c r="FS163" s="5">
        <v>47</v>
      </c>
      <c r="GE163" s="4">
        <v>79</v>
      </c>
      <c r="GF163" s="4">
        <v>0</v>
      </c>
      <c r="GN163" s="7">
        <f t="shared" si="26"/>
        <v>0.89667428980795194</v>
      </c>
      <c r="GQ163" s="7">
        <f t="shared" si="27"/>
        <v>-1.918964295517948E-2</v>
      </c>
      <c r="GR163" s="7">
        <f t="shared" si="28"/>
        <v>0.58841240268813622</v>
      </c>
      <c r="GS163" s="7">
        <v>0.5</v>
      </c>
      <c r="GT163" s="7">
        <f t="shared" si="23"/>
        <v>0.76673900651058591</v>
      </c>
      <c r="GU163" s="7">
        <f t="shared" si="24"/>
        <v>0.83080745135184542</v>
      </c>
      <c r="GV163" t="s">
        <v>211</v>
      </c>
      <c r="GW163" s="8">
        <f t="shared" si="29"/>
        <v>2.7553522717879481E-5</v>
      </c>
    </row>
    <row r="164" spans="1:205" x14ac:dyDescent="0.2">
      <c r="A164">
        <v>991342397</v>
      </c>
      <c r="B164" s="2">
        <v>2014</v>
      </c>
      <c r="C164" t="s">
        <v>4</v>
      </c>
      <c r="D164" s="3">
        <v>41640</v>
      </c>
      <c r="E164" s="3">
        <v>42004</v>
      </c>
      <c r="F164" t="s">
        <v>8</v>
      </c>
      <c r="G164" s="4">
        <v>75366</v>
      </c>
      <c r="I164" s="4">
        <v>731</v>
      </c>
      <c r="J164" s="4">
        <v>76097</v>
      </c>
      <c r="K164" s="4">
        <v>20324</v>
      </c>
      <c r="L164" s="4">
        <v>0</v>
      </c>
      <c r="M164" s="4">
        <v>0</v>
      </c>
      <c r="Q164" s="4">
        <v>19821</v>
      </c>
      <c r="R164" s="4">
        <v>18117</v>
      </c>
      <c r="S164" s="4">
        <v>968</v>
      </c>
      <c r="U164" s="4">
        <v>9666</v>
      </c>
      <c r="V164" s="4">
        <v>1134</v>
      </c>
      <c r="X164" s="4">
        <v>20179</v>
      </c>
      <c r="Z164" s="4">
        <v>71124</v>
      </c>
      <c r="AA164" s="4">
        <v>4973</v>
      </c>
      <c r="AC164" s="4">
        <v>0</v>
      </c>
      <c r="AD164" s="4">
        <v>0</v>
      </c>
      <c r="AE164" s="4">
        <v>0</v>
      </c>
      <c r="AG164" s="4">
        <v>0</v>
      </c>
      <c r="AJ164" s="4">
        <v>291</v>
      </c>
      <c r="AK164" s="4">
        <v>291</v>
      </c>
      <c r="AM164" s="4">
        <v>0</v>
      </c>
      <c r="AP164" s="4">
        <v>196</v>
      </c>
      <c r="AR164" s="4">
        <v>0</v>
      </c>
      <c r="AS164" s="4">
        <v>3135</v>
      </c>
      <c r="AT164" s="4">
        <v>3135</v>
      </c>
      <c r="AU164" s="4">
        <v>3332</v>
      </c>
      <c r="AV164" s="4">
        <v>-3041</v>
      </c>
      <c r="AW164" s="4">
        <v>1932</v>
      </c>
      <c r="AX164" s="4">
        <v>2233</v>
      </c>
      <c r="AY164" s="4">
        <v>-301</v>
      </c>
      <c r="BB164" s="4">
        <v>0</v>
      </c>
      <c r="BC164" s="4">
        <v>-301</v>
      </c>
      <c r="BD164" s="4">
        <v>0</v>
      </c>
      <c r="BF164" s="4">
        <v>-301</v>
      </c>
      <c r="BR164" s="4">
        <v>0</v>
      </c>
      <c r="BS164" s="2">
        <v>2014</v>
      </c>
      <c r="BV164" s="4">
        <v>18828</v>
      </c>
      <c r="BY164" s="4">
        <v>18828</v>
      </c>
      <c r="BZ164" s="4">
        <v>178</v>
      </c>
      <c r="CB164" s="4">
        <v>67652</v>
      </c>
      <c r="CD164" s="4">
        <v>107</v>
      </c>
      <c r="CF164" s="4">
        <v>67937</v>
      </c>
      <c r="CG164" s="4">
        <v>0</v>
      </c>
      <c r="CI164" s="4">
        <v>0</v>
      </c>
      <c r="CS164" s="4">
        <v>0</v>
      </c>
      <c r="CU164" s="4">
        <v>86765</v>
      </c>
      <c r="DA164" s="4">
        <v>1342</v>
      </c>
      <c r="DB164" s="4">
        <v>1342</v>
      </c>
      <c r="DC164" s="4">
        <v>6620</v>
      </c>
      <c r="DD164" s="4">
        <v>317</v>
      </c>
      <c r="DG164" s="4">
        <v>6936</v>
      </c>
      <c r="DN164" s="4">
        <v>0</v>
      </c>
      <c r="DO164" s="4">
        <v>14594</v>
      </c>
      <c r="DP164" s="4">
        <v>14594</v>
      </c>
      <c r="DR164" s="4">
        <v>22871</v>
      </c>
      <c r="DS164" s="4">
        <v>109637</v>
      </c>
      <c r="DT164" s="4">
        <v>10000</v>
      </c>
      <c r="DX164" s="4">
        <v>10000</v>
      </c>
      <c r="ED164" s="4">
        <v>10062</v>
      </c>
      <c r="EG164" s="4">
        <v>10062</v>
      </c>
      <c r="EI164" s="4">
        <v>20062</v>
      </c>
      <c r="EJ164" s="4">
        <v>0</v>
      </c>
      <c r="EM164" s="4">
        <v>0</v>
      </c>
      <c r="EP164" s="4">
        <v>69000</v>
      </c>
      <c r="ES164" s="4">
        <v>0</v>
      </c>
      <c r="ET164" s="4">
        <v>0</v>
      </c>
      <c r="EU164" s="4">
        <v>69000</v>
      </c>
      <c r="EY164" s="4">
        <v>3952</v>
      </c>
      <c r="EZ164" s="4">
        <v>0</v>
      </c>
      <c r="FA164" s="4">
        <v>1104</v>
      </c>
      <c r="FF164" s="4">
        <v>15519</v>
      </c>
      <c r="FG164" s="4">
        <v>20575</v>
      </c>
      <c r="FH164" s="4">
        <v>89575</v>
      </c>
      <c r="FI164" s="4">
        <v>109637</v>
      </c>
      <c r="FL164" s="2">
        <v>2014</v>
      </c>
      <c r="FM164" t="s">
        <v>8</v>
      </c>
      <c r="FR164" s="2">
        <v>2014</v>
      </c>
      <c r="FS164" s="5">
        <v>23</v>
      </c>
      <c r="GE164" s="4">
        <v>57</v>
      </c>
      <c r="GF164" s="4">
        <v>31</v>
      </c>
      <c r="GN164" s="7">
        <f t="shared" si="26"/>
        <v>-0.14699968426475232</v>
      </c>
      <c r="GQ164" s="7">
        <f t="shared" si="27"/>
        <v>-2.6174937280154442E-3</v>
      </c>
      <c r="GR164" s="7">
        <f t="shared" si="28"/>
        <v>-0.21073631517766445</v>
      </c>
      <c r="GS164" s="7">
        <v>0.5</v>
      </c>
      <c r="GT164" s="7">
        <f t="shared" si="23"/>
        <v>0.77030421434552054</v>
      </c>
      <c r="GU164" s="7">
        <f t="shared" si="24"/>
        <v>0.81701432910422578</v>
      </c>
      <c r="GV164" t="s">
        <v>211</v>
      </c>
      <c r="GW164" s="8">
        <f t="shared" si="29"/>
        <v>8.3088223075261308E-6</v>
      </c>
    </row>
    <row r="165" spans="1:205" x14ac:dyDescent="0.2">
      <c r="A165">
        <v>991342397</v>
      </c>
      <c r="B165" s="2">
        <v>2015</v>
      </c>
      <c r="C165" t="s">
        <v>4</v>
      </c>
      <c r="D165" s="3">
        <v>42005</v>
      </c>
      <c r="E165" s="3">
        <v>42369</v>
      </c>
      <c r="F165" t="s">
        <v>8</v>
      </c>
      <c r="G165" s="4">
        <v>71835</v>
      </c>
      <c r="I165" s="4">
        <v>623</v>
      </c>
      <c r="J165" s="4">
        <v>72458</v>
      </c>
      <c r="K165" s="4">
        <v>18192</v>
      </c>
      <c r="L165" s="4">
        <v>0</v>
      </c>
      <c r="M165" s="4">
        <v>0</v>
      </c>
      <c r="Q165" s="4">
        <v>17918</v>
      </c>
      <c r="R165" s="4">
        <v>14732</v>
      </c>
      <c r="S165" s="4">
        <v>755</v>
      </c>
      <c r="U165" s="4">
        <v>8912</v>
      </c>
      <c r="V165" s="4">
        <v>0</v>
      </c>
      <c r="X165" s="4">
        <v>17962</v>
      </c>
      <c r="Z165" s="4">
        <v>62984</v>
      </c>
      <c r="AA165" s="4">
        <v>9474</v>
      </c>
      <c r="AC165" s="4">
        <v>0</v>
      </c>
      <c r="AD165" s="4">
        <v>0</v>
      </c>
      <c r="AE165" s="4">
        <v>0</v>
      </c>
      <c r="AG165" s="4">
        <v>0</v>
      </c>
      <c r="AJ165" s="4">
        <v>337</v>
      </c>
      <c r="AK165" s="4">
        <v>337</v>
      </c>
      <c r="AM165" s="4">
        <v>0</v>
      </c>
      <c r="AR165" s="4">
        <v>152</v>
      </c>
      <c r="AS165" s="4">
        <v>2631</v>
      </c>
      <c r="AT165" s="4">
        <v>2631</v>
      </c>
      <c r="AU165" s="4">
        <v>2784</v>
      </c>
      <c r="AV165" s="4">
        <v>-2447</v>
      </c>
      <c r="AW165" s="4">
        <v>7028</v>
      </c>
      <c r="AX165" s="4">
        <v>3819</v>
      </c>
      <c r="AY165" s="4">
        <v>3209</v>
      </c>
      <c r="BB165" s="4">
        <v>0</v>
      </c>
      <c r="BC165" s="4">
        <v>3209</v>
      </c>
      <c r="BD165" s="4">
        <v>0</v>
      </c>
      <c r="BF165" s="4">
        <v>3209</v>
      </c>
      <c r="BR165" s="4">
        <v>0</v>
      </c>
      <c r="BS165" s="2">
        <v>2015</v>
      </c>
      <c r="BW165" s="4">
        <v>15009</v>
      </c>
      <c r="BY165" s="4">
        <v>15009</v>
      </c>
      <c r="BZ165" s="4">
        <v>157</v>
      </c>
      <c r="CB165" s="4">
        <v>59265</v>
      </c>
      <c r="CD165" s="4">
        <v>28</v>
      </c>
      <c r="CF165" s="4">
        <v>59451</v>
      </c>
      <c r="CS165" s="4">
        <v>0</v>
      </c>
      <c r="CU165" s="4">
        <v>74460</v>
      </c>
      <c r="DA165" s="4">
        <v>1568</v>
      </c>
      <c r="DB165" s="4">
        <v>1568</v>
      </c>
      <c r="DC165" s="4">
        <v>6947</v>
      </c>
      <c r="DD165" s="4">
        <v>11765</v>
      </c>
      <c r="DG165" s="4">
        <v>18712</v>
      </c>
      <c r="DN165" s="4">
        <v>0</v>
      </c>
      <c r="DO165" s="4">
        <v>8793</v>
      </c>
      <c r="DP165" s="4">
        <v>8793</v>
      </c>
      <c r="DR165" s="4">
        <v>29073</v>
      </c>
      <c r="DS165" s="4">
        <v>103533</v>
      </c>
      <c r="DT165" s="4">
        <v>10000</v>
      </c>
      <c r="DX165" s="4">
        <v>10000</v>
      </c>
      <c r="ED165" s="4">
        <v>13271</v>
      </c>
      <c r="EG165" s="4">
        <v>13271</v>
      </c>
      <c r="EI165" s="4">
        <v>23271</v>
      </c>
      <c r="EM165" s="4">
        <v>0</v>
      </c>
      <c r="EP165" s="4">
        <v>61333</v>
      </c>
      <c r="ES165" s="4">
        <v>3005</v>
      </c>
      <c r="ET165" s="4">
        <v>3005</v>
      </c>
      <c r="EU165" s="4">
        <v>64338</v>
      </c>
      <c r="EY165" s="4">
        <v>1998</v>
      </c>
      <c r="FA165" s="4">
        <v>1043</v>
      </c>
      <c r="FF165" s="4">
        <v>12883</v>
      </c>
      <c r="FG165" s="4">
        <v>15924</v>
      </c>
      <c r="FH165" s="4">
        <v>80262</v>
      </c>
      <c r="FI165" s="4">
        <v>103533</v>
      </c>
      <c r="FL165" s="2">
        <v>2015</v>
      </c>
      <c r="FM165" t="s">
        <v>8</v>
      </c>
      <c r="FR165" s="2">
        <v>2015</v>
      </c>
      <c r="FS165" s="5">
        <v>26</v>
      </c>
      <c r="GE165" s="4">
        <v>30</v>
      </c>
      <c r="GF165" s="4">
        <v>36</v>
      </c>
      <c r="GI165" s="7">
        <f t="shared" si="25"/>
        <v>0.15190127420487609</v>
      </c>
      <c r="GJ165" s="7">
        <f t="shared" si="31"/>
        <v>0.18667431078318958</v>
      </c>
      <c r="GK165" s="7">
        <f t="shared" si="32"/>
        <v>-4.1345531161925263E-2</v>
      </c>
      <c r="GL165" s="7">
        <f t="shared" si="30"/>
        <v>0.17987501569547873</v>
      </c>
      <c r="GM165" s="7">
        <f>(((DR165-DR164)-(DP165-DP164)-(FG165-FG164)+((EV165-EV164)+(EW165-EW164)+(EX165-EX164))+(FC165-FC164))-U165-V165)/DS164</f>
        <v>7.061484717750395E-2</v>
      </c>
      <c r="GN165" s="7">
        <f t="shared" si="26"/>
        <v>-3.5188850479308989E-2</v>
      </c>
      <c r="GO165" s="7">
        <f>(G165-G164)/DS164</f>
        <v>-3.2206280726397113E-2</v>
      </c>
      <c r="GP165" s="7">
        <f>CF165/DS164</f>
        <v>0.54225307149958502</v>
      </c>
      <c r="GQ165" s="7">
        <f t="shared" si="27"/>
        <v>3.0107425998029742E-2</v>
      </c>
      <c r="GR165" s="7">
        <f t="shared" si="28"/>
        <v>-4.6851365337154685E-2</v>
      </c>
      <c r="GS165" s="7">
        <v>0.5</v>
      </c>
      <c r="GT165" s="7">
        <f t="shared" si="23"/>
        <v>0.76415987640477434</v>
      </c>
      <c r="GU165" s="7">
        <f t="shared" si="24"/>
        <v>0.77523108574077826</v>
      </c>
      <c r="GV165" t="s">
        <v>211</v>
      </c>
      <c r="GW165" s="8">
        <f t="shared" si="29"/>
        <v>9.1210084186907709E-6</v>
      </c>
    </row>
    <row r="166" spans="1:205" x14ac:dyDescent="0.2">
      <c r="A166">
        <v>991342397</v>
      </c>
      <c r="B166" s="2">
        <v>2016</v>
      </c>
      <c r="C166" t="s">
        <v>4</v>
      </c>
      <c r="D166" s="3">
        <v>42370</v>
      </c>
      <c r="E166" s="3">
        <v>42735</v>
      </c>
      <c r="F166" t="s">
        <v>8</v>
      </c>
      <c r="G166" s="4">
        <v>65529</v>
      </c>
      <c r="I166" s="4">
        <v>545</v>
      </c>
      <c r="J166" s="4">
        <v>66074</v>
      </c>
      <c r="K166" s="4">
        <v>17467</v>
      </c>
      <c r="L166" s="4">
        <v>0</v>
      </c>
      <c r="M166" s="4">
        <v>0</v>
      </c>
      <c r="Q166" s="4">
        <v>17307</v>
      </c>
      <c r="R166" s="4">
        <v>14103</v>
      </c>
      <c r="S166" s="4">
        <v>763</v>
      </c>
      <c r="U166" s="4">
        <v>9012</v>
      </c>
      <c r="V166" s="4">
        <v>21</v>
      </c>
      <c r="X166" s="4">
        <v>16787</v>
      </c>
      <c r="Z166" s="4">
        <v>60594</v>
      </c>
      <c r="AA166" s="4">
        <v>5480</v>
      </c>
      <c r="AC166" s="4">
        <v>0</v>
      </c>
      <c r="AD166" s="4">
        <v>0</v>
      </c>
      <c r="AE166" s="4">
        <v>0</v>
      </c>
      <c r="AG166" s="4">
        <v>0</v>
      </c>
      <c r="AJ166" s="4">
        <v>219</v>
      </c>
      <c r="AK166" s="4">
        <v>219</v>
      </c>
      <c r="AM166" s="4">
        <v>0</v>
      </c>
      <c r="AR166" s="4">
        <v>0</v>
      </c>
      <c r="AS166" s="4">
        <v>1933</v>
      </c>
      <c r="AT166" s="4">
        <v>1933</v>
      </c>
      <c r="AU166" s="4">
        <v>1933</v>
      </c>
      <c r="AV166" s="4">
        <v>-1714</v>
      </c>
      <c r="AW166" s="4">
        <v>3766</v>
      </c>
      <c r="AX166" s="4">
        <v>-5590</v>
      </c>
      <c r="AY166" s="4">
        <v>9356</v>
      </c>
      <c r="BB166" s="4">
        <v>0</v>
      </c>
      <c r="BC166" s="4">
        <v>9356</v>
      </c>
      <c r="BD166" s="4">
        <v>0</v>
      </c>
      <c r="BF166" s="4">
        <v>9356</v>
      </c>
      <c r="BR166" s="4">
        <v>0</v>
      </c>
      <c r="BS166" s="2">
        <v>2016</v>
      </c>
      <c r="BU166" s="4">
        <v>2359</v>
      </c>
      <c r="BV166" s="4">
        <v>20599</v>
      </c>
      <c r="BY166" s="4">
        <v>22958</v>
      </c>
      <c r="BZ166" s="4">
        <v>136</v>
      </c>
      <c r="CB166" s="4">
        <v>48045</v>
      </c>
      <c r="CD166" s="4">
        <v>0</v>
      </c>
      <c r="CF166" s="4">
        <v>48181</v>
      </c>
      <c r="CS166" s="4">
        <v>0</v>
      </c>
      <c r="CU166" s="4">
        <v>71139</v>
      </c>
      <c r="DA166" s="4">
        <v>1202</v>
      </c>
      <c r="DB166" s="4">
        <v>1202</v>
      </c>
      <c r="DC166" s="4">
        <v>6541</v>
      </c>
      <c r="DD166" s="4">
        <v>377</v>
      </c>
      <c r="DG166" s="4">
        <v>6918</v>
      </c>
      <c r="DN166" s="4">
        <v>0</v>
      </c>
      <c r="DO166" s="4">
        <v>11033</v>
      </c>
      <c r="DP166" s="4">
        <v>11033</v>
      </c>
      <c r="DR166" s="4">
        <v>19153</v>
      </c>
      <c r="DS166" s="4">
        <v>90292</v>
      </c>
      <c r="DT166" s="4">
        <v>10000</v>
      </c>
      <c r="DX166" s="4">
        <v>10000</v>
      </c>
      <c r="ED166" s="4">
        <v>22627</v>
      </c>
      <c r="EG166" s="4">
        <v>22627</v>
      </c>
      <c r="EI166" s="4">
        <v>32627</v>
      </c>
      <c r="EM166" s="4">
        <v>0</v>
      </c>
      <c r="ES166" s="4">
        <v>53667</v>
      </c>
      <c r="ET166" s="4">
        <v>53667</v>
      </c>
      <c r="EU166" s="4">
        <v>53667</v>
      </c>
      <c r="EY166" s="4">
        <v>1189</v>
      </c>
      <c r="FA166" s="4">
        <v>737</v>
      </c>
      <c r="FF166" s="4">
        <v>2072</v>
      </c>
      <c r="FG166" s="4">
        <v>3998</v>
      </c>
      <c r="FH166" s="4">
        <v>57665</v>
      </c>
      <c r="FI166" s="4">
        <v>90292</v>
      </c>
      <c r="FL166" s="2">
        <v>2016</v>
      </c>
      <c r="FM166" t="s">
        <v>8</v>
      </c>
      <c r="FR166" s="2">
        <v>2016</v>
      </c>
      <c r="FS166" s="5">
        <v>18</v>
      </c>
      <c r="GB166" t="s">
        <v>176</v>
      </c>
      <c r="GE166" s="4">
        <v>41</v>
      </c>
      <c r="GI166" s="7">
        <f t="shared" si="25"/>
        <v>-2.2601489380197617E-3</v>
      </c>
      <c r="GJ166" s="7">
        <f t="shared" si="31"/>
        <v>-4.1345531161925263E-2</v>
      </c>
      <c r="GK166" s="7">
        <f t="shared" si="32"/>
        <v>0.17987501569547873</v>
      </c>
      <c r="GL166" s="7">
        <f t="shared" si="30"/>
        <v>0.13239268152217251</v>
      </c>
      <c r="GM166" s="7">
        <f>(((DR166-DR165)-(DP166-DP165)-(FG166-FG165)+((EV166-EV165)+(EW166-EW165)+(EX166-EX165))+(FC166-FC165))-U166-V166)/DS165</f>
        <v>-8.9507693199269794E-2</v>
      </c>
      <c r="GN166" s="7">
        <f t="shared" si="26"/>
        <v>-5.6986661257763228E-2</v>
      </c>
      <c r="GO166" s="7">
        <f>(G166-G165)/DS165</f>
        <v>-6.0908116252788969E-2</v>
      </c>
      <c r="GP166" s="7">
        <f>CF166/DS165</f>
        <v>0.46536852984072713</v>
      </c>
      <c r="GQ166" s="7">
        <f t="shared" si="27"/>
        <v>9.654069392493228E-2</v>
      </c>
      <c r="GR166" s="7">
        <f t="shared" si="28"/>
        <v>-8.7784506159949885E-2</v>
      </c>
      <c r="GS166" s="7">
        <v>0.5</v>
      </c>
      <c r="GT166" s="7">
        <f t="shared" si="23"/>
        <v>0</v>
      </c>
      <c r="GU166" s="7">
        <f t="shared" si="24"/>
        <v>0.63865015726753205</v>
      </c>
      <c r="GV166" t="s">
        <v>211</v>
      </c>
      <c r="GW166" s="8">
        <f t="shared" si="29"/>
        <v>9.6587561453835977E-6</v>
      </c>
    </row>
    <row r="167" spans="1:205" x14ac:dyDescent="0.2">
      <c r="A167">
        <v>991342397</v>
      </c>
      <c r="B167" s="2">
        <v>2017</v>
      </c>
      <c r="C167" t="s">
        <v>4</v>
      </c>
      <c r="D167" s="3">
        <v>42736</v>
      </c>
      <c r="E167" s="3">
        <v>43100</v>
      </c>
      <c r="F167" t="s">
        <v>8</v>
      </c>
      <c r="G167" s="4">
        <v>64348</v>
      </c>
      <c r="I167" s="4">
        <v>891</v>
      </c>
      <c r="J167" s="4">
        <v>65239</v>
      </c>
      <c r="K167" s="4">
        <v>19234</v>
      </c>
      <c r="L167" s="4">
        <v>0</v>
      </c>
      <c r="M167" s="4">
        <v>0</v>
      </c>
      <c r="Q167" s="4">
        <v>13660</v>
      </c>
      <c r="R167" s="4">
        <v>11005</v>
      </c>
      <c r="U167" s="4">
        <v>8444</v>
      </c>
      <c r="X167" s="4">
        <v>14973</v>
      </c>
      <c r="Z167" s="4">
        <v>56311</v>
      </c>
      <c r="AA167" s="4">
        <v>8928</v>
      </c>
      <c r="AC167" s="4">
        <v>0</v>
      </c>
      <c r="AD167" s="4">
        <v>0</v>
      </c>
      <c r="AE167" s="4">
        <v>0</v>
      </c>
      <c r="AG167" s="4">
        <v>0</v>
      </c>
      <c r="AJ167" s="4">
        <v>90</v>
      </c>
      <c r="AK167" s="4">
        <v>90</v>
      </c>
      <c r="AM167" s="4">
        <v>0</v>
      </c>
      <c r="AR167" s="4">
        <v>0</v>
      </c>
      <c r="AS167" s="4">
        <v>1606</v>
      </c>
      <c r="AT167" s="4">
        <v>1606</v>
      </c>
      <c r="AU167" s="4">
        <v>1606</v>
      </c>
      <c r="AV167" s="4">
        <v>-1516</v>
      </c>
      <c r="AW167" s="4">
        <v>7412</v>
      </c>
      <c r="AX167" s="4">
        <v>2582</v>
      </c>
      <c r="AY167" s="4">
        <v>4830</v>
      </c>
      <c r="BB167" s="4">
        <v>0</v>
      </c>
      <c r="BC167" s="4">
        <v>4830</v>
      </c>
      <c r="BD167" s="4">
        <v>0</v>
      </c>
      <c r="BF167" s="4">
        <v>4830</v>
      </c>
      <c r="BP167" s="4">
        <v>4830</v>
      </c>
      <c r="BR167" s="4">
        <v>4830</v>
      </c>
      <c r="BS167" s="2">
        <v>2017</v>
      </c>
      <c r="BT167" s="4">
        <v>1486</v>
      </c>
      <c r="BV167" s="4">
        <v>18017</v>
      </c>
      <c r="BY167" s="4">
        <v>19503</v>
      </c>
      <c r="BZ167" s="4">
        <v>115</v>
      </c>
      <c r="CB167" s="4">
        <v>40495</v>
      </c>
      <c r="CF167" s="4">
        <v>40610</v>
      </c>
      <c r="CS167" s="4">
        <v>0</v>
      </c>
      <c r="CU167" s="4">
        <v>60113</v>
      </c>
      <c r="DA167" s="4">
        <v>1606</v>
      </c>
      <c r="DB167" s="4">
        <v>1606</v>
      </c>
      <c r="DC167" s="4">
        <v>6653</v>
      </c>
      <c r="DD167" s="4">
        <v>405</v>
      </c>
      <c r="DG167" s="4">
        <v>7058</v>
      </c>
      <c r="DN167" s="4">
        <v>0</v>
      </c>
      <c r="DO167" s="4">
        <v>17899</v>
      </c>
      <c r="DP167" s="4">
        <v>17899</v>
      </c>
      <c r="DR167" s="4">
        <v>26563</v>
      </c>
      <c r="DS167" s="4">
        <v>86676</v>
      </c>
      <c r="DT167" s="4">
        <v>10000</v>
      </c>
      <c r="DX167" s="4">
        <v>10000</v>
      </c>
      <c r="ED167" s="4">
        <v>27455</v>
      </c>
      <c r="EG167" s="4">
        <v>27455</v>
      </c>
      <c r="EI167" s="4">
        <v>37455</v>
      </c>
      <c r="EM167" s="4">
        <v>0</v>
      </c>
      <c r="ES167" s="4">
        <v>46000</v>
      </c>
      <c r="ET167" s="4">
        <v>46000</v>
      </c>
      <c r="EU167" s="4">
        <v>46000</v>
      </c>
      <c r="EY167" s="4">
        <v>1054</v>
      </c>
      <c r="FA167" s="4">
        <v>467</v>
      </c>
      <c r="FF167" s="4">
        <v>1701</v>
      </c>
      <c r="FG167" s="4">
        <v>3222</v>
      </c>
      <c r="FH167" s="4">
        <v>49222</v>
      </c>
      <c r="FI167" s="4">
        <v>86677</v>
      </c>
      <c r="FL167" s="2">
        <v>2017</v>
      </c>
      <c r="FM167" t="s">
        <v>8</v>
      </c>
      <c r="FR167" s="2">
        <v>2017</v>
      </c>
      <c r="FS167" s="5">
        <v>16</v>
      </c>
      <c r="FX167" s="4">
        <v>765</v>
      </c>
      <c r="GA167" s="4">
        <v>9</v>
      </c>
      <c r="GI167" s="7">
        <f t="shared" si="25"/>
        <v>1.4619235369689452E-2</v>
      </c>
      <c r="GJ167" s="7">
        <f t="shared" si="31"/>
        <v>0.17987501569547873</v>
      </c>
      <c r="GK167" s="7">
        <f t="shared" si="32"/>
        <v>0.13239268152217251</v>
      </c>
      <c r="GL167" s="7">
        <f t="shared" si="30"/>
        <v>0.15979048410171212</v>
      </c>
      <c r="GM167" s="7">
        <f>(((DR167-DR166)-(DP167-DP166)-(FG167-FG166)+((EV167-EV166)+(EW167-EW166)+(EX167-EX166))+(FC167-FC166))-U167-V167)/DS166</f>
        <v>-7.889957028308156E-2</v>
      </c>
      <c r="GN167" s="7">
        <f t="shared" si="26"/>
        <v>-1.432020555530944E-2</v>
      </c>
      <c r="GO167" s="7">
        <f>(G167-G166)/DS166</f>
        <v>-1.3079785584547912E-2</v>
      </c>
      <c r="GP167" s="7">
        <f>CF167/DS166</f>
        <v>0.44976299118415808</v>
      </c>
      <c r="GQ167" s="7">
        <f t="shared" si="27"/>
        <v>5.4586139867094617E-2</v>
      </c>
      <c r="GR167" s="7">
        <f t="shared" si="28"/>
        <v>-1.8022554899357536E-2</v>
      </c>
      <c r="GS167" s="7">
        <v>0.5</v>
      </c>
      <c r="GT167" s="7">
        <f t="shared" si="23"/>
        <v>0</v>
      </c>
      <c r="GU167" s="7">
        <f t="shared" si="24"/>
        <v>0.56787844526229569</v>
      </c>
      <c r="GV167" t="s">
        <v>211</v>
      </c>
      <c r="GW167" s="8">
        <f t="shared" si="29"/>
        <v>1.1075178310370797E-5</v>
      </c>
    </row>
    <row r="168" spans="1:205" x14ac:dyDescent="0.2">
      <c r="A168">
        <v>991342397</v>
      </c>
      <c r="B168" s="2">
        <v>2018</v>
      </c>
      <c r="C168" t="s">
        <v>4</v>
      </c>
      <c r="D168" s="3">
        <v>43101</v>
      </c>
      <c r="E168" s="3">
        <v>43465</v>
      </c>
      <c r="F168" t="s">
        <v>8</v>
      </c>
      <c r="G168" s="4">
        <v>61997</v>
      </c>
      <c r="I168" s="4">
        <v>712</v>
      </c>
      <c r="J168" s="4">
        <v>62709</v>
      </c>
      <c r="K168" s="4">
        <v>18519</v>
      </c>
      <c r="Q168" s="4">
        <v>13104</v>
      </c>
      <c r="R168" s="4">
        <v>10561</v>
      </c>
      <c r="S168" s="4">
        <v>710</v>
      </c>
      <c r="U168" s="4">
        <v>8368</v>
      </c>
      <c r="X168" s="4">
        <v>14819</v>
      </c>
      <c r="Z168" s="4">
        <v>54810</v>
      </c>
      <c r="AA168" s="4">
        <v>7899</v>
      </c>
      <c r="AJ168" s="4">
        <v>212</v>
      </c>
      <c r="AK168" s="4">
        <v>212</v>
      </c>
      <c r="AS168" s="4">
        <v>1280</v>
      </c>
      <c r="AT168" s="4">
        <v>1280</v>
      </c>
      <c r="AU168" s="4">
        <v>1280</v>
      </c>
      <c r="AV168" s="4">
        <v>-1068</v>
      </c>
      <c r="AW168" s="4">
        <v>6831</v>
      </c>
      <c r="AX168" s="4">
        <v>2300</v>
      </c>
      <c r="AY168" s="4">
        <v>4531</v>
      </c>
      <c r="BC168" s="4">
        <v>4531</v>
      </c>
      <c r="BF168" s="4">
        <v>4531</v>
      </c>
      <c r="BS168" s="2">
        <v>2018</v>
      </c>
      <c r="BU168" s="4">
        <v>612</v>
      </c>
      <c r="BV168" s="4">
        <v>15717</v>
      </c>
      <c r="BY168" s="4">
        <v>16329</v>
      </c>
      <c r="BZ168" s="4">
        <v>94</v>
      </c>
      <c r="CB168" s="4">
        <v>33022</v>
      </c>
      <c r="CF168" s="4">
        <v>33116</v>
      </c>
      <c r="CU168" s="4">
        <v>49445</v>
      </c>
      <c r="DA168" s="4">
        <v>1618</v>
      </c>
      <c r="DB168" s="4">
        <v>1618</v>
      </c>
      <c r="DC168" s="4">
        <v>6543</v>
      </c>
      <c r="DD168" s="4">
        <v>498</v>
      </c>
      <c r="DG168" s="4">
        <v>7041</v>
      </c>
      <c r="DO168" s="4">
        <v>26382</v>
      </c>
      <c r="DP168" s="4">
        <v>26382</v>
      </c>
      <c r="DR168" s="4">
        <v>35041</v>
      </c>
      <c r="DS168" s="4">
        <v>84486</v>
      </c>
      <c r="DT168" s="4">
        <v>10000</v>
      </c>
      <c r="DX168" s="4">
        <v>10000</v>
      </c>
      <c r="ED168" s="4">
        <v>24986</v>
      </c>
      <c r="EG168" s="4">
        <v>24986</v>
      </c>
      <c r="EI168" s="4">
        <v>34986</v>
      </c>
      <c r="EP168" s="4">
        <v>38333</v>
      </c>
      <c r="EU168" s="4">
        <v>38333</v>
      </c>
      <c r="EY168" s="4">
        <v>2283</v>
      </c>
      <c r="FA168" s="4">
        <v>392</v>
      </c>
      <c r="FC168" s="4">
        <v>7000</v>
      </c>
      <c r="FF168" s="4">
        <v>1493</v>
      </c>
      <c r="FG168" s="4">
        <v>11168</v>
      </c>
      <c r="FH168" s="4">
        <v>49501</v>
      </c>
      <c r="FI168" s="4">
        <v>84487</v>
      </c>
      <c r="FL168" s="2">
        <v>2018</v>
      </c>
      <c r="FM168" t="s">
        <v>8</v>
      </c>
      <c r="FR168" s="2">
        <v>2018</v>
      </c>
      <c r="FS168" s="5">
        <v>16</v>
      </c>
      <c r="FX168" s="4">
        <v>819</v>
      </c>
      <c r="GA168" s="4">
        <v>9</v>
      </c>
      <c r="GE168" s="4">
        <v>19</v>
      </c>
      <c r="GI168" s="7">
        <f t="shared" si="25"/>
        <v>-1.0971895334348608E-2</v>
      </c>
      <c r="GJ168" s="7">
        <f t="shared" si="31"/>
        <v>0.13239268152217251</v>
      </c>
      <c r="GK168" s="7">
        <f t="shared" si="32"/>
        <v>0.15979048410171212</v>
      </c>
      <c r="GL168" s="7">
        <f t="shared" si="30"/>
        <v>0.32644461804322611</v>
      </c>
      <c r="GM168" s="7">
        <f>(((DR168-DR167)-(DP168-DP167)-(FG168-FG167)+((EV168-EV167)+(EW168-EW167)+(EX168-EX167))+(FC168-FC167))-U168-V168)/DS167</f>
        <v>-0.1075153445013614</v>
      </c>
      <c r="GN168" s="7">
        <f t="shared" si="26"/>
        <v>-2.5854907932991833E-2</v>
      </c>
      <c r="GO168" s="7">
        <f>(G168-G167)/DS167</f>
        <v>-2.7124002030550556E-2</v>
      </c>
      <c r="GP168" s="7">
        <f>CF168/DS167</f>
        <v>0.38206654667958834</v>
      </c>
      <c r="GQ168" s="7">
        <f t="shared" si="27"/>
        <v>5.2943994578235822E-2</v>
      </c>
      <c r="GR168" s="7">
        <f t="shared" si="28"/>
        <v>-3.6535712065643065E-2</v>
      </c>
      <c r="GS168" s="7">
        <v>0.5</v>
      </c>
      <c r="GT168" s="7">
        <f t="shared" si="23"/>
        <v>0.77438839619401634</v>
      </c>
      <c r="GU168" s="7">
        <f t="shared" si="24"/>
        <v>0.58590078947056945</v>
      </c>
      <c r="GV168" t="s">
        <v>211</v>
      </c>
      <c r="GW168" s="8">
        <f t="shared" si="29"/>
        <v>1.1537219068715677E-5</v>
      </c>
    </row>
    <row r="169" spans="1:205" x14ac:dyDescent="0.2">
      <c r="A169">
        <v>991342397</v>
      </c>
      <c r="B169" s="2">
        <v>2019</v>
      </c>
      <c r="C169" t="s">
        <v>4</v>
      </c>
      <c r="D169" s="3">
        <v>43466</v>
      </c>
      <c r="E169" s="3">
        <v>43830</v>
      </c>
      <c r="F169" t="s">
        <v>8</v>
      </c>
      <c r="G169" s="4">
        <v>61063</v>
      </c>
      <c r="I169" s="4">
        <v>747</v>
      </c>
      <c r="J169" s="4">
        <v>61810</v>
      </c>
      <c r="K169" s="4">
        <v>17329</v>
      </c>
      <c r="Q169" s="4">
        <v>13243</v>
      </c>
      <c r="R169" s="4">
        <v>10727</v>
      </c>
      <c r="S169" s="4">
        <v>622</v>
      </c>
      <c r="U169" s="4">
        <v>11571</v>
      </c>
      <c r="X169" s="4">
        <v>7467</v>
      </c>
      <c r="Z169" s="4">
        <v>49610</v>
      </c>
      <c r="AA169" s="4">
        <v>12200</v>
      </c>
      <c r="AJ169" s="4">
        <v>372</v>
      </c>
      <c r="AK169" s="4">
        <v>372</v>
      </c>
      <c r="AS169" s="4">
        <v>2379</v>
      </c>
      <c r="AT169" s="4">
        <v>2379</v>
      </c>
      <c r="AU169" s="4">
        <v>2379</v>
      </c>
      <c r="AV169" s="4">
        <v>-2007</v>
      </c>
      <c r="AW169" s="4">
        <v>10193</v>
      </c>
      <c r="AX169" s="4">
        <v>2254</v>
      </c>
      <c r="AY169" s="4">
        <v>7939</v>
      </c>
      <c r="BC169" s="4">
        <v>7939</v>
      </c>
      <c r="BF169" s="4">
        <v>7939</v>
      </c>
      <c r="BP169" s="4">
        <v>7939</v>
      </c>
      <c r="BR169" s="4">
        <v>7939</v>
      </c>
      <c r="BS169" s="2">
        <v>2019</v>
      </c>
      <c r="BU169" s="4">
        <v>0</v>
      </c>
      <c r="BV169" s="4">
        <v>14353</v>
      </c>
      <c r="BY169" s="4">
        <v>14353</v>
      </c>
      <c r="BZ169" s="4">
        <v>38535</v>
      </c>
      <c r="CB169" s="4">
        <v>28479</v>
      </c>
      <c r="CF169" s="4">
        <v>67014</v>
      </c>
      <c r="CR169" s="4">
        <v>210</v>
      </c>
      <c r="CS169" s="4">
        <v>210</v>
      </c>
      <c r="CU169" s="4">
        <v>81577</v>
      </c>
      <c r="DA169" s="4">
        <v>2040</v>
      </c>
      <c r="DB169" s="4">
        <v>2040</v>
      </c>
      <c r="DC169" s="4">
        <v>5318</v>
      </c>
      <c r="DD169" s="4">
        <v>1165</v>
      </c>
      <c r="DG169" s="4">
        <v>6483</v>
      </c>
      <c r="DO169" s="4">
        <v>27550</v>
      </c>
      <c r="DP169" s="4">
        <v>27550</v>
      </c>
      <c r="DR169" s="4">
        <v>36073</v>
      </c>
      <c r="DS169" s="4">
        <v>117650</v>
      </c>
      <c r="DT169" s="4">
        <v>10000</v>
      </c>
      <c r="DX169" s="4">
        <v>10000</v>
      </c>
      <c r="ED169" s="4">
        <v>29772</v>
      </c>
      <c r="EG169" s="4">
        <v>29772</v>
      </c>
      <c r="EI169" s="4">
        <v>39772</v>
      </c>
      <c r="ES169" s="4">
        <v>65776</v>
      </c>
      <c r="ET169" s="4">
        <v>65776</v>
      </c>
      <c r="EU169" s="4">
        <v>65776</v>
      </c>
      <c r="EY169" s="4">
        <v>1909</v>
      </c>
      <c r="FA169" s="4">
        <v>817</v>
      </c>
      <c r="FF169" s="4">
        <v>9376</v>
      </c>
      <c r="FG169" s="4">
        <v>12102</v>
      </c>
      <c r="FH169" s="4">
        <v>77878</v>
      </c>
      <c r="FI169" s="4">
        <v>117650</v>
      </c>
      <c r="FL169" s="2">
        <v>2019</v>
      </c>
      <c r="FM169" t="s">
        <v>8</v>
      </c>
      <c r="FR169" s="2">
        <v>2019</v>
      </c>
      <c r="FS169" s="5">
        <v>15</v>
      </c>
      <c r="FX169" s="4">
        <v>836</v>
      </c>
      <c r="FZ169" s="4">
        <v>64</v>
      </c>
      <c r="GA169" s="4">
        <v>58</v>
      </c>
      <c r="GE169" s="4">
        <v>20</v>
      </c>
      <c r="GN169" s="7">
        <f t="shared" si="26"/>
        <v>3.4443576450536185E-3</v>
      </c>
      <c r="GQ169" s="7">
        <f t="shared" si="27"/>
        <v>7.855107452408279E-2</v>
      </c>
      <c r="GR169" s="7">
        <f t="shared" si="28"/>
        <v>-1.5065245092504476E-2</v>
      </c>
      <c r="GS169" s="7">
        <v>0.5</v>
      </c>
      <c r="GT169" s="7">
        <f t="shared" si="23"/>
        <v>0</v>
      </c>
      <c r="GU169" s="7">
        <f t="shared" si="24"/>
        <v>0.66194645133871655</v>
      </c>
      <c r="GV169" t="s">
        <v>211</v>
      </c>
      <c r="GW169" s="8">
        <f t="shared" si="29"/>
        <v>1.1836280567194565E-5</v>
      </c>
    </row>
    <row r="170" spans="1:205" x14ac:dyDescent="0.2">
      <c r="A170">
        <v>984329881</v>
      </c>
      <c r="B170" s="2">
        <v>2013</v>
      </c>
      <c r="C170" t="s">
        <v>3</v>
      </c>
      <c r="D170" s="3">
        <v>41275</v>
      </c>
      <c r="E170" s="3">
        <v>41639</v>
      </c>
      <c r="F170" t="s">
        <v>8</v>
      </c>
      <c r="G170" s="4">
        <v>54231</v>
      </c>
      <c r="I170" s="4">
        <v>23</v>
      </c>
      <c r="J170" s="4">
        <v>54254</v>
      </c>
      <c r="K170" s="4">
        <v>22003</v>
      </c>
      <c r="L170" s="4">
        <v>0</v>
      </c>
      <c r="M170" s="4">
        <v>0</v>
      </c>
      <c r="Q170" s="4">
        <v>18736</v>
      </c>
      <c r="R170" s="4">
        <v>14058</v>
      </c>
      <c r="S170" s="4">
        <v>863</v>
      </c>
      <c r="U170" s="4">
        <v>2024</v>
      </c>
      <c r="W170" s="4">
        <v>8</v>
      </c>
      <c r="X170" s="4">
        <v>9709</v>
      </c>
      <c r="Y170" s="4">
        <v>3600</v>
      </c>
      <c r="Z170" s="4">
        <v>52481</v>
      </c>
      <c r="AA170" s="4">
        <v>1773</v>
      </c>
      <c r="AC170" s="4">
        <v>0</v>
      </c>
      <c r="AD170" s="4">
        <v>0</v>
      </c>
      <c r="AE170" s="4">
        <v>0</v>
      </c>
      <c r="AG170" s="4">
        <v>8</v>
      </c>
      <c r="AJ170" s="4">
        <v>1031</v>
      </c>
      <c r="AK170" s="4">
        <v>1039</v>
      </c>
      <c r="AM170" s="4">
        <v>0</v>
      </c>
      <c r="AR170" s="4">
        <v>735</v>
      </c>
      <c r="AS170" s="4">
        <v>604</v>
      </c>
      <c r="AT170" s="4">
        <v>604</v>
      </c>
      <c r="AU170" s="4">
        <v>1339</v>
      </c>
      <c r="AV170" s="4">
        <v>-301</v>
      </c>
      <c r="AW170" s="4">
        <v>1472</v>
      </c>
      <c r="AX170" s="4">
        <v>137</v>
      </c>
      <c r="AY170" s="4">
        <v>1336</v>
      </c>
      <c r="BB170" s="4">
        <v>0</v>
      </c>
      <c r="BD170" s="4">
        <v>0</v>
      </c>
      <c r="BF170" s="4">
        <v>1336</v>
      </c>
      <c r="BP170" s="4">
        <v>1336</v>
      </c>
      <c r="BR170" s="4">
        <v>1336</v>
      </c>
      <c r="BS170" s="2">
        <v>2013</v>
      </c>
      <c r="BV170" s="4">
        <v>927</v>
      </c>
      <c r="BY170" s="4">
        <v>927</v>
      </c>
      <c r="CB170" s="4">
        <v>6483</v>
      </c>
      <c r="CD170" s="4">
        <v>68</v>
      </c>
      <c r="CF170" s="4">
        <v>6551</v>
      </c>
      <c r="CS170" s="4">
        <v>0</v>
      </c>
      <c r="CU170" s="4">
        <v>7478</v>
      </c>
      <c r="DA170" s="4">
        <v>9669</v>
      </c>
      <c r="DB170" s="4">
        <v>9669</v>
      </c>
      <c r="DC170" s="4">
        <v>3297</v>
      </c>
      <c r="DD170" s="4">
        <v>2763</v>
      </c>
      <c r="DG170" s="4">
        <v>6060</v>
      </c>
      <c r="DN170" s="4">
        <v>0</v>
      </c>
      <c r="DO170" s="4">
        <v>943</v>
      </c>
      <c r="DP170" s="4">
        <v>943</v>
      </c>
      <c r="DR170" s="4">
        <v>16671</v>
      </c>
      <c r="DS170" s="4">
        <v>24149</v>
      </c>
      <c r="DT170" s="4">
        <v>5000</v>
      </c>
      <c r="DV170" s="4">
        <v>840</v>
      </c>
      <c r="DW170" s="4">
        <v>339</v>
      </c>
      <c r="DX170" s="4">
        <v>6179</v>
      </c>
      <c r="ED170" s="4">
        <v>5063</v>
      </c>
      <c r="EG170" s="4">
        <v>5063</v>
      </c>
      <c r="EI170" s="4">
        <v>11241</v>
      </c>
      <c r="EM170" s="4">
        <v>0</v>
      </c>
      <c r="EP170" s="4">
        <v>2500</v>
      </c>
      <c r="ES170" s="4">
        <v>2772</v>
      </c>
      <c r="ET170" s="4">
        <v>2772</v>
      </c>
      <c r="EU170" s="4">
        <v>5272</v>
      </c>
      <c r="EW170" s="4">
        <v>694</v>
      </c>
      <c r="EX170" s="4">
        <v>126</v>
      </c>
      <c r="EY170" s="4">
        <v>3493</v>
      </c>
      <c r="EZ170" s="4">
        <v>-1100</v>
      </c>
      <c r="FA170" s="4">
        <v>1317</v>
      </c>
      <c r="FF170" s="4">
        <v>3106</v>
      </c>
      <c r="FG170" s="4">
        <v>7636</v>
      </c>
      <c r="FH170" s="4">
        <v>12908</v>
      </c>
      <c r="FI170" s="4">
        <v>24149</v>
      </c>
      <c r="FL170" s="2">
        <v>2013</v>
      </c>
      <c r="FM170" t="s">
        <v>8</v>
      </c>
      <c r="FR170" s="2">
        <v>2013</v>
      </c>
      <c r="FS170" s="5">
        <v>36</v>
      </c>
      <c r="FT170" s="4">
        <v>38</v>
      </c>
      <c r="FX170" s="4">
        <v>730</v>
      </c>
      <c r="GA170" s="4">
        <v>28</v>
      </c>
      <c r="GE170" s="4">
        <v>79</v>
      </c>
      <c r="GF170" s="4">
        <v>12</v>
      </c>
      <c r="GN170" s="7">
        <f t="shared" si="26"/>
        <v>-4.0892477688057802E-2</v>
      </c>
      <c r="GQ170" s="7">
        <f t="shared" si="27"/>
        <v>1.8843574355249332E-2</v>
      </c>
      <c r="GR170" s="7">
        <f t="shared" si="28"/>
        <v>-0.11188444721025825</v>
      </c>
      <c r="GS170" s="7">
        <v>1</v>
      </c>
      <c r="GT170" s="7">
        <f t="shared" si="23"/>
        <v>0.1936783390145646</v>
      </c>
      <c r="GU170" s="7">
        <f t="shared" si="24"/>
        <v>0.53451488674479275</v>
      </c>
      <c r="GV170" t="s">
        <v>215</v>
      </c>
      <c r="GW170" s="8">
        <f t="shared" si="29"/>
        <v>8.4997875053123673E-6</v>
      </c>
    </row>
    <row r="171" spans="1:205" x14ac:dyDescent="0.2">
      <c r="A171">
        <v>984329881</v>
      </c>
      <c r="B171" s="2">
        <v>2014</v>
      </c>
      <c r="C171" t="s">
        <v>3</v>
      </c>
      <c r="D171" s="3">
        <v>41640</v>
      </c>
      <c r="E171" s="3">
        <v>42004</v>
      </c>
      <c r="F171" t="s">
        <v>8</v>
      </c>
      <c r="G171" s="4">
        <v>68231</v>
      </c>
      <c r="I171" s="4">
        <v>92</v>
      </c>
      <c r="J171" s="4">
        <v>68323</v>
      </c>
      <c r="K171" s="4">
        <v>26723</v>
      </c>
      <c r="L171" s="4">
        <v>0</v>
      </c>
      <c r="M171" s="4">
        <v>0</v>
      </c>
      <c r="Q171" s="4">
        <v>23056</v>
      </c>
      <c r="R171" s="4">
        <v>16098</v>
      </c>
      <c r="S171" s="4">
        <v>998</v>
      </c>
      <c r="U171" s="4">
        <v>2281</v>
      </c>
      <c r="W171" s="4">
        <v>0</v>
      </c>
      <c r="X171" s="4">
        <v>11651</v>
      </c>
      <c r="Z171" s="4">
        <v>63712</v>
      </c>
      <c r="AA171" s="4">
        <v>4612</v>
      </c>
      <c r="AC171" s="4">
        <v>0</v>
      </c>
      <c r="AD171" s="4">
        <v>0</v>
      </c>
      <c r="AE171" s="4">
        <v>0</v>
      </c>
      <c r="AG171" s="4">
        <v>36</v>
      </c>
      <c r="AJ171" s="4">
        <v>967</v>
      </c>
      <c r="AK171" s="4">
        <v>1003</v>
      </c>
      <c r="AM171" s="4">
        <v>0</v>
      </c>
      <c r="AR171" s="4">
        <v>546</v>
      </c>
      <c r="AS171" s="4">
        <v>1391</v>
      </c>
      <c r="AT171" s="4">
        <v>1391</v>
      </c>
      <c r="AU171" s="4">
        <v>1937</v>
      </c>
      <c r="AV171" s="4">
        <v>-933</v>
      </c>
      <c r="AW171" s="4">
        <v>3678</v>
      </c>
      <c r="AX171" s="4">
        <v>566</v>
      </c>
      <c r="AY171" s="4">
        <v>3113</v>
      </c>
      <c r="BB171" s="4">
        <v>0</v>
      </c>
      <c r="BD171" s="4">
        <v>0</v>
      </c>
      <c r="BF171" s="4">
        <v>3113</v>
      </c>
      <c r="BK171" s="4">
        <v>1356</v>
      </c>
      <c r="BP171" s="4">
        <v>1757</v>
      </c>
      <c r="BR171" s="4">
        <v>3113</v>
      </c>
      <c r="BS171" s="2">
        <v>2014</v>
      </c>
      <c r="BV171" s="4">
        <v>863</v>
      </c>
      <c r="BY171" s="4">
        <v>863</v>
      </c>
      <c r="CB171" s="4">
        <v>6097</v>
      </c>
      <c r="CD171" s="4">
        <v>581</v>
      </c>
      <c r="CF171" s="4">
        <v>6678</v>
      </c>
      <c r="CS171" s="4">
        <v>0</v>
      </c>
      <c r="CU171" s="4">
        <v>7541</v>
      </c>
      <c r="DA171" s="4">
        <v>10514</v>
      </c>
      <c r="DB171" s="4">
        <v>10514</v>
      </c>
      <c r="DC171" s="4">
        <v>6078</v>
      </c>
      <c r="DD171" s="4">
        <v>1825</v>
      </c>
      <c r="DG171" s="4">
        <v>7903</v>
      </c>
      <c r="DN171" s="4">
        <v>0</v>
      </c>
      <c r="DO171" s="4">
        <v>764</v>
      </c>
      <c r="DP171" s="4">
        <v>764</v>
      </c>
      <c r="DR171" s="4">
        <v>19182</v>
      </c>
      <c r="DS171" s="4">
        <v>26724</v>
      </c>
      <c r="DT171" s="4">
        <v>5000</v>
      </c>
      <c r="DV171" s="4">
        <v>840</v>
      </c>
      <c r="DW171" s="4">
        <v>339</v>
      </c>
      <c r="DX171" s="4">
        <v>6179</v>
      </c>
      <c r="ED171" s="4">
        <v>6819</v>
      </c>
      <c r="EG171" s="4">
        <v>6819</v>
      </c>
      <c r="EI171" s="4">
        <v>12998</v>
      </c>
      <c r="EM171" s="4">
        <v>0</v>
      </c>
      <c r="EP171" s="4">
        <v>2149</v>
      </c>
      <c r="ES171" s="4">
        <v>3065</v>
      </c>
      <c r="ET171" s="4">
        <v>3065</v>
      </c>
      <c r="EU171" s="4">
        <v>5214</v>
      </c>
      <c r="EX171" s="4">
        <v>159</v>
      </c>
      <c r="EY171" s="4">
        <v>2962</v>
      </c>
      <c r="EZ171" s="4">
        <v>0</v>
      </c>
      <c r="FA171" s="4">
        <v>1539</v>
      </c>
      <c r="FF171" s="4">
        <v>3852</v>
      </c>
      <c r="FG171" s="4">
        <v>8511</v>
      </c>
      <c r="FH171" s="4">
        <v>13726</v>
      </c>
      <c r="FI171" s="4">
        <v>26724</v>
      </c>
      <c r="FL171" s="2">
        <v>2014</v>
      </c>
      <c r="FM171" t="s">
        <v>8</v>
      </c>
      <c r="FR171" s="2">
        <v>2014</v>
      </c>
      <c r="FS171" s="5">
        <v>51</v>
      </c>
      <c r="FT171" s="4">
        <v>51</v>
      </c>
      <c r="FX171" s="4">
        <v>763</v>
      </c>
      <c r="GA171" s="4">
        <v>51</v>
      </c>
      <c r="GE171" s="4">
        <v>88</v>
      </c>
      <c r="GF171" s="4">
        <v>13</v>
      </c>
      <c r="GN171" s="7">
        <f t="shared" si="26"/>
        <v>0.46457410244730629</v>
      </c>
      <c r="GQ171" s="7">
        <f t="shared" si="27"/>
        <v>0.12238318951113557</v>
      </c>
      <c r="GR171" s="7">
        <f t="shared" si="28"/>
        <v>0.25815492983717797</v>
      </c>
      <c r="GS171" s="7">
        <v>1</v>
      </c>
      <c r="GT171" s="7">
        <f t="shared" si="23"/>
        <v>0.15656418475885181</v>
      </c>
      <c r="GU171" s="7">
        <f t="shared" si="24"/>
        <v>0.51362071546175725</v>
      </c>
      <c r="GV171" t="s">
        <v>215</v>
      </c>
      <c r="GW171" s="8">
        <f t="shared" si="29"/>
        <v>4.1409582177315832E-5</v>
      </c>
    </row>
    <row r="172" spans="1:205" x14ac:dyDescent="0.2">
      <c r="A172">
        <v>984329881</v>
      </c>
      <c r="B172" s="2">
        <v>2015</v>
      </c>
      <c r="C172" t="s">
        <v>3</v>
      </c>
      <c r="D172" s="3">
        <v>42005</v>
      </c>
      <c r="E172" s="3">
        <v>42369</v>
      </c>
      <c r="F172" t="s">
        <v>8</v>
      </c>
      <c r="G172" s="4">
        <v>87725</v>
      </c>
      <c r="I172" s="4">
        <v>54</v>
      </c>
      <c r="J172" s="4">
        <v>87779</v>
      </c>
      <c r="K172" s="4">
        <v>38825</v>
      </c>
      <c r="L172" s="4">
        <v>0</v>
      </c>
      <c r="M172" s="4">
        <v>0</v>
      </c>
      <c r="Q172" s="4">
        <v>25488</v>
      </c>
      <c r="R172" s="4">
        <v>17164</v>
      </c>
      <c r="S172" s="4">
        <v>943</v>
      </c>
      <c r="U172" s="4">
        <v>2069</v>
      </c>
      <c r="W172" s="4">
        <v>362</v>
      </c>
      <c r="X172" s="4">
        <v>14634</v>
      </c>
      <c r="Z172" s="4">
        <v>81378</v>
      </c>
      <c r="AA172" s="4">
        <v>6401</v>
      </c>
      <c r="AC172" s="4">
        <v>0</v>
      </c>
      <c r="AD172" s="4">
        <v>0</v>
      </c>
      <c r="AE172" s="4">
        <v>0</v>
      </c>
      <c r="AG172" s="4">
        <v>34</v>
      </c>
      <c r="AJ172" s="4">
        <v>1536</v>
      </c>
      <c r="AK172" s="4">
        <v>1571</v>
      </c>
      <c r="AM172" s="4">
        <v>0</v>
      </c>
      <c r="AR172" s="4">
        <v>479</v>
      </c>
      <c r="AS172" s="4">
        <v>914</v>
      </c>
      <c r="AT172" s="4">
        <v>914</v>
      </c>
      <c r="AU172" s="4">
        <v>1392</v>
      </c>
      <c r="AV172" s="4">
        <v>178</v>
      </c>
      <c r="AW172" s="4">
        <v>6580</v>
      </c>
      <c r="AX172" s="4">
        <v>1280</v>
      </c>
      <c r="AY172" s="4">
        <v>5300</v>
      </c>
      <c r="BB172" s="4">
        <v>0</v>
      </c>
      <c r="BD172" s="4">
        <v>0</v>
      </c>
      <c r="BF172" s="4">
        <v>5300</v>
      </c>
      <c r="BK172" s="4">
        <v>2869</v>
      </c>
      <c r="BP172" s="4">
        <v>2430</v>
      </c>
      <c r="BR172" s="4">
        <v>5300</v>
      </c>
      <c r="BS172" s="2">
        <v>2015</v>
      </c>
      <c r="BV172" s="4">
        <v>698</v>
      </c>
      <c r="BY172" s="4">
        <v>698</v>
      </c>
      <c r="BZ172" s="4">
        <v>0</v>
      </c>
      <c r="CB172" s="4">
        <v>6610</v>
      </c>
      <c r="CC172" s="4">
        <v>0</v>
      </c>
      <c r="CD172" s="4">
        <v>650</v>
      </c>
      <c r="CF172" s="4">
        <v>7260</v>
      </c>
      <c r="CS172" s="4">
        <v>0</v>
      </c>
      <c r="CU172" s="4">
        <v>7958</v>
      </c>
      <c r="DA172" s="4">
        <v>9539</v>
      </c>
      <c r="DB172" s="4">
        <v>9539</v>
      </c>
      <c r="DC172" s="4">
        <v>4797</v>
      </c>
      <c r="DD172" s="4">
        <v>4547</v>
      </c>
      <c r="DG172" s="4">
        <v>9344</v>
      </c>
      <c r="DN172" s="4">
        <v>0</v>
      </c>
      <c r="DO172" s="4">
        <v>809</v>
      </c>
      <c r="DP172" s="4">
        <v>809</v>
      </c>
      <c r="DR172" s="4">
        <v>19692</v>
      </c>
      <c r="DS172" s="4">
        <v>27651</v>
      </c>
      <c r="DT172" s="4">
        <v>5000</v>
      </c>
      <c r="DV172" s="4">
        <v>840</v>
      </c>
      <c r="DW172" s="4">
        <v>339</v>
      </c>
      <c r="DX172" s="4">
        <v>6179</v>
      </c>
      <c r="ED172" s="4">
        <v>9250</v>
      </c>
      <c r="EG172" s="4">
        <v>9250</v>
      </c>
      <c r="EI172" s="4">
        <v>15428</v>
      </c>
      <c r="EK172" s="4">
        <v>0</v>
      </c>
      <c r="EM172" s="4">
        <v>0</v>
      </c>
      <c r="EP172" s="4">
        <v>1780</v>
      </c>
      <c r="ES172" s="4">
        <v>3597</v>
      </c>
      <c r="ET172" s="4">
        <v>3597</v>
      </c>
      <c r="EU172" s="4">
        <v>5377</v>
      </c>
      <c r="EX172" s="4">
        <v>-1926</v>
      </c>
      <c r="EY172" s="4">
        <v>3879</v>
      </c>
      <c r="EZ172" s="4">
        <v>0</v>
      </c>
      <c r="FA172" s="4">
        <v>1621</v>
      </c>
      <c r="FF172" s="4">
        <v>3272</v>
      </c>
      <c r="FG172" s="4">
        <v>6845</v>
      </c>
      <c r="FH172" s="4">
        <v>12222</v>
      </c>
      <c r="FI172" s="4">
        <v>27651</v>
      </c>
      <c r="FL172" s="2">
        <v>2015</v>
      </c>
      <c r="FM172" t="s">
        <v>8</v>
      </c>
      <c r="FR172" s="2">
        <v>2015</v>
      </c>
      <c r="FS172" s="5">
        <v>51</v>
      </c>
      <c r="FT172" s="4">
        <v>52</v>
      </c>
      <c r="FX172" s="4">
        <v>756</v>
      </c>
      <c r="GA172" s="4">
        <v>38</v>
      </c>
      <c r="GE172" s="4">
        <v>75</v>
      </c>
      <c r="GF172" s="4">
        <v>15</v>
      </c>
      <c r="GI172" s="7">
        <f t="shared" si="25"/>
        <v>1.7212992067055829E-3</v>
      </c>
      <c r="GJ172" s="7">
        <f t="shared" si="31"/>
        <v>0.17557662843181912</v>
      </c>
      <c r="GK172" s="7">
        <f t="shared" si="32"/>
        <v>0.27402334979793447</v>
      </c>
      <c r="GL172" s="7">
        <f t="shared" si="30"/>
        <v>0.15272503706918375</v>
      </c>
      <c r="GM172" s="7">
        <f>(((DR172-DR171)-(DP172-DP171)-(FG172-FG171)+((EV172-EV171)+(EW172-EW171)+(EX172-EX171))+(FC172-FC171))-U172-V172)/DS171</f>
        <v>-7.5699745547073788E-2</v>
      </c>
      <c r="GN172" s="7">
        <f t="shared" si="26"/>
        <v>0.77739110911540188</v>
      </c>
      <c r="GO172" s="7">
        <f>(G172-G171)/DS171</f>
        <v>0.72945666816344856</v>
      </c>
      <c r="GP172" s="7">
        <f>CF172/DS171</f>
        <v>0.27166591827570724</v>
      </c>
      <c r="GQ172" s="7">
        <f t="shared" si="27"/>
        <v>0.19494252873563217</v>
      </c>
      <c r="GR172" s="7">
        <f t="shared" si="28"/>
        <v>0.28570591080300745</v>
      </c>
      <c r="GS172" s="7">
        <v>1</v>
      </c>
      <c r="GT172" s="7">
        <f t="shared" si="23"/>
        <v>0.14563901161839307</v>
      </c>
      <c r="GU172" s="7">
        <f t="shared" si="24"/>
        <v>0.44200933058478897</v>
      </c>
      <c r="GV172" t="s">
        <v>215</v>
      </c>
      <c r="GW172" s="8">
        <f t="shared" si="29"/>
        <v>3.7419547971860503E-5</v>
      </c>
    </row>
    <row r="173" spans="1:205" x14ac:dyDescent="0.2">
      <c r="A173">
        <v>984329881</v>
      </c>
      <c r="B173" s="2">
        <v>2016</v>
      </c>
      <c r="C173" t="s">
        <v>3</v>
      </c>
      <c r="D173" s="3">
        <v>42370</v>
      </c>
      <c r="E173" s="3">
        <v>42735</v>
      </c>
      <c r="F173" t="s">
        <v>8</v>
      </c>
      <c r="G173" s="4">
        <v>75412</v>
      </c>
      <c r="I173" s="4">
        <v>130</v>
      </c>
      <c r="J173" s="4">
        <v>75541</v>
      </c>
      <c r="K173" s="4">
        <v>27569</v>
      </c>
      <c r="L173" s="4">
        <v>0</v>
      </c>
      <c r="M173" s="4">
        <v>0</v>
      </c>
      <c r="Q173" s="4">
        <v>25756</v>
      </c>
      <c r="R173" s="4">
        <v>17238</v>
      </c>
      <c r="S173" s="4">
        <v>1057</v>
      </c>
      <c r="U173" s="4">
        <v>2374</v>
      </c>
      <c r="W173" s="4">
        <v>183</v>
      </c>
      <c r="X173" s="4">
        <v>13134</v>
      </c>
      <c r="Z173" s="4">
        <v>69017</v>
      </c>
      <c r="AA173" s="4">
        <v>6524</v>
      </c>
      <c r="AC173" s="4">
        <v>0</v>
      </c>
      <c r="AD173" s="4">
        <v>0</v>
      </c>
      <c r="AE173" s="4">
        <v>0</v>
      </c>
      <c r="AG173" s="4">
        <v>38</v>
      </c>
      <c r="AJ173" s="4">
        <v>571</v>
      </c>
      <c r="AK173" s="4">
        <v>609</v>
      </c>
      <c r="AM173" s="4">
        <v>0</v>
      </c>
      <c r="AR173" s="4">
        <v>301</v>
      </c>
      <c r="AS173" s="4">
        <v>965</v>
      </c>
      <c r="AT173" s="4">
        <v>965</v>
      </c>
      <c r="AU173" s="4">
        <v>1266</v>
      </c>
      <c r="AV173" s="4">
        <v>-657</v>
      </c>
      <c r="AW173" s="4">
        <v>5868</v>
      </c>
      <c r="AX173" s="4">
        <v>692</v>
      </c>
      <c r="AY173" s="4">
        <v>5175</v>
      </c>
      <c r="BB173" s="4">
        <v>0</v>
      </c>
      <c r="BD173" s="4">
        <v>0</v>
      </c>
      <c r="BF173" s="4">
        <v>5175</v>
      </c>
      <c r="BK173" s="4">
        <v>1937</v>
      </c>
      <c r="BP173" s="4">
        <v>3238</v>
      </c>
      <c r="BR173" s="4">
        <v>5175</v>
      </c>
      <c r="BS173" s="2">
        <v>2016</v>
      </c>
      <c r="BV173" s="4">
        <v>652</v>
      </c>
      <c r="BY173" s="4">
        <v>652</v>
      </c>
      <c r="BZ173" s="4">
        <v>0</v>
      </c>
      <c r="CB173" s="4">
        <v>6970</v>
      </c>
      <c r="CC173" s="4">
        <v>0</v>
      </c>
      <c r="CD173" s="4">
        <v>631</v>
      </c>
      <c r="CF173" s="4">
        <v>7602</v>
      </c>
      <c r="CS173" s="4">
        <v>0</v>
      </c>
      <c r="CU173" s="4">
        <v>8253</v>
      </c>
      <c r="DA173" s="4">
        <v>11513</v>
      </c>
      <c r="DB173" s="4">
        <v>11513</v>
      </c>
      <c r="DC173" s="4">
        <v>7996</v>
      </c>
      <c r="DD173" s="4">
        <v>4836</v>
      </c>
      <c r="DG173" s="4">
        <v>12832</v>
      </c>
      <c r="DN173" s="4">
        <v>0</v>
      </c>
      <c r="DO173" s="4">
        <v>892</v>
      </c>
      <c r="DP173" s="4">
        <v>892</v>
      </c>
      <c r="DR173" s="4">
        <v>25236</v>
      </c>
      <c r="DS173" s="4">
        <v>33490</v>
      </c>
      <c r="DT173" s="4">
        <v>5000</v>
      </c>
      <c r="DV173" s="4">
        <v>840</v>
      </c>
      <c r="DW173" s="4">
        <v>339</v>
      </c>
      <c r="DX173" s="4">
        <v>6179</v>
      </c>
      <c r="ED173" s="4">
        <v>12487</v>
      </c>
      <c r="EG173" s="4">
        <v>12487</v>
      </c>
      <c r="EI173" s="4">
        <v>18666</v>
      </c>
      <c r="EK173" s="4">
        <v>0</v>
      </c>
      <c r="EM173" s="4">
        <v>0</v>
      </c>
      <c r="EP173" s="4">
        <v>5000</v>
      </c>
      <c r="ES173" s="4">
        <v>720</v>
      </c>
      <c r="ET173" s="4">
        <v>720</v>
      </c>
      <c r="EU173" s="4">
        <v>5720</v>
      </c>
      <c r="EX173" s="4">
        <v>-1802</v>
      </c>
      <c r="EY173" s="4">
        <v>4877</v>
      </c>
      <c r="EZ173" s="4">
        <v>0</v>
      </c>
      <c r="FA173" s="4">
        <v>1747</v>
      </c>
      <c r="FF173" s="4">
        <v>4282</v>
      </c>
      <c r="FG173" s="4">
        <v>9104</v>
      </c>
      <c r="FH173" s="4">
        <v>14824</v>
      </c>
      <c r="FI173" s="4">
        <v>33490</v>
      </c>
      <c r="FL173" s="2">
        <v>2016</v>
      </c>
      <c r="FM173" t="s">
        <v>8</v>
      </c>
      <c r="FR173" s="2">
        <v>2016</v>
      </c>
      <c r="FS173" s="5">
        <v>51</v>
      </c>
      <c r="FT173" s="4">
        <v>52</v>
      </c>
      <c r="FX173" s="4">
        <v>458</v>
      </c>
      <c r="GA173" s="4">
        <v>80</v>
      </c>
      <c r="GE173" s="4">
        <v>57</v>
      </c>
      <c r="GF173" s="4">
        <v>18</v>
      </c>
      <c r="GI173" s="7">
        <f t="shared" si="25"/>
        <v>0.12028498065169434</v>
      </c>
      <c r="GJ173" s="7">
        <f t="shared" si="31"/>
        <v>0.27402334979793447</v>
      </c>
      <c r="GK173" s="7">
        <f t="shared" si="32"/>
        <v>0.15272503706918375</v>
      </c>
      <c r="GL173" s="7">
        <f t="shared" si="30"/>
        <v>5.7629143027769482E-2</v>
      </c>
      <c r="GM173" s="7">
        <f>(((DR173-DR172)-(DP173-DP172)-(FG173-FG172)+((EV173-EV172)+(EW173-EW172)+(EX173-EX172))+(FC173-FC172))-U173-V173)/DS172</f>
        <v>3.4429134570178294E-2</v>
      </c>
      <c r="GN173" s="7">
        <f t="shared" si="26"/>
        <v>-0.56099236917290518</v>
      </c>
      <c r="GO173" s="7">
        <f>(G173-G172)/DS172</f>
        <v>-0.44530035080105601</v>
      </c>
      <c r="GP173" s="7">
        <f>CF173/DS172</f>
        <v>0.27492676575892372</v>
      </c>
      <c r="GQ173" s="7">
        <f t="shared" si="27"/>
        <v>0.16928084264241672</v>
      </c>
      <c r="GR173" s="7">
        <f t="shared" si="28"/>
        <v>-0.1403590766600171</v>
      </c>
      <c r="GS173" s="7">
        <v>1</v>
      </c>
      <c r="GT173" s="7">
        <f t="shared" si="23"/>
        <v>0.33729087965461413</v>
      </c>
      <c r="GU173" s="7">
        <f t="shared" si="24"/>
        <v>0.44263959390862945</v>
      </c>
      <c r="GV173" t="s">
        <v>215</v>
      </c>
      <c r="GW173" s="8">
        <f t="shared" si="29"/>
        <v>3.6165057321615855E-5</v>
      </c>
    </row>
    <row r="174" spans="1:205" x14ac:dyDescent="0.2">
      <c r="A174">
        <v>984329881</v>
      </c>
      <c r="B174" s="2">
        <v>2017</v>
      </c>
      <c r="C174" t="s">
        <v>3</v>
      </c>
      <c r="D174" s="3">
        <v>42736</v>
      </c>
      <c r="E174" s="3">
        <v>43100</v>
      </c>
      <c r="F174" t="s">
        <v>8</v>
      </c>
      <c r="G174" s="4">
        <v>71323</v>
      </c>
      <c r="I174" s="4">
        <v>97</v>
      </c>
      <c r="J174" s="4">
        <v>71420</v>
      </c>
      <c r="K174" s="4">
        <v>26748</v>
      </c>
      <c r="L174" s="4">
        <v>0</v>
      </c>
      <c r="M174" s="4">
        <v>0</v>
      </c>
      <c r="Q174" s="4">
        <v>26748</v>
      </c>
      <c r="R174" s="4">
        <v>18512</v>
      </c>
      <c r="S174" s="4">
        <v>1098</v>
      </c>
      <c r="U174" s="4">
        <v>3119</v>
      </c>
      <c r="W174" s="4">
        <v>0</v>
      </c>
      <c r="X174" s="4">
        <v>12777</v>
      </c>
      <c r="Z174" s="4">
        <v>69391</v>
      </c>
      <c r="AA174" s="4">
        <v>2029</v>
      </c>
      <c r="AC174" s="4">
        <v>0</v>
      </c>
      <c r="AD174" s="4">
        <v>0</v>
      </c>
      <c r="AE174" s="4">
        <v>0</v>
      </c>
      <c r="AG174" s="4">
        <v>19</v>
      </c>
      <c r="AJ174" s="4">
        <v>0</v>
      </c>
      <c r="AK174" s="4">
        <v>19</v>
      </c>
      <c r="AM174" s="4">
        <v>0</v>
      </c>
      <c r="AR174" s="4">
        <v>307</v>
      </c>
      <c r="AS174" s="4">
        <v>120</v>
      </c>
      <c r="AT174" s="4">
        <v>120</v>
      </c>
      <c r="AU174" s="4">
        <v>427</v>
      </c>
      <c r="AV174" s="4">
        <v>-408</v>
      </c>
      <c r="AW174" s="4">
        <v>1621</v>
      </c>
      <c r="AX174" s="4">
        <v>-376</v>
      </c>
      <c r="AY174" s="4">
        <v>1996</v>
      </c>
      <c r="BB174" s="4">
        <v>0</v>
      </c>
      <c r="BD174" s="4">
        <v>0</v>
      </c>
      <c r="BF174" s="4">
        <v>1996</v>
      </c>
      <c r="BK174" s="4">
        <v>1000</v>
      </c>
      <c r="BP174" s="4">
        <v>996</v>
      </c>
      <c r="BR174" s="4">
        <v>1996</v>
      </c>
      <c r="BS174" s="2">
        <v>2017</v>
      </c>
      <c r="BV174" s="4">
        <v>1028</v>
      </c>
      <c r="BY174" s="4">
        <v>1028</v>
      </c>
      <c r="BZ174" s="4">
        <v>0</v>
      </c>
      <c r="CB174" s="4">
        <v>5757</v>
      </c>
      <c r="CC174" s="4">
        <v>0</v>
      </c>
      <c r="CD174" s="4">
        <v>544</v>
      </c>
      <c r="CF174" s="4">
        <v>6301</v>
      </c>
      <c r="CS174" s="4">
        <v>0</v>
      </c>
      <c r="CU174" s="4">
        <v>7328</v>
      </c>
      <c r="DA174" s="4">
        <v>12794</v>
      </c>
      <c r="DB174" s="4">
        <v>12794</v>
      </c>
      <c r="DC174" s="4">
        <v>9170</v>
      </c>
      <c r="DD174" s="4">
        <v>3910</v>
      </c>
      <c r="DG174" s="4">
        <v>13080</v>
      </c>
      <c r="DN174" s="4">
        <v>0</v>
      </c>
      <c r="DO174" s="4">
        <v>817</v>
      </c>
      <c r="DP174" s="4">
        <v>817</v>
      </c>
      <c r="DR174" s="4">
        <v>26691</v>
      </c>
      <c r="DS174" s="4">
        <v>34019</v>
      </c>
      <c r="DT174" s="4">
        <v>5000</v>
      </c>
      <c r="DV174" s="4">
        <v>840</v>
      </c>
      <c r="DW174" s="4">
        <v>339</v>
      </c>
      <c r="DX174" s="4">
        <v>6179</v>
      </c>
      <c r="ED174" s="4">
        <v>13484</v>
      </c>
      <c r="EG174" s="4">
        <v>13484</v>
      </c>
      <c r="EI174" s="4">
        <v>19663</v>
      </c>
      <c r="EK174" s="4">
        <v>0</v>
      </c>
      <c r="EM174" s="4">
        <v>0</v>
      </c>
      <c r="EP174" s="4">
        <v>4200</v>
      </c>
      <c r="ES174" s="4">
        <v>1602</v>
      </c>
      <c r="ET174" s="4">
        <v>1602</v>
      </c>
      <c r="EU174" s="4">
        <v>5802</v>
      </c>
      <c r="EX174" s="4">
        <v>-696</v>
      </c>
      <c r="EY174" s="4">
        <v>4267</v>
      </c>
      <c r="EZ174" s="4">
        <v>0</v>
      </c>
      <c r="FA174" s="4">
        <v>950</v>
      </c>
      <c r="FF174" s="4">
        <v>4034</v>
      </c>
      <c r="FG174" s="4">
        <v>8555</v>
      </c>
      <c r="FH174" s="4">
        <v>14357</v>
      </c>
      <c r="FI174" s="4">
        <v>34019</v>
      </c>
      <c r="FL174" s="2">
        <v>2017</v>
      </c>
      <c r="FM174" t="s">
        <v>8</v>
      </c>
      <c r="FR174" s="2">
        <v>2017</v>
      </c>
      <c r="FS174" s="5">
        <v>51</v>
      </c>
      <c r="FT174" s="4">
        <v>48</v>
      </c>
      <c r="FX174" s="4">
        <v>970</v>
      </c>
      <c r="GA174" s="4">
        <v>70</v>
      </c>
      <c r="GE174" s="4">
        <v>134</v>
      </c>
      <c r="GF174" s="4">
        <v>18</v>
      </c>
      <c r="GG174" s="4">
        <v>5181</v>
      </c>
      <c r="GI174" s="7">
        <f t="shared" si="25"/>
        <v>9.5103015825619586E-2</v>
      </c>
      <c r="GJ174" s="7">
        <f t="shared" si="31"/>
        <v>0.15272503706918375</v>
      </c>
      <c r="GK174" s="7">
        <f t="shared" si="32"/>
        <v>5.7629143027769482E-2</v>
      </c>
      <c r="GL174" s="7">
        <f t="shared" si="30"/>
        <v>3.2981569123137072E-2</v>
      </c>
      <c r="GM174" s="7">
        <f>(((DR174-DR173)-(DP174-DP173)-(FG174-FG173)+((EV174-EV173)+(EW174-EW173)+(EX174-EX173))+(FC174-FC173))-U174-V174)/DS173</f>
        <v>1.9707375335921169E-3</v>
      </c>
      <c r="GN174" s="7">
        <f t="shared" si="26"/>
        <v>-0.1571513884741714</v>
      </c>
      <c r="GO174" s="7">
        <f>(G174-G173)/DS173</f>
        <v>-0.12209614810391162</v>
      </c>
      <c r="GP174" s="7">
        <f>CF174/DS173</f>
        <v>0.18814571513884742</v>
      </c>
      <c r="GQ174" s="7">
        <f t="shared" si="27"/>
        <v>5.9132856359892752E-2</v>
      </c>
      <c r="GR174" s="7">
        <f t="shared" si="28"/>
        <v>-5.42221397125126E-2</v>
      </c>
      <c r="GS174" s="7">
        <v>1</v>
      </c>
      <c r="GT174" s="7">
        <f t="shared" si="23"/>
        <v>0.29254022428083859</v>
      </c>
      <c r="GU174" s="7">
        <f t="shared" si="24"/>
        <v>0.42202886622181723</v>
      </c>
      <c r="GV174" t="s">
        <v>215</v>
      </c>
      <c r="GW174" s="8">
        <f t="shared" si="29"/>
        <v>2.985965959988056E-5</v>
      </c>
    </row>
    <row r="175" spans="1:205" x14ac:dyDescent="0.2">
      <c r="A175">
        <v>984329881</v>
      </c>
      <c r="B175" s="2">
        <v>2018</v>
      </c>
      <c r="C175" t="s">
        <v>3</v>
      </c>
      <c r="D175" s="3">
        <v>43101</v>
      </c>
      <c r="E175" s="3">
        <v>43465</v>
      </c>
      <c r="F175" t="s">
        <v>8</v>
      </c>
      <c r="G175" s="4">
        <v>70010</v>
      </c>
      <c r="I175" s="4">
        <v>27</v>
      </c>
      <c r="J175" s="4">
        <v>70037</v>
      </c>
      <c r="K175" s="4">
        <v>31984</v>
      </c>
      <c r="Q175" s="4">
        <v>21008</v>
      </c>
      <c r="R175" s="4">
        <v>15675</v>
      </c>
      <c r="T175" s="4">
        <v>944</v>
      </c>
      <c r="U175" s="4">
        <v>3404</v>
      </c>
      <c r="X175" s="4">
        <v>14618</v>
      </c>
      <c r="Z175" s="4">
        <v>71015</v>
      </c>
      <c r="AA175" s="4">
        <v>-979</v>
      </c>
      <c r="AG175" s="4">
        <v>16</v>
      </c>
      <c r="AJ175" s="4">
        <v>527</v>
      </c>
      <c r="AK175" s="4">
        <v>542</v>
      </c>
      <c r="AR175" s="4">
        <v>304</v>
      </c>
      <c r="AS175" s="4">
        <v>274</v>
      </c>
      <c r="AT175" s="4">
        <v>274</v>
      </c>
      <c r="AU175" s="4">
        <v>578</v>
      </c>
      <c r="AV175" s="4">
        <v>-36</v>
      </c>
      <c r="AW175" s="4">
        <v>-1015</v>
      </c>
      <c r="AX175" s="4">
        <v>-543</v>
      </c>
      <c r="AY175" s="4">
        <v>-472</v>
      </c>
      <c r="BF175" s="4">
        <v>-472</v>
      </c>
      <c r="BP175" s="4">
        <v>-472</v>
      </c>
      <c r="BR175" s="4">
        <v>-472</v>
      </c>
      <c r="BS175" s="2">
        <v>2018</v>
      </c>
      <c r="BT175" s="4">
        <v>2169</v>
      </c>
      <c r="BV175" s="4">
        <v>1570</v>
      </c>
      <c r="BY175" s="4">
        <v>3739</v>
      </c>
      <c r="CB175" s="4">
        <v>5520</v>
      </c>
      <c r="CD175" s="4">
        <v>295</v>
      </c>
      <c r="CF175" s="4">
        <v>5815</v>
      </c>
      <c r="CR175" s="4">
        <v>55</v>
      </c>
      <c r="CS175" s="4">
        <v>55</v>
      </c>
      <c r="CU175" s="4">
        <v>9609</v>
      </c>
      <c r="DA175" s="4">
        <v>10813</v>
      </c>
      <c r="DB175" s="4">
        <v>10813</v>
      </c>
      <c r="DC175" s="4">
        <v>16400</v>
      </c>
      <c r="DD175" s="4">
        <v>2431</v>
      </c>
      <c r="DG175" s="4">
        <v>18831</v>
      </c>
      <c r="DO175" s="4">
        <v>675</v>
      </c>
      <c r="DP175" s="4">
        <v>675</v>
      </c>
      <c r="DR175" s="4">
        <v>30318</v>
      </c>
      <c r="DS175" s="4">
        <v>39927</v>
      </c>
      <c r="DT175" s="4">
        <v>5000</v>
      </c>
      <c r="DV175" s="4">
        <v>840</v>
      </c>
      <c r="DW175" s="4">
        <v>339</v>
      </c>
      <c r="DX175" s="4">
        <v>6179</v>
      </c>
      <c r="ED175" s="4">
        <v>13011</v>
      </c>
      <c r="EG175" s="4">
        <v>13011</v>
      </c>
      <c r="EI175" s="4">
        <v>19190</v>
      </c>
      <c r="EK175" s="4">
        <v>0</v>
      </c>
      <c r="EM175" s="4">
        <v>0</v>
      </c>
      <c r="EP175" s="4">
        <v>4864</v>
      </c>
      <c r="ES175" s="4">
        <v>2000</v>
      </c>
      <c r="ET175" s="4">
        <v>2000</v>
      </c>
      <c r="EU175" s="4">
        <v>6864</v>
      </c>
      <c r="EX175" s="4">
        <v>2663</v>
      </c>
      <c r="EY175" s="4">
        <v>3993</v>
      </c>
      <c r="EZ175" s="4">
        <v>0</v>
      </c>
      <c r="FA175" s="4">
        <v>1437</v>
      </c>
      <c r="FF175" s="4">
        <v>5780</v>
      </c>
      <c r="FG175" s="4">
        <v>13873</v>
      </c>
      <c r="FH175" s="4">
        <v>20737</v>
      </c>
      <c r="FI175" s="4">
        <v>39927</v>
      </c>
      <c r="FL175" s="2">
        <v>2018</v>
      </c>
      <c r="FM175" t="s">
        <v>8</v>
      </c>
      <c r="FR175" s="2">
        <v>2018</v>
      </c>
      <c r="FT175" s="4">
        <v>46</v>
      </c>
      <c r="FX175" s="4">
        <v>1348</v>
      </c>
      <c r="GE175" s="4">
        <v>100</v>
      </c>
      <c r="GF175" s="4">
        <v>30</v>
      </c>
      <c r="GI175" s="7">
        <f t="shared" si="25"/>
        <v>5.3205561597930572E-2</v>
      </c>
      <c r="GJ175" s="7">
        <f t="shared" si="31"/>
        <v>5.7629143027769482E-2</v>
      </c>
      <c r="GK175" s="7">
        <f t="shared" si="32"/>
        <v>3.2981569123137072E-2</v>
      </c>
      <c r="GL175" s="7">
        <f t="shared" si="30"/>
        <v>0.26530918927041852</v>
      </c>
      <c r="GM175" s="7">
        <f>(((DR175-DR174)-(DP175-DP174)-(FG175-FG174)+((EV175-EV174)+(EW175-EW174)+(EX175-EX174))+(FC175-FC174))-U175-V175)/DS174</f>
        <v>-4.6856168611658193E-2</v>
      </c>
      <c r="GN175" s="7">
        <f t="shared" si="26"/>
        <v>-0.2511243716746524</v>
      </c>
      <c r="GO175" s="7">
        <f>(G175-G174)/DS174</f>
        <v>-3.8596078661924216E-2</v>
      </c>
      <c r="GP175" s="7">
        <f>CF175/DS174</f>
        <v>0.17093388988506422</v>
      </c>
      <c r="GQ175" s="7">
        <f t="shared" si="27"/>
        <v>-1.2766072539420659E-2</v>
      </c>
      <c r="GR175" s="7">
        <f t="shared" si="28"/>
        <v>-1.8409208810622101E-2</v>
      </c>
      <c r="GS175" s="7">
        <v>1</v>
      </c>
      <c r="GT175" s="7">
        <f t="shared" si="23"/>
        <v>0.23455658967063703</v>
      </c>
      <c r="GU175" s="7">
        <f t="shared" si="24"/>
        <v>0.5193728554612167</v>
      </c>
      <c r="GV175" t="s">
        <v>215</v>
      </c>
      <c r="GW175" s="8">
        <f t="shared" si="29"/>
        <v>2.9395337899409152E-5</v>
      </c>
    </row>
    <row r="176" spans="1:205" x14ac:dyDescent="0.2">
      <c r="A176">
        <v>984329881</v>
      </c>
      <c r="B176" s="2">
        <v>2019</v>
      </c>
      <c r="C176" t="s">
        <v>3</v>
      </c>
      <c r="D176" s="3">
        <v>43466</v>
      </c>
      <c r="E176" s="3">
        <v>43830</v>
      </c>
      <c r="F176" t="s">
        <v>8</v>
      </c>
      <c r="G176" s="4">
        <v>59210</v>
      </c>
      <c r="I176" s="4">
        <v>2370</v>
      </c>
      <c r="J176" s="4">
        <v>61580</v>
      </c>
      <c r="K176" s="4">
        <v>23713</v>
      </c>
      <c r="Q176" s="4">
        <v>20037</v>
      </c>
      <c r="R176" s="4">
        <v>15494</v>
      </c>
      <c r="S176" s="4">
        <v>829</v>
      </c>
      <c r="U176" s="4">
        <v>2930</v>
      </c>
      <c r="X176" s="4">
        <v>3632</v>
      </c>
      <c r="Z176" s="4">
        <v>50311</v>
      </c>
      <c r="AA176" s="4">
        <v>11269</v>
      </c>
      <c r="AF176" s="4">
        <v>13</v>
      </c>
      <c r="AG176" s="4">
        <v>8</v>
      </c>
      <c r="AJ176" s="4">
        <v>57</v>
      </c>
      <c r="AK176" s="4">
        <v>78</v>
      </c>
      <c r="AR176" s="4">
        <v>229</v>
      </c>
      <c r="AS176" s="4">
        <v>1282</v>
      </c>
      <c r="AT176" s="4">
        <v>1282</v>
      </c>
      <c r="AU176" s="4">
        <v>1510</v>
      </c>
      <c r="AV176" s="4">
        <v>-1432</v>
      </c>
      <c r="AW176" s="4">
        <v>9837</v>
      </c>
      <c r="AX176" s="4">
        <v>1066</v>
      </c>
      <c r="AY176" s="4">
        <v>8770</v>
      </c>
      <c r="BF176" s="4">
        <v>8770</v>
      </c>
      <c r="BP176" s="4">
        <v>8770</v>
      </c>
      <c r="BR176" s="4">
        <v>8770</v>
      </c>
      <c r="BS176" s="2">
        <v>2019</v>
      </c>
      <c r="BT176" s="4">
        <v>6709</v>
      </c>
      <c r="BV176" s="4">
        <v>884</v>
      </c>
      <c r="BY176" s="4">
        <v>7593</v>
      </c>
      <c r="CB176" s="4">
        <v>4648</v>
      </c>
      <c r="CD176" s="4">
        <v>297</v>
      </c>
      <c r="CF176" s="4">
        <v>4945</v>
      </c>
      <c r="CR176" s="4">
        <v>32</v>
      </c>
      <c r="CS176" s="4">
        <v>32</v>
      </c>
      <c r="CU176" s="4">
        <v>12569</v>
      </c>
      <c r="DA176" s="4">
        <v>11560</v>
      </c>
      <c r="DB176" s="4">
        <v>11560</v>
      </c>
      <c r="DC176" s="4">
        <v>5523</v>
      </c>
      <c r="DD176" s="4">
        <v>5623</v>
      </c>
      <c r="DE176" s="4">
        <v>5013</v>
      </c>
      <c r="DG176" s="4">
        <v>16158</v>
      </c>
      <c r="DO176" s="4">
        <v>1502</v>
      </c>
      <c r="DP176" s="4">
        <v>1502</v>
      </c>
      <c r="DR176" s="4">
        <v>29221</v>
      </c>
      <c r="DS176" s="4">
        <v>41790</v>
      </c>
      <c r="DT176" s="4">
        <v>5000</v>
      </c>
      <c r="DV176" s="4">
        <v>840</v>
      </c>
      <c r="DW176" s="4">
        <v>339</v>
      </c>
      <c r="DX176" s="4">
        <v>6179</v>
      </c>
      <c r="ED176" s="4">
        <v>21782</v>
      </c>
      <c r="EG176" s="4">
        <v>21782</v>
      </c>
      <c r="EI176" s="4">
        <v>27960</v>
      </c>
      <c r="EK176" s="4">
        <v>0</v>
      </c>
      <c r="EM176" s="4">
        <v>0</v>
      </c>
      <c r="EP176" s="4">
        <v>3651</v>
      </c>
      <c r="ES176" s="4">
        <v>2000</v>
      </c>
      <c r="ET176" s="4">
        <v>2000</v>
      </c>
      <c r="EU176" s="4">
        <v>5651</v>
      </c>
      <c r="EX176" s="4">
        <v>0</v>
      </c>
      <c r="EY176" s="4">
        <v>3022</v>
      </c>
      <c r="EZ176" s="4">
        <v>380</v>
      </c>
      <c r="FA176" s="4">
        <v>1398</v>
      </c>
      <c r="FF176" s="4">
        <v>3378</v>
      </c>
      <c r="FG176" s="4">
        <v>8179</v>
      </c>
      <c r="FH176" s="4">
        <v>13830</v>
      </c>
      <c r="FI176" s="4">
        <v>41790</v>
      </c>
      <c r="FL176" s="2">
        <v>2019</v>
      </c>
      <c r="FM176" t="s">
        <v>8</v>
      </c>
      <c r="FR176" s="2">
        <v>2019</v>
      </c>
      <c r="FT176" s="4">
        <v>46</v>
      </c>
      <c r="FX176" s="4">
        <v>0</v>
      </c>
      <c r="GE176" s="4">
        <v>192</v>
      </c>
      <c r="GF176" s="4">
        <v>39</v>
      </c>
      <c r="GG176" s="4">
        <v>0</v>
      </c>
      <c r="GN176" s="7">
        <f t="shared" si="26"/>
        <v>1.9285195481754201E-3</v>
      </c>
      <c r="GQ176" s="7">
        <f t="shared" si="27"/>
        <v>0.21464321989304552</v>
      </c>
      <c r="GR176" s="7">
        <f t="shared" si="28"/>
        <v>-0.15426367661762605</v>
      </c>
      <c r="GS176" s="7">
        <v>1</v>
      </c>
      <c r="GT176" s="7">
        <f t="shared" si="23"/>
        <v>0.26399132321041213</v>
      </c>
      <c r="GU176" s="7">
        <f t="shared" si="24"/>
        <v>0.33094041636755206</v>
      </c>
      <c r="GV176" t="s">
        <v>215</v>
      </c>
      <c r="GW176" s="8">
        <f t="shared" si="29"/>
        <v>2.5045708417862598E-5</v>
      </c>
    </row>
    <row r="177" spans="1:205" x14ac:dyDescent="0.2">
      <c r="A177">
        <v>882007812</v>
      </c>
      <c r="B177" s="2">
        <v>2013</v>
      </c>
      <c r="C177" t="s">
        <v>3</v>
      </c>
      <c r="D177" s="3">
        <v>41275</v>
      </c>
      <c r="E177" s="3">
        <v>41639</v>
      </c>
      <c r="F177" t="s">
        <v>8</v>
      </c>
      <c r="G177" s="4">
        <v>41782</v>
      </c>
      <c r="I177" s="4">
        <v>0</v>
      </c>
      <c r="J177" s="4">
        <v>41782</v>
      </c>
      <c r="K177" s="4">
        <v>13643</v>
      </c>
      <c r="L177" s="4">
        <v>0</v>
      </c>
      <c r="M177" s="4">
        <v>0</v>
      </c>
      <c r="Q177" s="4">
        <v>7282</v>
      </c>
      <c r="R177" s="4">
        <v>7041</v>
      </c>
      <c r="S177" s="4">
        <v>108</v>
      </c>
      <c r="U177" s="4">
        <v>418</v>
      </c>
      <c r="X177" s="4">
        <v>16792</v>
      </c>
      <c r="Z177" s="4">
        <v>38136</v>
      </c>
      <c r="AA177" s="4">
        <v>3646</v>
      </c>
      <c r="AC177" s="4">
        <v>0</v>
      </c>
      <c r="AD177" s="4">
        <v>0</v>
      </c>
      <c r="AE177" s="4">
        <v>0</v>
      </c>
      <c r="AG177" s="4">
        <v>44</v>
      </c>
      <c r="AJ177" s="4">
        <v>48</v>
      </c>
      <c r="AK177" s="4">
        <v>92</v>
      </c>
      <c r="AM177" s="4">
        <v>0</v>
      </c>
      <c r="AQ177" s="4">
        <v>65</v>
      </c>
      <c r="AR177" s="4">
        <v>46</v>
      </c>
      <c r="AS177" s="4">
        <v>7</v>
      </c>
      <c r="AT177" s="4">
        <v>257</v>
      </c>
      <c r="AU177" s="4">
        <v>367</v>
      </c>
      <c r="AV177" s="4">
        <v>-275</v>
      </c>
      <c r="AW177" s="4">
        <v>3371</v>
      </c>
      <c r="AX177" s="4">
        <v>1014</v>
      </c>
      <c r="AY177" s="4">
        <v>2357</v>
      </c>
      <c r="BB177" s="4">
        <v>0</v>
      </c>
      <c r="BD177" s="4">
        <v>0</v>
      </c>
      <c r="BF177" s="4">
        <v>2357</v>
      </c>
      <c r="BP177" s="4">
        <v>2357</v>
      </c>
      <c r="BR177" s="4">
        <v>2357</v>
      </c>
      <c r="BS177" s="2">
        <v>2013</v>
      </c>
      <c r="BY177" s="4">
        <v>0</v>
      </c>
      <c r="CB177" s="4">
        <v>4217</v>
      </c>
      <c r="CD177" s="4">
        <v>230</v>
      </c>
      <c r="CF177" s="4">
        <v>4447</v>
      </c>
      <c r="CG177" s="4">
        <v>3510</v>
      </c>
      <c r="CQ177" s="4">
        <v>88</v>
      </c>
      <c r="CS177" s="4">
        <v>3598</v>
      </c>
      <c r="CU177" s="4">
        <v>8045</v>
      </c>
      <c r="DA177" s="4">
        <v>1738</v>
      </c>
      <c r="DB177" s="4">
        <v>1738</v>
      </c>
      <c r="DC177" s="4">
        <v>3016</v>
      </c>
      <c r="DD177" s="4">
        <v>1021</v>
      </c>
      <c r="DG177" s="4">
        <v>4037</v>
      </c>
      <c r="DL177" s="4">
        <v>35</v>
      </c>
      <c r="DN177" s="4">
        <v>35</v>
      </c>
      <c r="DO177" s="4">
        <v>2327</v>
      </c>
      <c r="DP177" s="4">
        <v>2327</v>
      </c>
      <c r="DR177" s="4">
        <v>8138</v>
      </c>
      <c r="DS177" s="4">
        <v>16182</v>
      </c>
      <c r="DT177" s="4">
        <v>1000</v>
      </c>
      <c r="DX177" s="4">
        <v>1000</v>
      </c>
      <c r="ED177" s="4">
        <v>7971</v>
      </c>
      <c r="EG177" s="4">
        <v>7971</v>
      </c>
      <c r="EI177" s="4">
        <v>8971</v>
      </c>
      <c r="EK177" s="4">
        <v>670</v>
      </c>
      <c r="EM177" s="4">
        <v>670</v>
      </c>
      <c r="EP177" s="4">
        <v>618</v>
      </c>
      <c r="ET177" s="4">
        <v>0</v>
      </c>
      <c r="EU177" s="4">
        <v>1288</v>
      </c>
      <c r="EY177" s="4">
        <v>3650</v>
      </c>
      <c r="EZ177" s="4">
        <v>1025</v>
      </c>
      <c r="FA177" s="4">
        <v>473</v>
      </c>
      <c r="FF177" s="4">
        <v>776</v>
      </c>
      <c r="FG177" s="4">
        <v>5924</v>
      </c>
      <c r="FH177" s="4">
        <v>7212</v>
      </c>
      <c r="FI177" s="4">
        <v>16182</v>
      </c>
      <c r="FL177" s="2">
        <v>2013</v>
      </c>
      <c r="FM177" t="s">
        <v>8</v>
      </c>
      <c r="FR177" s="2">
        <v>2013</v>
      </c>
      <c r="FS177" s="5">
        <v>12</v>
      </c>
      <c r="FT177" s="4">
        <v>10</v>
      </c>
      <c r="FX177" s="4">
        <v>1294</v>
      </c>
      <c r="FZ177" s="4">
        <v>18</v>
      </c>
      <c r="GE177" s="4">
        <v>44</v>
      </c>
      <c r="GF177" s="4">
        <v>4</v>
      </c>
      <c r="GN177" s="7">
        <f t="shared" si="26"/>
        <v>-0.35704714046422587</v>
      </c>
      <c r="GQ177" s="7">
        <f t="shared" si="27"/>
        <v>8.1315117643000062E-2</v>
      </c>
      <c r="GR177" s="7">
        <f t="shared" si="28"/>
        <v>-0.29434217193041717</v>
      </c>
      <c r="GS177" s="7">
        <v>0.5</v>
      </c>
      <c r="GT177" s="7">
        <f t="shared" si="23"/>
        <v>8.5690515806988346E-2</v>
      </c>
      <c r="GU177" s="7">
        <f t="shared" si="24"/>
        <v>0.44568038561364481</v>
      </c>
      <c r="GV177" t="s">
        <v>210</v>
      </c>
      <c r="GW177" s="8">
        <f t="shared" si="29"/>
        <v>2.3929169657812875E-5</v>
      </c>
    </row>
    <row r="178" spans="1:205" x14ac:dyDescent="0.2">
      <c r="A178">
        <v>882007812</v>
      </c>
      <c r="B178" s="2">
        <v>2014</v>
      </c>
      <c r="C178" t="s">
        <v>3</v>
      </c>
      <c r="D178" s="3">
        <v>41640</v>
      </c>
      <c r="E178" s="3">
        <v>42004</v>
      </c>
      <c r="F178" t="s">
        <v>8</v>
      </c>
      <c r="G178" s="4">
        <v>52021</v>
      </c>
      <c r="I178" s="4">
        <v>0</v>
      </c>
      <c r="J178" s="4">
        <v>52021</v>
      </c>
      <c r="K178" s="4">
        <v>19152</v>
      </c>
      <c r="L178" s="4">
        <v>0</v>
      </c>
      <c r="M178" s="4">
        <v>0</v>
      </c>
      <c r="Q178" s="4">
        <v>8667</v>
      </c>
      <c r="R178" s="4">
        <v>8454</v>
      </c>
      <c r="S178" s="4">
        <v>87</v>
      </c>
      <c r="U178" s="4">
        <v>797</v>
      </c>
      <c r="X178" s="4">
        <v>20272</v>
      </c>
      <c r="Z178" s="4">
        <v>48889</v>
      </c>
      <c r="AA178" s="4">
        <v>3133</v>
      </c>
      <c r="AC178" s="4">
        <v>0</v>
      </c>
      <c r="AD178" s="4">
        <v>0</v>
      </c>
      <c r="AE178" s="4">
        <v>0</v>
      </c>
      <c r="AG178" s="4">
        <v>104</v>
      </c>
      <c r="AJ178" s="4">
        <v>108</v>
      </c>
      <c r="AK178" s="4">
        <v>212</v>
      </c>
      <c r="AM178" s="4">
        <v>0</v>
      </c>
      <c r="AQ178" s="4">
        <v>0</v>
      </c>
      <c r="AR178" s="4">
        <v>48</v>
      </c>
      <c r="AS178" s="4">
        <v>8</v>
      </c>
      <c r="AT178" s="4">
        <v>8</v>
      </c>
      <c r="AU178" s="4">
        <v>56</v>
      </c>
      <c r="AV178" s="4">
        <v>155</v>
      </c>
      <c r="AW178" s="4">
        <v>3288</v>
      </c>
      <c r="AX178" s="4">
        <v>871</v>
      </c>
      <c r="AY178" s="4">
        <v>2418</v>
      </c>
      <c r="BB178" s="4">
        <v>0</v>
      </c>
      <c r="BD178" s="4">
        <v>0</v>
      </c>
      <c r="BF178" s="4">
        <v>2418</v>
      </c>
      <c r="BP178" s="4">
        <v>2418</v>
      </c>
      <c r="BR178" s="4">
        <v>2418</v>
      </c>
      <c r="BS178" s="2">
        <v>2014</v>
      </c>
      <c r="BY178" s="4">
        <v>0</v>
      </c>
      <c r="BZ178" s="4">
        <v>3867</v>
      </c>
      <c r="CB178" s="4">
        <v>4098</v>
      </c>
      <c r="CD178" s="4">
        <v>192</v>
      </c>
      <c r="CF178" s="4">
        <v>8157</v>
      </c>
      <c r="CG178" s="4">
        <v>3510</v>
      </c>
      <c r="CL178" s="4">
        <v>120</v>
      </c>
      <c r="CQ178" s="4">
        <v>1238</v>
      </c>
      <c r="CS178" s="4">
        <v>4868</v>
      </c>
      <c r="CU178" s="4">
        <v>13025</v>
      </c>
      <c r="DA178" s="4">
        <v>1543</v>
      </c>
      <c r="DB178" s="4">
        <v>1543</v>
      </c>
      <c r="DC178" s="4">
        <v>5253</v>
      </c>
      <c r="DD178" s="4">
        <v>231</v>
      </c>
      <c r="DG178" s="4">
        <v>5484</v>
      </c>
      <c r="DL178" s="4">
        <v>0</v>
      </c>
      <c r="DN178" s="4">
        <v>0</v>
      </c>
      <c r="DO178" s="4">
        <v>413</v>
      </c>
      <c r="DP178" s="4">
        <v>413</v>
      </c>
      <c r="DR178" s="4">
        <v>7441</v>
      </c>
      <c r="DS178" s="4">
        <v>20465</v>
      </c>
      <c r="DT178" s="4">
        <v>1000</v>
      </c>
      <c r="DX178" s="4">
        <v>1000</v>
      </c>
      <c r="ED178" s="4">
        <v>10388</v>
      </c>
      <c r="EG178" s="4">
        <v>10388</v>
      </c>
      <c r="EI178" s="4">
        <v>11388</v>
      </c>
      <c r="EK178" s="4">
        <v>591</v>
      </c>
      <c r="EM178" s="4">
        <v>591</v>
      </c>
      <c r="EP178" s="4">
        <v>428</v>
      </c>
      <c r="ET178" s="4">
        <v>0</v>
      </c>
      <c r="EU178" s="4">
        <v>1019</v>
      </c>
      <c r="EY178" s="4">
        <v>5251</v>
      </c>
      <c r="EZ178" s="4">
        <v>950</v>
      </c>
      <c r="FA178" s="4">
        <v>939</v>
      </c>
      <c r="FF178" s="4">
        <v>918</v>
      </c>
      <c r="FG178" s="4">
        <v>8059</v>
      </c>
      <c r="FH178" s="4">
        <v>9077</v>
      </c>
      <c r="FI178" s="4">
        <v>20465</v>
      </c>
      <c r="FL178" s="2">
        <v>2014</v>
      </c>
      <c r="FM178" t="s">
        <v>8</v>
      </c>
      <c r="FR178" s="2">
        <v>2014</v>
      </c>
      <c r="FS178" s="5">
        <v>12</v>
      </c>
      <c r="FT178" s="4">
        <v>10</v>
      </c>
      <c r="FX178" s="4">
        <v>1603</v>
      </c>
      <c r="FZ178" s="4">
        <v>18</v>
      </c>
      <c r="GE178" s="4">
        <v>48</v>
      </c>
      <c r="GF178" s="4">
        <v>4</v>
      </c>
      <c r="GN178" s="7">
        <f t="shared" si="26"/>
        <v>0.49450006179705847</v>
      </c>
      <c r="GQ178" s="7">
        <f t="shared" si="27"/>
        <v>0.13196168854203619</v>
      </c>
      <c r="GR178" s="7">
        <f t="shared" si="28"/>
        <v>0.24505768034081662</v>
      </c>
      <c r="GS178" s="7">
        <v>0.5</v>
      </c>
      <c r="GT178" s="7">
        <f t="shared" si="23"/>
        <v>4.7152142778451027E-2</v>
      </c>
      <c r="GU178" s="7">
        <f t="shared" si="24"/>
        <v>0.44353774737356461</v>
      </c>
      <c r="GV178" t="s">
        <v>210</v>
      </c>
      <c r="GW178" s="8">
        <f t="shared" si="29"/>
        <v>6.1797058460017309E-5</v>
      </c>
    </row>
    <row r="179" spans="1:205" x14ac:dyDescent="0.2">
      <c r="A179">
        <v>882007812</v>
      </c>
      <c r="B179" s="2">
        <v>2015</v>
      </c>
      <c r="C179" t="s">
        <v>3</v>
      </c>
      <c r="D179" s="3">
        <v>42005</v>
      </c>
      <c r="E179" s="3">
        <v>42369</v>
      </c>
      <c r="F179" t="s">
        <v>8</v>
      </c>
      <c r="G179" s="4">
        <v>45215</v>
      </c>
      <c r="I179" s="4">
        <v>0</v>
      </c>
      <c r="J179" s="4">
        <v>45215</v>
      </c>
      <c r="K179" s="4">
        <v>15157</v>
      </c>
      <c r="L179" s="4">
        <v>0</v>
      </c>
      <c r="M179" s="4">
        <v>0</v>
      </c>
      <c r="Q179" s="4">
        <v>7025</v>
      </c>
      <c r="R179" s="4">
        <v>6762</v>
      </c>
      <c r="S179" s="4">
        <v>118</v>
      </c>
      <c r="U179" s="4">
        <v>928</v>
      </c>
      <c r="X179" s="4">
        <v>16718</v>
      </c>
      <c r="Z179" s="4">
        <v>39827</v>
      </c>
      <c r="AA179" s="4">
        <v>5388</v>
      </c>
      <c r="AC179" s="4">
        <v>0</v>
      </c>
      <c r="AD179" s="4">
        <v>0</v>
      </c>
      <c r="AE179" s="4">
        <v>0</v>
      </c>
      <c r="AG179" s="4">
        <v>249</v>
      </c>
      <c r="AJ179" s="4">
        <v>0</v>
      </c>
      <c r="AK179" s="4">
        <v>249</v>
      </c>
      <c r="AM179" s="4">
        <v>0</v>
      </c>
      <c r="AR179" s="4">
        <v>118</v>
      </c>
      <c r="AS179" s="4">
        <v>4</v>
      </c>
      <c r="AT179" s="4">
        <v>304</v>
      </c>
      <c r="AU179" s="4">
        <v>422</v>
      </c>
      <c r="AV179" s="4">
        <v>-173</v>
      </c>
      <c r="AW179" s="4">
        <v>5215</v>
      </c>
      <c r="AX179" s="4">
        <v>1435</v>
      </c>
      <c r="AY179" s="4">
        <v>3780</v>
      </c>
      <c r="BB179" s="4">
        <v>0</v>
      </c>
      <c r="BD179" s="4">
        <v>0</v>
      </c>
      <c r="BF179" s="4">
        <v>3780</v>
      </c>
      <c r="BP179" s="4">
        <v>3780</v>
      </c>
      <c r="BR179" s="4">
        <v>3780</v>
      </c>
      <c r="BS179" s="2">
        <v>2015</v>
      </c>
      <c r="BY179" s="4">
        <v>0</v>
      </c>
      <c r="BZ179" s="4">
        <v>4159</v>
      </c>
      <c r="CB179" s="4">
        <v>6991</v>
      </c>
      <c r="CD179" s="4">
        <v>154</v>
      </c>
      <c r="CF179" s="4">
        <v>11304</v>
      </c>
      <c r="CG179" s="4">
        <v>3510</v>
      </c>
      <c r="CL179" s="4">
        <v>120</v>
      </c>
      <c r="CQ179" s="4">
        <v>1644</v>
      </c>
      <c r="CS179" s="4">
        <v>5274</v>
      </c>
      <c r="CU179" s="4">
        <v>16578</v>
      </c>
      <c r="DA179" s="4">
        <v>1526</v>
      </c>
      <c r="DB179" s="4">
        <v>1526</v>
      </c>
      <c r="DC179" s="4">
        <v>4041</v>
      </c>
      <c r="DD179" s="4">
        <v>254</v>
      </c>
      <c r="DG179" s="4">
        <v>4296</v>
      </c>
      <c r="DN179" s="4">
        <v>0</v>
      </c>
      <c r="DO179" s="4">
        <v>1923</v>
      </c>
      <c r="DP179" s="4">
        <v>1923</v>
      </c>
      <c r="DR179" s="4">
        <v>7744</v>
      </c>
      <c r="DS179" s="4">
        <v>24322</v>
      </c>
      <c r="DT179" s="4">
        <v>1000</v>
      </c>
      <c r="DX179" s="4">
        <v>1000</v>
      </c>
      <c r="ED179" s="4">
        <v>14168</v>
      </c>
      <c r="EG179" s="4">
        <v>14168</v>
      </c>
      <c r="EI179" s="4">
        <v>15168</v>
      </c>
      <c r="EK179" s="4">
        <v>681</v>
      </c>
      <c r="EM179" s="4">
        <v>681</v>
      </c>
      <c r="EP179" s="4">
        <v>1588</v>
      </c>
      <c r="ET179" s="4">
        <v>0</v>
      </c>
      <c r="EU179" s="4">
        <v>2269</v>
      </c>
      <c r="EY179" s="4">
        <v>3933</v>
      </c>
      <c r="EZ179" s="4">
        <v>1346</v>
      </c>
      <c r="FA179" s="4">
        <v>875</v>
      </c>
      <c r="FF179" s="4">
        <v>733</v>
      </c>
      <c r="FG179" s="4">
        <v>6886</v>
      </c>
      <c r="FH179" s="4">
        <v>9154</v>
      </c>
      <c r="FI179" s="4">
        <v>24322</v>
      </c>
      <c r="FL179" s="2">
        <v>2015</v>
      </c>
      <c r="FM179" t="s">
        <v>8</v>
      </c>
      <c r="FR179" s="2">
        <v>2015</v>
      </c>
      <c r="FS179" s="5">
        <v>12</v>
      </c>
      <c r="FT179" s="4">
        <v>12</v>
      </c>
      <c r="FX179" s="4">
        <v>1237</v>
      </c>
      <c r="GA179" s="4">
        <v>124</v>
      </c>
      <c r="GE179" s="4">
        <v>52</v>
      </c>
      <c r="GF179" s="4">
        <v>7</v>
      </c>
      <c r="GI179" s="7">
        <f t="shared" si="25"/>
        <v>-1.6613730759833863E-3</v>
      </c>
      <c r="GJ179" s="7">
        <f t="shared" si="31"/>
        <v>0.2554072426152515</v>
      </c>
      <c r="GK179" s="7">
        <f t="shared" si="32"/>
        <v>0.23171268018568286</v>
      </c>
      <c r="GL179" s="7">
        <f t="shared" si="30"/>
        <v>0.76802894498807661</v>
      </c>
      <c r="GM179" s="7">
        <f>(((DR179-DR178)-(DP179-DP178)-(FG179-FG178)+((EV179-EV178)+(EW179-EW178)+(EX179-EX178))+(FC179-FC178))-U179-V179)/DS178</f>
        <v>-4.7007085267529926E-2</v>
      </c>
      <c r="GN179" s="7">
        <f t="shared" si="26"/>
        <v>-0.27334473491326655</v>
      </c>
      <c r="GO179" s="7">
        <f>(G179-G178)/DS178</f>
        <v>-0.33256779868067432</v>
      </c>
      <c r="GP179" s="7">
        <f>CF179/DS178</f>
        <v>0.55235768385047646</v>
      </c>
      <c r="GQ179" s="7">
        <f t="shared" si="27"/>
        <v>0.16879898184741107</v>
      </c>
      <c r="GR179" s="7">
        <f t="shared" si="28"/>
        <v>-0.13083177947367408</v>
      </c>
      <c r="GS179" s="7">
        <v>0.5</v>
      </c>
      <c r="GT179" s="7">
        <f t="shared" si="23"/>
        <v>0.17347607603233559</v>
      </c>
      <c r="GU179" s="7">
        <f t="shared" si="24"/>
        <v>0.37636707507606282</v>
      </c>
      <c r="GV179" t="s">
        <v>210</v>
      </c>
      <c r="GW179" s="8">
        <f t="shared" si="29"/>
        <v>4.886391399951136E-5</v>
      </c>
    </row>
    <row r="180" spans="1:205" x14ac:dyDescent="0.2">
      <c r="A180">
        <v>882007812</v>
      </c>
      <c r="B180" s="2">
        <v>2016</v>
      </c>
      <c r="C180" t="s">
        <v>3</v>
      </c>
      <c r="D180" s="3">
        <v>42370</v>
      </c>
      <c r="E180" s="3">
        <v>42735</v>
      </c>
      <c r="F180" t="s">
        <v>8</v>
      </c>
      <c r="G180" s="4">
        <v>49809</v>
      </c>
      <c r="I180" s="4">
        <v>0</v>
      </c>
      <c r="J180" s="4">
        <v>49810</v>
      </c>
      <c r="K180" s="4">
        <v>16179</v>
      </c>
      <c r="L180" s="4">
        <v>0</v>
      </c>
      <c r="M180" s="4">
        <v>0</v>
      </c>
      <c r="Q180" s="4">
        <v>7616</v>
      </c>
      <c r="R180" s="4">
        <v>7327</v>
      </c>
      <c r="S180" s="4">
        <v>140</v>
      </c>
      <c r="U180" s="4">
        <v>1182</v>
      </c>
      <c r="X180" s="4">
        <v>19452</v>
      </c>
      <c r="Z180" s="4">
        <v>44429</v>
      </c>
      <c r="AA180" s="4">
        <v>5381</v>
      </c>
      <c r="AC180" s="4">
        <v>0</v>
      </c>
      <c r="AD180" s="4">
        <v>0</v>
      </c>
      <c r="AE180" s="4">
        <v>0</v>
      </c>
      <c r="AG180" s="4">
        <v>4</v>
      </c>
      <c r="AJ180" s="4">
        <v>0</v>
      </c>
      <c r="AK180" s="4">
        <v>4</v>
      </c>
      <c r="AM180" s="4">
        <v>0</v>
      </c>
      <c r="AR180" s="4">
        <v>196</v>
      </c>
      <c r="AS180" s="4">
        <v>0</v>
      </c>
      <c r="AT180" s="4">
        <v>120</v>
      </c>
      <c r="AU180" s="4">
        <v>316</v>
      </c>
      <c r="AV180" s="4">
        <v>-312</v>
      </c>
      <c r="AW180" s="4">
        <v>5069</v>
      </c>
      <c r="AX180" s="4">
        <v>1296</v>
      </c>
      <c r="AY180" s="4">
        <v>3773</v>
      </c>
      <c r="BB180" s="4">
        <v>0</v>
      </c>
      <c r="BD180" s="4">
        <v>0</v>
      </c>
      <c r="BF180" s="4">
        <v>3773</v>
      </c>
      <c r="BP180" s="4">
        <v>3773</v>
      </c>
      <c r="BR180" s="4">
        <v>3773</v>
      </c>
      <c r="BS180" s="2">
        <v>2016</v>
      </c>
      <c r="BV180" s="4">
        <v>429</v>
      </c>
      <c r="BY180" s="4">
        <v>429</v>
      </c>
      <c r="BZ180" s="4">
        <v>3980</v>
      </c>
      <c r="CB180" s="4">
        <v>6764</v>
      </c>
      <c r="CD180" s="4">
        <v>116</v>
      </c>
      <c r="CF180" s="4">
        <v>10860</v>
      </c>
      <c r="CG180" s="4">
        <v>3510</v>
      </c>
      <c r="CL180" s="4">
        <v>1000</v>
      </c>
      <c r="CQ180" s="4">
        <v>93</v>
      </c>
      <c r="CS180" s="4">
        <v>4603</v>
      </c>
      <c r="CU180" s="4">
        <v>15892</v>
      </c>
      <c r="DA180" s="4">
        <v>1952</v>
      </c>
      <c r="DB180" s="4">
        <v>1952</v>
      </c>
      <c r="DC180" s="4">
        <v>6079</v>
      </c>
      <c r="DD180" s="4">
        <v>314</v>
      </c>
      <c r="DG180" s="4">
        <v>6393</v>
      </c>
      <c r="DN180" s="4">
        <v>0</v>
      </c>
      <c r="DO180" s="4">
        <v>1366</v>
      </c>
      <c r="DP180" s="4">
        <v>1366</v>
      </c>
      <c r="DR180" s="4">
        <v>9712</v>
      </c>
      <c r="DS180" s="4">
        <v>25604</v>
      </c>
      <c r="DT180" s="4">
        <v>30</v>
      </c>
      <c r="DX180" s="4">
        <v>30</v>
      </c>
      <c r="ED180" s="4">
        <v>1340</v>
      </c>
      <c r="EG180" s="4">
        <v>1340</v>
      </c>
      <c r="EI180" s="4">
        <v>1370</v>
      </c>
      <c r="EK180" s="4">
        <v>0</v>
      </c>
      <c r="EM180" s="4">
        <v>0</v>
      </c>
      <c r="EP180" s="4">
        <v>1098</v>
      </c>
      <c r="ET180" s="4">
        <v>0</v>
      </c>
      <c r="EU180" s="4">
        <v>1098</v>
      </c>
      <c r="EY180" s="4">
        <v>1424</v>
      </c>
      <c r="EZ180" s="4">
        <v>1705</v>
      </c>
      <c r="FA180" s="4">
        <v>1023</v>
      </c>
      <c r="FF180" s="4">
        <v>18984</v>
      </c>
      <c r="FG180" s="4">
        <v>23136</v>
      </c>
      <c r="FH180" s="4">
        <v>24234</v>
      </c>
      <c r="FI180" s="4">
        <v>25604</v>
      </c>
      <c r="FL180" s="2">
        <v>2016</v>
      </c>
      <c r="FM180" t="s">
        <v>8</v>
      </c>
      <c r="FR180" s="2">
        <v>2016</v>
      </c>
      <c r="FS180" s="5">
        <v>12</v>
      </c>
      <c r="FT180" s="4">
        <v>12</v>
      </c>
      <c r="FX180" s="4">
        <v>1075</v>
      </c>
      <c r="GA180" s="4">
        <v>2</v>
      </c>
      <c r="GE180" s="4">
        <v>60</v>
      </c>
      <c r="GF180" s="4">
        <v>4</v>
      </c>
      <c r="GI180" s="7">
        <f t="shared" si="25"/>
        <v>-0.56430392237480476</v>
      </c>
      <c r="GJ180" s="7">
        <f t="shared" si="31"/>
        <v>0.23171268018568286</v>
      </c>
      <c r="GK180" s="7">
        <f t="shared" si="32"/>
        <v>0.76802894498807661</v>
      </c>
      <c r="GL180" s="7">
        <f t="shared" si="30"/>
        <v>0.22703483830651461</v>
      </c>
      <c r="GM180" s="7">
        <f>(((DR180-DR179)-(DP180-DP179)-(FG180-FG179)+((EV180-EV179)+(EW180-EW179)+(EX180-EX179))+(FC180-FC179))-U180-V180)/DS179</f>
        <v>-0.61290189951484253</v>
      </c>
      <c r="GN180" s="7">
        <f t="shared" si="26"/>
        <v>0.10509004193734067</v>
      </c>
      <c r="GO180" s="7">
        <f>(G180-G179)/DS179</f>
        <v>0.18888249321601841</v>
      </c>
      <c r="GP180" s="7">
        <f>CF180/DS179</f>
        <v>0.44650933311405311</v>
      </c>
      <c r="GQ180" s="7">
        <f t="shared" si="27"/>
        <v>0.15114369266514441</v>
      </c>
      <c r="GR180" s="7">
        <f t="shared" si="28"/>
        <v>0.10160345018246157</v>
      </c>
      <c r="GS180" s="7">
        <v>0.5</v>
      </c>
      <c r="GT180" s="7">
        <f t="shared" si="23"/>
        <v>4.5308244615003712E-2</v>
      </c>
      <c r="GU180" s="7">
        <f t="shared" si="24"/>
        <v>0.94649273551007651</v>
      </c>
      <c r="GV180" t="s">
        <v>210</v>
      </c>
      <c r="GW180" s="8">
        <f t="shared" si="29"/>
        <v>4.1115039881588688E-5</v>
      </c>
    </row>
    <row r="181" spans="1:205" x14ac:dyDescent="0.2">
      <c r="A181">
        <v>882007812</v>
      </c>
      <c r="B181" s="2">
        <v>2017</v>
      </c>
      <c r="C181" t="s">
        <v>3</v>
      </c>
      <c r="D181" s="3">
        <v>42736</v>
      </c>
      <c r="E181" s="3">
        <v>43100</v>
      </c>
      <c r="F181" t="s">
        <v>8</v>
      </c>
      <c r="G181" s="4">
        <v>68589</v>
      </c>
      <c r="I181" s="4">
        <v>221</v>
      </c>
      <c r="J181" s="4">
        <v>68810</v>
      </c>
      <c r="K181" s="4">
        <v>22241</v>
      </c>
      <c r="L181" s="4">
        <v>0</v>
      </c>
      <c r="M181" s="4">
        <v>0</v>
      </c>
      <c r="Q181" s="4">
        <v>8024</v>
      </c>
      <c r="R181" s="4">
        <v>7589</v>
      </c>
      <c r="S181" s="4">
        <v>279</v>
      </c>
      <c r="U181" s="4">
        <v>1051</v>
      </c>
      <c r="X181" s="4">
        <v>20393</v>
      </c>
      <c r="Z181" s="4">
        <v>51710</v>
      </c>
      <c r="AA181" s="4">
        <v>17100</v>
      </c>
      <c r="AC181" s="4">
        <v>0</v>
      </c>
      <c r="AD181" s="4">
        <v>0</v>
      </c>
      <c r="AE181" s="4">
        <v>0</v>
      </c>
      <c r="AG181" s="4">
        <v>6</v>
      </c>
      <c r="AJ181" s="4">
        <v>10573</v>
      </c>
      <c r="AK181" s="4">
        <v>10579</v>
      </c>
      <c r="AM181" s="4">
        <v>0</v>
      </c>
      <c r="AR181" s="4">
        <v>48</v>
      </c>
      <c r="AT181" s="4">
        <v>0</v>
      </c>
      <c r="AU181" s="4">
        <v>48</v>
      </c>
      <c r="AV181" s="4">
        <v>10532</v>
      </c>
      <c r="AW181" s="4">
        <v>27632</v>
      </c>
      <c r="AX181" s="4">
        <v>4432</v>
      </c>
      <c r="AY181" s="4">
        <v>23200</v>
      </c>
      <c r="BB181" s="4">
        <v>0</v>
      </c>
      <c r="BD181" s="4">
        <v>0</v>
      </c>
      <c r="BF181" s="4">
        <v>23200</v>
      </c>
      <c r="BP181" s="4">
        <v>23200</v>
      </c>
      <c r="BR181" s="4">
        <v>23200</v>
      </c>
      <c r="BS181" s="2">
        <v>2017</v>
      </c>
      <c r="BV181" s="4">
        <v>0</v>
      </c>
      <c r="BY181" s="4">
        <v>0</v>
      </c>
      <c r="BZ181" s="4">
        <v>0</v>
      </c>
      <c r="CB181" s="4">
        <v>6243</v>
      </c>
      <c r="CD181" s="4">
        <v>78</v>
      </c>
      <c r="CF181" s="4">
        <v>6321</v>
      </c>
      <c r="CG181" s="4">
        <v>0</v>
      </c>
      <c r="CH181" s="4">
        <v>0</v>
      </c>
      <c r="CJ181" s="4">
        <v>0</v>
      </c>
      <c r="CL181" s="4">
        <v>500</v>
      </c>
      <c r="CR181" s="4">
        <v>133</v>
      </c>
      <c r="CS181" s="4">
        <v>633</v>
      </c>
      <c r="CU181" s="4">
        <v>6954</v>
      </c>
      <c r="DA181" s="4">
        <v>2328</v>
      </c>
      <c r="DB181" s="4">
        <v>2328</v>
      </c>
      <c r="DC181" s="4">
        <v>8505</v>
      </c>
      <c r="DD181" s="4">
        <v>2996</v>
      </c>
      <c r="DG181" s="4">
        <v>11502</v>
      </c>
      <c r="DN181" s="4">
        <v>0</v>
      </c>
      <c r="DO181" s="4">
        <v>11710</v>
      </c>
      <c r="DP181" s="4">
        <v>11710</v>
      </c>
      <c r="DR181" s="4">
        <v>25540</v>
      </c>
      <c r="DS181" s="4">
        <v>32494</v>
      </c>
      <c r="DT181" s="4">
        <v>50</v>
      </c>
      <c r="DV181" s="4">
        <v>18172</v>
      </c>
      <c r="DX181" s="4">
        <v>18222</v>
      </c>
      <c r="ED181" s="4">
        <v>2739</v>
      </c>
      <c r="EG181" s="4">
        <v>2739</v>
      </c>
      <c r="EI181" s="4">
        <v>20961</v>
      </c>
      <c r="EK181" s="4">
        <v>601</v>
      </c>
      <c r="EM181" s="4">
        <v>601</v>
      </c>
      <c r="EP181" s="4">
        <v>750</v>
      </c>
      <c r="ET181" s="4">
        <v>0</v>
      </c>
      <c r="EU181" s="4">
        <v>1351</v>
      </c>
      <c r="EX181" s="4">
        <v>0</v>
      </c>
      <c r="EY181" s="4">
        <v>3657</v>
      </c>
      <c r="EZ181" s="4">
        <v>4102</v>
      </c>
      <c r="FA181" s="4">
        <v>1576</v>
      </c>
      <c r="FF181" s="4">
        <v>847</v>
      </c>
      <c r="FG181" s="4">
        <v>10182</v>
      </c>
      <c r="FH181" s="4">
        <v>11534</v>
      </c>
      <c r="FI181" s="4">
        <v>32494</v>
      </c>
      <c r="FL181" s="2">
        <v>2017</v>
      </c>
      <c r="FM181" t="s">
        <v>8</v>
      </c>
      <c r="FR181" s="2">
        <v>2017</v>
      </c>
      <c r="FS181" s="5">
        <v>12</v>
      </c>
      <c r="FX181" s="4">
        <v>1024</v>
      </c>
      <c r="FZ181" s="4">
        <v>0</v>
      </c>
      <c r="GA181" s="4">
        <v>27</v>
      </c>
      <c r="GE181" s="4">
        <v>59</v>
      </c>
      <c r="GF181" s="4">
        <v>79</v>
      </c>
      <c r="GI181" s="7">
        <f t="shared" si="25"/>
        <v>0.72012185596000622</v>
      </c>
      <c r="GJ181" s="7">
        <f t="shared" si="31"/>
        <v>0.76802894498807661</v>
      </c>
      <c r="GK181" s="7">
        <f t="shared" si="32"/>
        <v>0.22703483830651461</v>
      </c>
      <c r="GL181" s="7">
        <f t="shared" si="30"/>
        <v>0.11392872530313289</v>
      </c>
      <c r="GM181" s="7">
        <f>(((DR181-DR180)-(DP181-DP180)-(FG181-FG180)+((EV181-EV180)+(EW181-EW180)+(EX181-EX180))+(FC181-FC180))-U181-V181)/DS180</f>
        <v>0.67907358225277303</v>
      </c>
      <c r="GN181" s="7">
        <f t="shared" si="26"/>
        <v>0.63872832369942201</v>
      </c>
      <c r="GO181" s="7">
        <f>(G181-G180)/DS180</f>
        <v>0.73347914388376811</v>
      </c>
      <c r="GP181" s="7">
        <f>CF181/DS180</f>
        <v>0.24687548820496796</v>
      </c>
      <c r="GQ181" s="7">
        <f t="shared" si="27"/>
        <v>0.79865055595717582</v>
      </c>
      <c r="GR181" s="7">
        <f t="shared" si="28"/>
        <v>0.37704029392278504</v>
      </c>
      <c r="GS181" s="7">
        <v>0.5</v>
      </c>
      <c r="GT181" s="7">
        <f t="shared" si="23"/>
        <v>6.5025143055314719E-2</v>
      </c>
      <c r="GU181" s="7">
        <f t="shared" si="24"/>
        <v>0.35495783837016065</v>
      </c>
      <c r="GV181" t="s">
        <v>210</v>
      </c>
      <c r="GW181" s="8">
        <f t="shared" si="29"/>
        <v>3.9056397437900326E-5</v>
      </c>
    </row>
    <row r="182" spans="1:205" x14ac:dyDescent="0.2">
      <c r="A182">
        <v>882007812</v>
      </c>
      <c r="B182" s="2">
        <v>2018</v>
      </c>
      <c r="C182" t="s">
        <v>3</v>
      </c>
      <c r="D182" s="3">
        <v>43101</v>
      </c>
      <c r="E182" s="3">
        <v>43465</v>
      </c>
      <c r="F182" t="s">
        <v>8</v>
      </c>
      <c r="G182" s="4">
        <v>70928</v>
      </c>
      <c r="I182" s="4">
        <v>0</v>
      </c>
      <c r="J182" s="4">
        <v>70928</v>
      </c>
      <c r="K182" s="4">
        <v>26171</v>
      </c>
      <c r="Q182" s="4">
        <v>8790</v>
      </c>
      <c r="R182" s="4">
        <v>8459</v>
      </c>
      <c r="S182" s="4">
        <v>257</v>
      </c>
      <c r="U182" s="4">
        <v>1202</v>
      </c>
      <c r="X182" s="4">
        <v>19337</v>
      </c>
      <c r="Z182" s="4">
        <v>55501</v>
      </c>
      <c r="AA182" s="4">
        <v>15427</v>
      </c>
      <c r="AG182" s="4">
        <v>6</v>
      </c>
      <c r="AJ182" s="4">
        <v>37</v>
      </c>
      <c r="AK182" s="4">
        <v>43</v>
      </c>
      <c r="AR182" s="4">
        <v>38</v>
      </c>
      <c r="AU182" s="4">
        <v>38</v>
      </c>
      <c r="AV182" s="4">
        <v>5</v>
      </c>
      <c r="AW182" s="4">
        <v>15432</v>
      </c>
      <c r="AX182" s="4">
        <v>3528</v>
      </c>
      <c r="AY182" s="4">
        <v>11904</v>
      </c>
      <c r="BF182" s="4">
        <v>11904</v>
      </c>
      <c r="BJ182" s="4">
        <v>6000</v>
      </c>
      <c r="BP182" s="4">
        <v>5904</v>
      </c>
      <c r="BR182" s="4">
        <v>11904</v>
      </c>
      <c r="BS182" s="2">
        <v>2018</v>
      </c>
      <c r="BV182" s="4">
        <v>0</v>
      </c>
      <c r="BY182" s="4">
        <v>0</v>
      </c>
      <c r="BZ182" s="4">
        <v>0</v>
      </c>
      <c r="CB182" s="4">
        <v>5176</v>
      </c>
      <c r="CD182" s="4">
        <v>1257</v>
      </c>
      <c r="CF182" s="4">
        <v>6432</v>
      </c>
      <c r="CG182" s="4">
        <v>0</v>
      </c>
      <c r="CH182" s="4">
        <v>0</v>
      </c>
      <c r="CJ182" s="4">
        <v>0</v>
      </c>
      <c r="CL182" s="4">
        <v>3250</v>
      </c>
      <c r="CR182" s="4">
        <v>67</v>
      </c>
      <c r="CS182" s="4">
        <v>3317</v>
      </c>
      <c r="CU182" s="4">
        <v>9749</v>
      </c>
      <c r="DA182" s="4">
        <v>3874</v>
      </c>
      <c r="DB182" s="4">
        <v>3874</v>
      </c>
      <c r="DC182" s="4">
        <v>7979</v>
      </c>
      <c r="DD182" s="4">
        <v>10297</v>
      </c>
      <c r="DG182" s="4">
        <v>18276</v>
      </c>
      <c r="DO182" s="4">
        <v>5048</v>
      </c>
      <c r="DP182" s="4">
        <v>5048</v>
      </c>
      <c r="DR182" s="4">
        <v>27198</v>
      </c>
      <c r="DS182" s="4">
        <v>36947</v>
      </c>
      <c r="DT182" s="4">
        <v>50</v>
      </c>
      <c r="DV182" s="4">
        <v>14911</v>
      </c>
      <c r="DX182" s="4">
        <v>14961</v>
      </c>
      <c r="ED182" s="4">
        <v>11904</v>
      </c>
      <c r="EG182" s="4">
        <v>11904</v>
      </c>
      <c r="EI182" s="4">
        <v>26865</v>
      </c>
      <c r="EK182" s="4">
        <v>534</v>
      </c>
      <c r="EM182" s="4">
        <v>534</v>
      </c>
      <c r="EP182" s="4">
        <v>450</v>
      </c>
      <c r="EU182" s="4">
        <v>984</v>
      </c>
      <c r="EX182" s="4">
        <v>0</v>
      </c>
      <c r="EY182" s="4">
        <v>3239</v>
      </c>
      <c r="EZ182" s="4">
        <v>3595</v>
      </c>
      <c r="FA182" s="4">
        <v>1351</v>
      </c>
      <c r="FF182" s="4">
        <v>913</v>
      </c>
      <c r="FG182" s="4">
        <v>9098</v>
      </c>
      <c r="FH182" s="4">
        <v>10083</v>
      </c>
      <c r="FI182" s="4">
        <v>36947</v>
      </c>
      <c r="FL182" s="2">
        <v>2018</v>
      </c>
      <c r="FM182" t="s">
        <v>8</v>
      </c>
      <c r="FR182" s="2">
        <v>2018</v>
      </c>
      <c r="FS182" s="5">
        <v>12</v>
      </c>
      <c r="FX182" s="4">
        <v>1024</v>
      </c>
      <c r="FZ182" s="4">
        <v>0</v>
      </c>
      <c r="GA182" s="4">
        <v>7</v>
      </c>
      <c r="GE182" s="4">
        <v>59</v>
      </c>
      <c r="GF182" s="4">
        <v>73</v>
      </c>
      <c r="GI182" s="7">
        <f t="shared" si="25"/>
        <v>0.28940727518926573</v>
      </c>
      <c r="GJ182" s="7">
        <f t="shared" si="31"/>
        <v>0.22703483830651461</v>
      </c>
      <c r="GK182" s="7">
        <f t="shared" si="32"/>
        <v>0.11392872530313289</v>
      </c>
      <c r="GL182" s="7">
        <f t="shared" si="30"/>
        <v>0.68584729477359463</v>
      </c>
      <c r="GM182" s="7">
        <f>(((DR182-DR181)-(DP182-DP181)-(FG182-FG181)+((EV182-EV181)+(EW182-EW181)+(EX182-EX181))+(FC182-FC181))-U182-V182)/DS181</f>
        <v>0.25241583061488276</v>
      </c>
      <c r="GN182" s="7">
        <f t="shared" si="26"/>
        <v>8.8170123715147417E-2</v>
      </c>
      <c r="GO182" s="7">
        <f>(G182-G181)/DS181</f>
        <v>7.1982519849818433E-2</v>
      </c>
      <c r="GP182" s="7">
        <f>CF182/DS181</f>
        <v>0.19794423585892781</v>
      </c>
      <c r="GQ182" s="7">
        <f t="shared" si="27"/>
        <v>0.34285220546939127</v>
      </c>
      <c r="GR182" s="7">
        <f t="shared" si="28"/>
        <v>3.4101678111650553E-2</v>
      </c>
      <c r="GS182" s="7">
        <v>0.5</v>
      </c>
      <c r="GT182" s="7">
        <f t="shared" si="23"/>
        <v>4.4629574531389465E-2</v>
      </c>
      <c r="GU182" s="7">
        <f t="shared" si="24"/>
        <v>0.2729044306709611</v>
      </c>
      <c r="GV182" t="s">
        <v>210</v>
      </c>
      <c r="GW182" s="8">
        <f t="shared" si="29"/>
        <v>3.0774912291499967E-5</v>
      </c>
    </row>
    <row r="183" spans="1:205" x14ac:dyDescent="0.2">
      <c r="A183">
        <v>882007812</v>
      </c>
      <c r="B183" s="2">
        <v>2019</v>
      </c>
      <c r="C183" t="s">
        <v>3</v>
      </c>
      <c r="D183" s="3">
        <v>43466</v>
      </c>
      <c r="E183" s="3">
        <v>43830</v>
      </c>
      <c r="F183" t="s">
        <v>8</v>
      </c>
      <c r="G183" s="4">
        <v>61365</v>
      </c>
      <c r="J183" s="4">
        <v>61365</v>
      </c>
      <c r="K183" s="4">
        <v>19463</v>
      </c>
      <c r="Q183" s="4">
        <v>8718</v>
      </c>
      <c r="R183" s="4">
        <v>8272</v>
      </c>
      <c r="S183" s="4">
        <v>287</v>
      </c>
      <c r="U183" s="4">
        <v>1233</v>
      </c>
      <c r="X183" s="4">
        <v>16056</v>
      </c>
      <c r="Z183" s="4">
        <v>45471</v>
      </c>
      <c r="AA183" s="4">
        <v>15894</v>
      </c>
      <c r="AG183" s="4">
        <v>147</v>
      </c>
      <c r="AJ183" s="4">
        <v>30</v>
      </c>
      <c r="AK183" s="4">
        <v>178</v>
      </c>
      <c r="AR183" s="4">
        <v>11</v>
      </c>
      <c r="AU183" s="4">
        <v>11</v>
      </c>
      <c r="AV183" s="4">
        <v>166</v>
      </c>
      <c r="AW183" s="4">
        <v>16061</v>
      </c>
      <c r="AX183" s="4">
        <v>3491</v>
      </c>
      <c r="AY183" s="4">
        <v>12569</v>
      </c>
      <c r="BF183" s="4">
        <v>12569</v>
      </c>
      <c r="BJ183" s="4">
        <v>10000</v>
      </c>
      <c r="BP183" s="4">
        <v>2569</v>
      </c>
      <c r="BR183" s="4">
        <v>12569</v>
      </c>
      <c r="BS183" s="2">
        <v>2019</v>
      </c>
      <c r="BV183" s="4">
        <v>0</v>
      </c>
      <c r="BY183" s="4">
        <v>0</v>
      </c>
      <c r="BZ183" s="4">
        <v>0</v>
      </c>
      <c r="CB183" s="4">
        <v>4108</v>
      </c>
      <c r="CC183" s="4">
        <v>0</v>
      </c>
      <c r="CD183" s="4">
        <v>1485</v>
      </c>
      <c r="CF183" s="4">
        <v>5593</v>
      </c>
      <c r="CG183" s="4">
        <v>0</v>
      </c>
      <c r="CH183" s="4">
        <v>0</v>
      </c>
      <c r="CJ183" s="4">
        <v>0</v>
      </c>
      <c r="CL183" s="4">
        <v>12969</v>
      </c>
      <c r="CR183" s="4">
        <v>0</v>
      </c>
      <c r="CS183" s="4">
        <v>12969</v>
      </c>
      <c r="CU183" s="4">
        <v>18562</v>
      </c>
      <c r="DA183" s="4">
        <v>4680</v>
      </c>
      <c r="DB183" s="4">
        <v>4680</v>
      </c>
      <c r="DC183" s="4">
        <v>6552</v>
      </c>
      <c r="DD183" s="4">
        <v>321</v>
      </c>
      <c r="DG183" s="4">
        <v>6873</v>
      </c>
      <c r="DO183" s="4">
        <v>19965</v>
      </c>
      <c r="DP183" s="4">
        <v>19965</v>
      </c>
      <c r="DR183" s="4">
        <v>31518</v>
      </c>
      <c r="DS183" s="4">
        <v>50080</v>
      </c>
      <c r="DT183" s="4">
        <v>50</v>
      </c>
      <c r="DU183" s="4">
        <v>0</v>
      </c>
      <c r="DV183" s="4">
        <v>14911</v>
      </c>
      <c r="DW183" s="4">
        <v>0</v>
      </c>
      <c r="DX183" s="4">
        <v>14961</v>
      </c>
      <c r="ED183" s="4">
        <v>14473</v>
      </c>
      <c r="EE183" s="4">
        <v>0</v>
      </c>
      <c r="EG183" s="4">
        <v>14473</v>
      </c>
      <c r="EI183" s="4">
        <v>29434</v>
      </c>
      <c r="EK183" s="4">
        <v>458</v>
      </c>
      <c r="EM183" s="4">
        <v>458</v>
      </c>
      <c r="EP183" s="4">
        <v>150</v>
      </c>
      <c r="EU183" s="4">
        <v>608</v>
      </c>
      <c r="EX183" s="4">
        <v>0</v>
      </c>
      <c r="EY183" s="4">
        <v>3922</v>
      </c>
      <c r="EZ183" s="4">
        <v>3568</v>
      </c>
      <c r="FA183" s="4">
        <v>1714</v>
      </c>
      <c r="FC183" s="4">
        <v>10000</v>
      </c>
      <c r="FF183" s="4">
        <v>835</v>
      </c>
      <c r="FG183" s="4">
        <v>20039</v>
      </c>
      <c r="FH183" s="4">
        <v>20647</v>
      </c>
      <c r="FI183" s="4">
        <v>50080</v>
      </c>
      <c r="FL183" s="2">
        <v>2019</v>
      </c>
      <c r="FM183" t="s">
        <v>8</v>
      </c>
      <c r="FR183" s="2">
        <v>2019</v>
      </c>
      <c r="FS183" s="5">
        <v>12</v>
      </c>
      <c r="FX183" s="4">
        <v>1024</v>
      </c>
      <c r="FZ183" s="4">
        <v>0</v>
      </c>
      <c r="GA183" s="4">
        <v>7</v>
      </c>
      <c r="GE183" s="4">
        <v>53</v>
      </c>
      <c r="GF183" s="4">
        <v>119</v>
      </c>
      <c r="GN183" s="7">
        <f t="shared" si="26"/>
        <v>-0.22020732400465531</v>
      </c>
      <c r="GQ183" s="7">
        <f t="shared" si="27"/>
        <v>0.28885288473692072</v>
      </c>
      <c r="GR183" s="7">
        <f t="shared" si="28"/>
        <v>-0.1348268666817054</v>
      </c>
      <c r="GS183" s="7">
        <v>0.5</v>
      </c>
      <c r="GT183" s="7">
        <f t="shared" si="23"/>
        <v>7.2649779629001794E-3</v>
      </c>
      <c r="GU183" s="7">
        <f t="shared" si="24"/>
        <v>0.4122803514376997</v>
      </c>
      <c r="GV183" t="s">
        <v>210</v>
      </c>
      <c r="GW183" s="8">
        <f t="shared" si="29"/>
        <v>2.7065796952391262E-5</v>
      </c>
    </row>
    <row r="184" spans="1:205" x14ac:dyDescent="0.2">
      <c r="A184">
        <v>992073632</v>
      </c>
      <c r="B184" s="2">
        <v>2013</v>
      </c>
      <c r="C184" t="s">
        <v>3</v>
      </c>
      <c r="D184" s="3">
        <v>41275</v>
      </c>
      <c r="E184" s="3">
        <v>41639</v>
      </c>
      <c r="F184" t="s">
        <v>8</v>
      </c>
      <c r="G184" s="4">
        <v>20933</v>
      </c>
      <c r="I184" s="4">
        <v>0</v>
      </c>
      <c r="J184" s="4">
        <v>20933</v>
      </c>
      <c r="K184" s="4">
        <v>6839</v>
      </c>
      <c r="L184" s="4">
        <v>0</v>
      </c>
      <c r="M184" s="4">
        <v>0</v>
      </c>
      <c r="Q184" s="4">
        <v>10716</v>
      </c>
      <c r="R184" s="4">
        <v>9522</v>
      </c>
      <c r="S184" s="4">
        <v>245</v>
      </c>
      <c r="U184" s="4">
        <v>224</v>
      </c>
      <c r="X184" s="4">
        <v>4248</v>
      </c>
      <c r="Z184" s="4">
        <v>22026</v>
      </c>
      <c r="AA184" s="4">
        <v>-1093</v>
      </c>
      <c r="AC184" s="4">
        <v>0</v>
      </c>
      <c r="AD184" s="4">
        <v>0</v>
      </c>
      <c r="AE184" s="4">
        <v>0</v>
      </c>
      <c r="AG184" s="4">
        <v>139</v>
      </c>
      <c r="AJ184" s="4">
        <v>0</v>
      </c>
      <c r="AK184" s="4">
        <v>139</v>
      </c>
      <c r="AM184" s="4">
        <v>0</v>
      </c>
      <c r="AR184" s="4">
        <v>22</v>
      </c>
      <c r="AT184" s="4">
        <v>0</v>
      </c>
      <c r="AU184" s="4">
        <v>22</v>
      </c>
      <c r="AV184" s="4">
        <v>117</v>
      </c>
      <c r="AW184" s="4">
        <v>-976</v>
      </c>
      <c r="AX184" s="4">
        <v>0</v>
      </c>
      <c r="AY184" s="4">
        <v>-976</v>
      </c>
      <c r="BB184" s="4">
        <v>0</v>
      </c>
      <c r="BD184" s="4">
        <v>0</v>
      </c>
      <c r="BF184" s="4">
        <v>-976</v>
      </c>
      <c r="BJ184" s="4">
        <v>240</v>
      </c>
      <c r="BP184" s="4">
        <v>-1216</v>
      </c>
      <c r="BR184" s="4">
        <v>-976</v>
      </c>
      <c r="BS184" s="2">
        <v>2013</v>
      </c>
      <c r="BY184" s="4">
        <v>0</v>
      </c>
      <c r="CD184" s="4">
        <v>274</v>
      </c>
      <c r="CF184" s="4">
        <v>274</v>
      </c>
      <c r="CR184" s="4">
        <v>75</v>
      </c>
      <c r="CS184" s="4">
        <v>75</v>
      </c>
      <c r="CU184" s="4">
        <v>349</v>
      </c>
      <c r="DA184" s="4">
        <v>1370</v>
      </c>
      <c r="DB184" s="4">
        <v>1370</v>
      </c>
      <c r="DC184" s="4">
        <v>680</v>
      </c>
      <c r="DD184" s="4">
        <v>0</v>
      </c>
      <c r="DG184" s="4">
        <v>680</v>
      </c>
      <c r="DN184" s="4">
        <v>0</v>
      </c>
      <c r="DO184" s="4">
        <v>4121</v>
      </c>
      <c r="DP184" s="4">
        <v>4121</v>
      </c>
      <c r="DR184" s="4">
        <v>6171</v>
      </c>
      <c r="DS184" s="4">
        <v>6520</v>
      </c>
      <c r="DT184" s="4">
        <v>3447</v>
      </c>
      <c r="DX184" s="4">
        <v>3447</v>
      </c>
      <c r="ED184" s="4">
        <v>48</v>
      </c>
      <c r="EG184" s="4">
        <v>48</v>
      </c>
      <c r="EI184" s="4">
        <v>3495</v>
      </c>
      <c r="EM184" s="4">
        <v>0</v>
      </c>
      <c r="ET184" s="4">
        <v>0</v>
      </c>
      <c r="EU184" s="4">
        <v>0</v>
      </c>
      <c r="EY184" s="4">
        <v>310</v>
      </c>
      <c r="EZ184" s="4">
        <v>0</v>
      </c>
      <c r="FA184" s="4">
        <v>908</v>
      </c>
      <c r="FC184" s="4">
        <v>240</v>
      </c>
      <c r="FF184" s="4">
        <v>1567</v>
      </c>
      <c r="FG184" s="4">
        <v>3025</v>
      </c>
      <c r="FH184" s="4">
        <v>3025</v>
      </c>
      <c r="FI184" s="4">
        <v>6520</v>
      </c>
      <c r="FL184" s="2">
        <v>2013</v>
      </c>
      <c r="FM184" t="s">
        <v>8</v>
      </c>
      <c r="FR184" s="2">
        <v>2013</v>
      </c>
      <c r="FT184" s="4">
        <v>8</v>
      </c>
      <c r="FX184" s="4">
        <v>882</v>
      </c>
      <c r="GE184" s="4">
        <v>22</v>
      </c>
      <c r="GF184" s="4">
        <v>8</v>
      </c>
      <c r="GN184" s="7">
        <f t="shared" si="26"/>
        <v>-0.69009584664536738</v>
      </c>
      <c r="GQ184" s="7">
        <f t="shared" si="27"/>
        <v>-3.4487632508833924E-2</v>
      </c>
      <c r="GR184" s="7">
        <f t="shared" si="28"/>
        <v>-0.65887721013607103</v>
      </c>
      <c r="GS184" s="7">
        <v>0.5</v>
      </c>
      <c r="GT184" s="7">
        <f t="shared" si="23"/>
        <v>0</v>
      </c>
      <c r="GU184" s="7">
        <f t="shared" si="24"/>
        <v>0.46395705521472391</v>
      </c>
      <c r="GV184" t="s">
        <v>221</v>
      </c>
      <c r="GW184" s="8">
        <f t="shared" si="29"/>
        <v>1.9968051118210863E-5</v>
      </c>
    </row>
    <row r="185" spans="1:205" x14ac:dyDescent="0.2">
      <c r="A185">
        <v>992073632</v>
      </c>
      <c r="B185" s="2">
        <v>2014</v>
      </c>
      <c r="C185" t="s">
        <v>3</v>
      </c>
      <c r="D185" s="3">
        <v>41640</v>
      </c>
      <c r="E185" s="3">
        <v>42004</v>
      </c>
      <c r="F185" t="s">
        <v>8</v>
      </c>
      <c r="G185" s="4">
        <v>24360</v>
      </c>
      <c r="I185" s="4">
        <v>0</v>
      </c>
      <c r="J185" s="4">
        <v>24360</v>
      </c>
      <c r="K185" s="4">
        <v>8005</v>
      </c>
      <c r="L185" s="4">
        <v>0</v>
      </c>
      <c r="M185" s="4">
        <v>0</v>
      </c>
      <c r="Q185" s="4">
        <v>11275</v>
      </c>
      <c r="R185" s="4">
        <v>10423</v>
      </c>
      <c r="S185" s="4">
        <v>338</v>
      </c>
      <c r="U185" s="4">
        <v>181</v>
      </c>
      <c r="X185" s="4">
        <v>4525</v>
      </c>
      <c r="Z185" s="4">
        <v>23987</v>
      </c>
      <c r="AA185" s="4">
        <v>374</v>
      </c>
      <c r="AC185" s="4">
        <v>0</v>
      </c>
      <c r="AD185" s="4">
        <v>0</v>
      </c>
      <c r="AE185" s="4">
        <v>0</v>
      </c>
      <c r="AG185" s="4">
        <v>73</v>
      </c>
      <c r="AJ185" s="4">
        <v>0</v>
      </c>
      <c r="AK185" s="4">
        <v>73</v>
      </c>
      <c r="AM185" s="4">
        <v>0</v>
      </c>
      <c r="AR185" s="4">
        <v>26</v>
      </c>
      <c r="AT185" s="4">
        <v>0</v>
      </c>
      <c r="AU185" s="4">
        <v>26</v>
      </c>
      <c r="AV185" s="4">
        <v>46</v>
      </c>
      <c r="AW185" s="4">
        <v>420</v>
      </c>
      <c r="AX185" s="4">
        <v>0</v>
      </c>
      <c r="AY185" s="4">
        <v>420</v>
      </c>
      <c r="BB185" s="4">
        <v>0</v>
      </c>
      <c r="BD185" s="4">
        <v>0</v>
      </c>
      <c r="BF185" s="4">
        <v>420</v>
      </c>
      <c r="BJ185" s="4">
        <v>240</v>
      </c>
      <c r="BP185" s="4">
        <v>180</v>
      </c>
      <c r="BR185" s="4">
        <v>420</v>
      </c>
      <c r="BS185" s="2">
        <v>2014</v>
      </c>
      <c r="BY185" s="4">
        <v>0</v>
      </c>
      <c r="CD185" s="4">
        <v>128</v>
      </c>
      <c r="CF185" s="4">
        <v>128</v>
      </c>
      <c r="CR185" s="4">
        <v>75</v>
      </c>
      <c r="CS185" s="4">
        <v>75</v>
      </c>
      <c r="CU185" s="4">
        <v>203</v>
      </c>
      <c r="DA185" s="4">
        <v>1198</v>
      </c>
      <c r="DB185" s="4">
        <v>1198</v>
      </c>
      <c r="DC185" s="4">
        <v>4515</v>
      </c>
      <c r="DG185" s="4">
        <v>4515</v>
      </c>
      <c r="DN185" s="4">
        <v>0</v>
      </c>
      <c r="DO185" s="4">
        <v>2701</v>
      </c>
      <c r="DP185" s="4">
        <v>2701</v>
      </c>
      <c r="DR185" s="4">
        <v>8413</v>
      </c>
      <c r="DS185" s="4">
        <v>8616</v>
      </c>
      <c r="DT185" s="4">
        <v>3447</v>
      </c>
      <c r="DX185" s="4">
        <v>3447</v>
      </c>
      <c r="ED185" s="4">
        <v>228</v>
      </c>
      <c r="EG185" s="4">
        <v>228</v>
      </c>
      <c r="EI185" s="4">
        <v>3675</v>
      </c>
      <c r="EM185" s="4">
        <v>0</v>
      </c>
      <c r="ET185" s="4">
        <v>0</v>
      </c>
      <c r="EU185" s="4">
        <v>0</v>
      </c>
      <c r="EY185" s="4">
        <v>962</v>
      </c>
      <c r="EZ185" s="4">
        <v>0</v>
      </c>
      <c r="FA185" s="4">
        <v>1678</v>
      </c>
      <c r="FC185" s="4">
        <v>240</v>
      </c>
      <c r="FF185" s="4">
        <v>2062</v>
      </c>
      <c r="FG185" s="4">
        <v>4942</v>
      </c>
      <c r="FH185" s="4">
        <v>4942</v>
      </c>
      <c r="FI185" s="4">
        <v>8616</v>
      </c>
      <c r="FL185" s="2">
        <v>2014</v>
      </c>
      <c r="FM185" t="s">
        <v>8</v>
      </c>
      <c r="FR185" s="2">
        <v>2014</v>
      </c>
      <c r="FT185" s="4">
        <v>18</v>
      </c>
      <c r="FX185" s="4">
        <v>918</v>
      </c>
      <c r="GE185" s="4">
        <v>37</v>
      </c>
      <c r="GF185" s="4">
        <v>9</v>
      </c>
      <c r="GN185" s="7">
        <f t="shared" si="26"/>
        <v>-6.2576687116564417E-2</v>
      </c>
      <c r="GQ185" s="7">
        <f t="shared" si="27"/>
        <v>5.5496828752642703E-2</v>
      </c>
      <c r="GR185" s="7">
        <f t="shared" si="28"/>
        <v>0.16371279797449004</v>
      </c>
      <c r="GS185" s="7">
        <v>0.5</v>
      </c>
      <c r="GT185" s="7">
        <f t="shared" si="23"/>
        <v>0</v>
      </c>
      <c r="GU185" s="7">
        <f t="shared" si="24"/>
        <v>0.57358402971216338</v>
      </c>
      <c r="GV185" t="s">
        <v>221</v>
      </c>
      <c r="GW185" s="8">
        <f t="shared" si="29"/>
        <v>1.5337423312883436E-4</v>
      </c>
    </row>
    <row r="186" spans="1:205" x14ac:dyDescent="0.2">
      <c r="A186">
        <v>992073632</v>
      </c>
      <c r="B186" s="2">
        <v>2015</v>
      </c>
      <c r="C186" t="s">
        <v>3</v>
      </c>
      <c r="D186" s="3">
        <v>42005</v>
      </c>
      <c r="E186" s="3">
        <v>42369</v>
      </c>
      <c r="F186" t="s">
        <v>8</v>
      </c>
      <c r="G186" s="4">
        <v>19886</v>
      </c>
      <c r="I186" s="4">
        <v>0</v>
      </c>
      <c r="J186" s="4">
        <v>19886</v>
      </c>
      <c r="K186" s="4">
        <v>4404</v>
      </c>
      <c r="L186" s="4">
        <v>0</v>
      </c>
      <c r="M186" s="4">
        <v>0</v>
      </c>
      <c r="Q186" s="4">
        <v>12212</v>
      </c>
      <c r="R186" s="4">
        <v>10705</v>
      </c>
      <c r="S186" s="4">
        <v>341</v>
      </c>
      <c r="U186" s="4">
        <v>113</v>
      </c>
      <c r="X186" s="4">
        <v>5079</v>
      </c>
      <c r="Z186" s="4">
        <v>21808</v>
      </c>
      <c r="AA186" s="4">
        <v>-1922</v>
      </c>
      <c r="AC186" s="4">
        <v>0</v>
      </c>
      <c r="AD186" s="4">
        <v>0</v>
      </c>
      <c r="AE186" s="4">
        <v>0</v>
      </c>
      <c r="AG186" s="4">
        <v>52</v>
      </c>
      <c r="AJ186" s="4">
        <v>15</v>
      </c>
      <c r="AK186" s="4">
        <v>67</v>
      </c>
      <c r="AM186" s="4">
        <v>0</v>
      </c>
      <c r="AR186" s="4">
        <v>59</v>
      </c>
      <c r="AT186" s="4">
        <v>0</v>
      </c>
      <c r="AU186" s="4">
        <v>59</v>
      </c>
      <c r="AV186" s="4">
        <v>8</v>
      </c>
      <c r="AW186" s="4">
        <v>-1914</v>
      </c>
      <c r="AX186" s="4">
        <v>0</v>
      </c>
      <c r="AY186" s="4">
        <v>-1914</v>
      </c>
      <c r="BB186" s="4">
        <v>0</v>
      </c>
      <c r="BD186" s="4">
        <v>0</v>
      </c>
      <c r="BF186" s="4">
        <v>-1914</v>
      </c>
      <c r="BP186" s="4">
        <v>-228</v>
      </c>
      <c r="BQ186" s="4">
        <v>-1685</v>
      </c>
      <c r="BR186" s="4">
        <v>-1914</v>
      </c>
      <c r="BS186" s="2">
        <v>2015</v>
      </c>
      <c r="BY186" s="4">
        <v>0</v>
      </c>
      <c r="CD186" s="4">
        <v>15</v>
      </c>
      <c r="CF186" s="4">
        <v>15</v>
      </c>
      <c r="CR186" s="4">
        <v>75</v>
      </c>
      <c r="CS186" s="4">
        <v>75</v>
      </c>
      <c r="CU186" s="4">
        <v>90</v>
      </c>
      <c r="DA186" s="4">
        <v>6353</v>
      </c>
      <c r="DB186" s="4">
        <v>6353</v>
      </c>
      <c r="DC186" s="4">
        <v>3339</v>
      </c>
      <c r="DD186" s="4">
        <v>0</v>
      </c>
      <c r="DG186" s="4">
        <v>3339</v>
      </c>
      <c r="DN186" s="4">
        <v>0</v>
      </c>
      <c r="DO186" s="4">
        <v>4042</v>
      </c>
      <c r="DP186" s="4">
        <v>4042</v>
      </c>
      <c r="DR186" s="4">
        <v>13733</v>
      </c>
      <c r="DS186" s="4">
        <v>13823</v>
      </c>
      <c r="DT186" s="4">
        <v>3447</v>
      </c>
      <c r="DX186" s="4">
        <v>3447</v>
      </c>
      <c r="ED186" s="4">
        <v>0</v>
      </c>
      <c r="EE186" s="4">
        <v>-1685</v>
      </c>
      <c r="EG186" s="4">
        <v>-1685</v>
      </c>
      <c r="EI186" s="4">
        <v>1761</v>
      </c>
      <c r="EM186" s="4">
        <v>0</v>
      </c>
      <c r="ET186" s="4">
        <v>0</v>
      </c>
      <c r="EU186" s="4">
        <v>0</v>
      </c>
      <c r="EY186" s="4">
        <v>1268</v>
      </c>
      <c r="EZ186" s="4">
        <v>0</v>
      </c>
      <c r="FA186" s="4">
        <v>1766</v>
      </c>
      <c r="FF186" s="4">
        <v>9027</v>
      </c>
      <c r="FG186" s="4">
        <v>12062</v>
      </c>
      <c r="FH186" s="4">
        <v>12062</v>
      </c>
      <c r="FI186" s="4">
        <v>13823</v>
      </c>
      <c r="FL186" s="2">
        <v>2015</v>
      </c>
      <c r="FM186" t="s">
        <v>8</v>
      </c>
      <c r="FR186" s="2">
        <v>2015</v>
      </c>
      <c r="FT186" s="4">
        <v>18</v>
      </c>
      <c r="GE186" s="4">
        <v>23</v>
      </c>
      <c r="GF186" s="4">
        <v>8</v>
      </c>
      <c r="GI186" s="7">
        <f t="shared" si="25"/>
        <v>-0.39240947075208915</v>
      </c>
      <c r="GJ186" s="7">
        <f t="shared" si="31"/>
        <v>-0.17546012269938649</v>
      </c>
      <c r="GK186" s="7">
        <f t="shared" si="32"/>
        <v>0.18337975858867223</v>
      </c>
      <c r="GL186" s="7">
        <f t="shared" si="30"/>
        <v>-0.27454242928452577</v>
      </c>
      <c r="GM186" s="7">
        <f>(((DR186-DR185)-(DP186-DP185)-(FG186-FG185)+((EV186-EV185)+(EW186-EW185)+(EX186-EX185))+(FC186-FC185))-U186-V186)/DS185</f>
        <v>-0.40552460538532964</v>
      </c>
      <c r="GN186" s="7">
        <f t="shared" si="26"/>
        <v>-0.38277623026926649</v>
      </c>
      <c r="GO186" s="7">
        <f>(G186-G185)/DS185</f>
        <v>-0.51926648096564532</v>
      </c>
      <c r="GP186" s="7">
        <f>CF186/DS185</f>
        <v>1.7409470752089136E-3</v>
      </c>
      <c r="GQ186" s="7">
        <f t="shared" si="27"/>
        <v>-0.1705958376041713</v>
      </c>
      <c r="GR186" s="7">
        <f t="shared" si="28"/>
        <v>-0.18366174055829229</v>
      </c>
      <c r="GS186" s="7">
        <v>0.5</v>
      </c>
      <c r="GT186" s="7">
        <f t="shared" si="23"/>
        <v>0</v>
      </c>
      <c r="GU186" s="7">
        <f t="shared" si="24"/>
        <v>0.87260363162844534</v>
      </c>
      <c r="GV186" t="s">
        <v>221</v>
      </c>
      <c r="GW186" s="8">
        <f t="shared" si="29"/>
        <v>1.1606313834726091E-4</v>
      </c>
    </row>
    <row r="187" spans="1:205" x14ac:dyDescent="0.2">
      <c r="A187">
        <v>992073632</v>
      </c>
      <c r="B187" s="2">
        <v>2016</v>
      </c>
      <c r="C187" t="s">
        <v>3</v>
      </c>
      <c r="D187" s="3">
        <v>42370</v>
      </c>
      <c r="E187" s="3">
        <v>42735</v>
      </c>
      <c r="F187" t="s">
        <v>8</v>
      </c>
      <c r="G187" s="4">
        <v>30942</v>
      </c>
      <c r="I187" s="4">
        <v>0</v>
      </c>
      <c r="J187" s="4">
        <v>30942</v>
      </c>
      <c r="K187" s="4">
        <v>10836</v>
      </c>
      <c r="L187" s="4">
        <v>0</v>
      </c>
      <c r="M187" s="4">
        <v>0</v>
      </c>
      <c r="Q187" s="4">
        <v>14289</v>
      </c>
      <c r="R187" s="4">
        <v>12610</v>
      </c>
      <c r="S187" s="4">
        <v>348</v>
      </c>
      <c r="U187" s="4">
        <v>31</v>
      </c>
      <c r="X187" s="4">
        <v>5306</v>
      </c>
      <c r="Z187" s="4">
        <v>30462</v>
      </c>
      <c r="AA187" s="4">
        <v>479</v>
      </c>
      <c r="AC187" s="4">
        <v>0</v>
      </c>
      <c r="AD187" s="4">
        <v>0</v>
      </c>
      <c r="AE187" s="4">
        <v>0</v>
      </c>
      <c r="AG187" s="4">
        <v>4</v>
      </c>
      <c r="AJ187" s="4">
        <v>14</v>
      </c>
      <c r="AK187" s="4">
        <v>17</v>
      </c>
      <c r="AM187" s="4">
        <v>0</v>
      </c>
      <c r="AR187" s="4">
        <v>41</v>
      </c>
      <c r="AS187" s="4">
        <v>0</v>
      </c>
      <c r="AT187" s="4">
        <v>0</v>
      </c>
      <c r="AU187" s="4">
        <v>41</v>
      </c>
      <c r="AV187" s="4">
        <v>-24</v>
      </c>
      <c r="AW187" s="4">
        <v>455</v>
      </c>
      <c r="AX187" s="4">
        <v>0</v>
      </c>
      <c r="AY187" s="4">
        <v>455</v>
      </c>
      <c r="BB187" s="4">
        <v>0</v>
      </c>
      <c r="BD187" s="4">
        <v>0</v>
      </c>
      <c r="BF187" s="4">
        <v>455</v>
      </c>
      <c r="BP187" s="4">
        <v>0</v>
      </c>
      <c r="BQ187" s="4">
        <v>455</v>
      </c>
      <c r="BR187" s="4">
        <v>455</v>
      </c>
      <c r="BS187" s="2">
        <v>2016</v>
      </c>
      <c r="BY187" s="4">
        <v>0</v>
      </c>
      <c r="CD187" s="4">
        <v>134</v>
      </c>
      <c r="CF187" s="4">
        <v>134</v>
      </c>
      <c r="CR187" s="4">
        <v>0</v>
      </c>
      <c r="CS187" s="4">
        <v>0</v>
      </c>
      <c r="CU187" s="4">
        <v>134</v>
      </c>
      <c r="DA187" s="4">
        <v>4056</v>
      </c>
      <c r="DB187" s="4">
        <v>4056</v>
      </c>
      <c r="DC187" s="4">
        <v>4631</v>
      </c>
      <c r="DG187" s="4">
        <v>4631</v>
      </c>
      <c r="DN187" s="4">
        <v>0</v>
      </c>
      <c r="DO187" s="4">
        <v>673</v>
      </c>
      <c r="DP187" s="4">
        <v>673</v>
      </c>
      <c r="DR187" s="4">
        <v>9360</v>
      </c>
      <c r="DS187" s="4">
        <v>9494</v>
      </c>
      <c r="DT187" s="4">
        <v>3447</v>
      </c>
      <c r="DX187" s="4">
        <v>3447</v>
      </c>
      <c r="EE187" s="4">
        <v>-1230</v>
      </c>
      <c r="EG187" s="4">
        <v>-1230</v>
      </c>
      <c r="EI187" s="4">
        <v>2216</v>
      </c>
      <c r="EM187" s="4">
        <v>0</v>
      </c>
      <c r="ET187" s="4">
        <v>0</v>
      </c>
      <c r="EU187" s="4">
        <v>0</v>
      </c>
      <c r="EX187" s="4">
        <v>500</v>
      </c>
      <c r="EY187" s="4">
        <v>982</v>
      </c>
      <c r="EZ187" s="4">
        <v>0</v>
      </c>
      <c r="FA187" s="4">
        <v>2041</v>
      </c>
      <c r="FF187" s="4">
        <v>3754</v>
      </c>
      <c r="FG187" s="4">
        <v>7277</v>
      </c>
      <c r="FH187" s="4">
        <v>7277</v>
      </c>
      <c r="FI187" s="4">
        <v>9494</v>
      </c>
      <c r="FL187" s="2">
        <v>2016</v>
      </c>
      <c r="FM187" t="s">
        <v>8</v>
      </c>
      <c r="FR187" s="2">
        <v>2016</v>
      </c>
      <c r="FT187" s="4">
        <v>18</v>
      </c>
      <c r="FX187" s="4">
        <v>1145</v>
      </c>
      <c r="GE187" s="4">
        <v>29</v>
      </c>
      <c r="GF187" s="4">
        <v>8</v>
      </c>
      <c r="GI187" s="7">
        <f t="shared" si="25"/>
        <v>0.30970122260001448</v>
      </c>
      <c r="GJ187" s="7">
        <f t="shared" si="31"/>
        <v>0.18337975858867223</v>
      </c>
      <c r="GK187" s="7">
        <f t="shared" si="32"/>
        <v>-0.27454242928452577</v>
      </c>
      <c r="GL187" s="7">
        <f t="shared" si="30"/>
        <v>1.7335159047819675</v>
      </c>
      <c r="GM187" s="7">
        <f>(((DR187-DR186)-(DP187-DP186)-(FG187-FG186)+((EV187-EV186)+(EW187-EW186)+(EX187-EX186))+(FC187-FC186))-U187-V187)/DS186</f>
        <v>0.30745858352021993</v>
      </c>
      <c r="GN187" s="7">
        <f t="shared" si="26"/>
        <v>0.70635896693915934</v>
      </c>
      <c r="GO187" s="7">
        <f>(G187-G186)/DS186</f>
        <v>0.7998263763293062</v>
      </c>
      <c r="GP187" s="7">
        <f>CF187/DS186</f>
        <v>9.6939882804022281E-3</v>
      </c>
      <c r="GQ187" s="7">
        <f t="shared" si="27"/>
        <v>3.9027319123386368E-2</v>
      </c>
      <c r="GR187" s="7">
        <f t="shared" si="28"/>
        <v>0.55596902343357135</v>
      </c>
      <c r="GS187" s="7">
        <v>0.5</v>
      </c>
      <c r="GT187" s="7">
        <f t="shared" si="23"/>
        <v>0</v>
      </c>
      <c r="GU187" s="7">
        <f t="shared" si="24"/>
        <v>0.7664840952180324</v>
      </c>
      <c r="GV187" t="s">
        <v>221</v>
      </c>
      <c r="GW187" s="8">
        <f t="shared" si="29"/>
        <v>7.2343196122404688E-5</v>
      </c>
    </row>
    <row r="188" spans="1:205" x14ac:dyDescent="0.2">
      <c r="A188">
        <v>992073632</v>
      </c>
      <c r="B188" s="2">
        <v>2017</v>
      </c>
      <c r="C188" t="s">
        <v>3</v>
      </c>
      <c r="D188" s="3">
        <v>42736</v>
      </c>
      <c r="E188" s="3">
        <v>43100</v>
      </c>
      <c r="F188" t="s">
        <v>8</v>
      </c>
      <c r="G188" s="4">
        <v>48391</v>
      </c>
      <c r="I188" s="4">
        <v>95</v>
      </c>
      <c r="J188" s="4">
        <v>48486</v>
      </c>
      <c r="K188" s="4">
        <v>22543</v>
      </c>
      <c r="L188" s="4">
        <v>0</v>
      </c>
      <c r="M188" s="4">
        <v>0</v>
      </c>
      <c r="Q188" s="4">
        <v>16769</v>
      </c>
      <c r="R188" s="4">
        <v>14806</v>
      </c>
      <c r="S188" s="4">
        <v>417</v>
      </c>
      <c r="U188" s="4">
        <v>43</v>
      </c>
      <c r="W188" s="4">
        <v>0</v>
      </c>
      <c r="X188" s="4">
        <v>5604</v>
      </c>
      <c r="Z188" s="4">
        <v>44959</v>
      </c>
      <c r="AA188" s="4">
        <v>3527</v>
      </c>
      <c r="AC188" s="4">
        <v>0</v>
      </c>
      <c r="AD188" s="4">
        <v>0</v>
      </c>
      <c r="AE188" s="4">
        <v>0</v>
      </c>
      <c r="AG188" s="4">
        <v>9</v>
      </c>
      <c r="AJ188" s="4">
        <v>16</v>
      </c>
      <c r="AK188" s="4">
        <v>24</v>
      </c>
      <c r="AM188" s="4">
        <v>0</v>
      </c>
      <c r="AR188" s="4">
        <v>109</v>
      </c>
      <c r="AS188" s="4">
        <v>0</v>
      </c>
      <c r="AT188" s="4">
        <v>0</v>
      </c>
      <c r="AU188" s="4">
        <v>109</v>
      </c>
      <c r="AV188" s="4">
        <v>-84</v>
      </c>
      <c r="AW188" s="4">
        <v>3442</v>
      </c>
      <c r="AX188" s="4">
        <v>367</v>
      </c>
      <c r="AY188" s="4">
        <v>3075</v>
      </c>
      <c r="BB188" s="4">
        <v>0</v>
      </c>
      <c r="BD188" s="4">
        <v>0</v>
      </c>
      <c r="BF188" s="4">
        <v>3075</v>
      </c>
      <c r="BJ188" s="4">
        <v>450</v>
      </c>
      <c r="BP188" s="4">
        <v>1394</v>
      </c>
      <c r="BQ188" s="4">
        <v>1230</v>
      </c>
      <c r="BR188" s="4">
        <v>3075</v>
      </c>
      <c r="BS188" s="2">
        <v>2017</v>
      </c>
      <c r="BY188" s="4">
        <v>0</v>
      </c>
      <c r="CD188" s="4">
        <v>185</v>
      </c>
      <c r="CF188" s="4">
        <v>185</v>
      </c>
      <c r="CS188" s="4">
        <v>0</v>
      </c>
      <c r="CU188" s="4">
        <v>185</v>
      </c>
      <c r="DA188" s="4">
        <v>1307</v>
      </c>
      <c r="DB188" s="4">
        <v>1307</v>
      </c>
      <c r="DC188" s="4">
        <v>5047</v>
      </c>
      <c r="DD188" s="4">
        <v>30</v>
      </c>
      <c r="DG188" s="4">
        <v>5077</v>
      </c>
      <c r="DN188" s="4">
        <v>0</v>
      </c>
      <c r="DO188" s="4">
        <v>16537</v>
      </c>
      <c r="DP188" s="4">
        <v>16537</v>
      </c>
      <c r="DR188" s="4">
        <v>22921</v>
      </c>
      <c r="DS188" s="4">
        <v>23105</v>
      </c>
      <c r="DT188" s="4">
        <v>3447</v>
      </c>
      <c r="DX188" s="4">
        <v>3447</v>
      </c>
      <c r="ED188" s="4">
        <v>1394</v>
      </c>
      <c r="EE188" s="4">
        <v>0</v>
      </c>
      <c r="EG188" s="4">
        <v>1394</v>
      </c>
      <c r="EI188" s="4">
        <v>4841</v>
      </c>
      <c r="EM188" s="4">
        <v>0</v>
      </c>
      <c r="ET188" s="4">
        <v>0</v>
      </c>
      <c r="EU188" s="4">
        <v>0</v>
      </c>
      <c r="EX188" s="4">
        <v>0</v>
      </c>
      <c r="EY188" s="4">
        <v>3658</v>
      </c>
      <c r="EZ188" s="4">
        <v>367</v>
      </c>
      <c r="FA188" s="4">
        <v>4159</v>
      </c>
      <c r="FC188" s="4">
        <v>450</v>
      </c>
      <c r="FF188" s="4">
        <v>9630</v>
      </c>
      <c r="FG188" s="4">
        <v>18264</v>
      </c>
      <c r="FH188" s="4">
        <v>18264</v>
      </c>
      <c r="FI188" s="4">
        <v>23105</v>
      </c>
      <c r="FL188" s="2">
        <v>2017</v>
      </c>
      <c r="FM188" t="s">
        <v>8</v>
      </c>
      <c r="FR188" s="2">
        <v>2017</v>
      </c>
      <c r="FS188" s="5">
        <v>18</v>
      </c>
      <c r="FX188" s="4">
        <v>960</v>
      </c>
      <c r="FZ188" s="4">
        <v>0</v>
      </c>
      <c r="GA188" s="4">
        <v>4</v>
      </c>
      <c r="GE188" s="4">
        <v>44</v>
      </c>
      <c r="GF188" s="4">
        <v>12</v>
      </c>
      <c r="GI188" s="7">
        <f t="shared" si="25"/>
        <v>-1.405097956604171</v>
      </c>
      <c r="GJ188" s="7">
        <f t="shared" si="31"/>
        <v>-0.27454242928452577</v>
      </c>
      <c r="GK188" s="7">
        <f t="shared" si="32"/>
        <v>1.7335159047819675</v>
      </c>
      <c r="GL188" s="7">
        <f t="shared" si="30"/>
        <v>-0.58454879896126377</v>
      </c>
      <c r="GM188" s="7">
        <f>(((DR188-DR187)-(DP188-DP187)-(FG188-FG187)+((EV188-EV187)+(EW188-EW187)+(EX188-EX187))+(FC188-FC187))-U188-V188)/DS187</f>
        <v>-1.4096271329260586</v>
      </c>
      <c r="GN188" s="7">
        <f t="shared" si="26"/>
        <v>1.7940804718769749</v>
      </c>
      <c r="GO188" s="7">
        <f>(G188-G187)/DS187</f>
        <v>1.837897619549189</v>
      </c>
      <c r="GP188" s="7">
        <f>CF188/DS187</f>
        <v>1.948599115230672E-2</v>
      </c>
      <c r="GQ188" s="7">
        <f t="shared" si="27"/>
        <v>0.18865609374520692</v>
      </c>
      <c r="GR188" s="7">
        <f t="shared" si="28"/>
        <v>0.56392605520005168</v>
      </c>
      <c r="GS188" s="7">
        <v>0.5</v>
      </c>
      <c r="GT188" s="7">
        <f t="shared" si="23"/>
        <v>0</v>
      </c>
      <c r="GU188" s="7">
        <f t="shared" si="24"/>
        <v>0.79047825146072281</v>
      </c>
      <c r="GV188" t="s">
        <v>221</v>
      </c>
      <c r="GW188" s="8">
        <f t="shared" si="29"/>
        <v>1.0532968190436065E-4</v>
      </c>
    </row>
    <row r="189" spans="1:205" x14ac:dyDescent="0.2">
      <c r="A189">
        <v>992073632</v>
      </c>
      <c r="B189" s="2">
        <v>2018</v>
      </c>
      <c r="C189" t="s">
        <v>3</v>
      </c>
      <c r="D189" s="3">
        <v>43101</v>
      </c>
      <c r="E189" s="3">
        <v>43465</v>
      </c>
      <c r="F189" t="s">
        <v>8</v>
      </c>
      <c r="G189" s="4">
        <v>62024</v>
      </c>
      <c r="I189" s="4">
        <v>0</v>
      </c>
      <c r="J189" s="4">
        <v>62024</v>
      </c>
      <c r="K189" s="4">
        <v>32423</v>
      </c>
      <c r="Q189" s="4">
        <v>21573</v>
      </c>
      <c r="R189" s="4">
        <v>18737</v>
      </c>
      <c r="S189" s="4">
        <v>636</v>
      </c>
      <c r="U189" s="4">
        <v>81</v>
      </c>
      <c r="X189" s="4">
        <v>6572</v>
      </c>
      <c r="Z189" s="4">
        <v>60650</v>
      </c>
      <c r="AA189" s="4">
        <v>1374</v>
      </c>
      <c r="AG189" s="4">
        <v>31</v>
      </c>
      <c r="AK189" s="4">
        <v>31</v>
      </c>
      <c r="AR189" s="4">
        <v>121</v>
      </c>
      <c r="AU189" s="4">
        <v>121</v>
      </c>
      <c r="AV189" s="4">
        <v>-90</v>
      </c>
      <c r="AW189" s="4">
        <v>1283</v>
      </c>
      <c r="AX189" s="4">
        <v>292</v>
      </c>
      <c r="AY189" s="4">
        <v>991</v>
      </c>
      <c r="BF189" s="4">
        <v>991</v>
      </c>
      <c r="BP189" s="4">
        <v>991</v>
      </c>
      <c r="BR189" s="4">
        <v>991</v>
      </c>
      <c r="BS189" s="2">
        <v>2018</v>
      </c>
      <c r="CD189" s="4">
        <v>257</v>
      </c>
      <c r="CF189" s="4">
        <v>257</v>
      </c>
      <c r="CU189" s="4">
        <v>257</v>
      </c>
      <c r="DA189" s="4">
        <v>2126</v>
      </c>
      <c r="DB189" s="4">
        <v>2126</v>
      </c>
      <c r="DC189" s="4">
        <v>11792</v>
      </c>
      <c r="DD189" s="4">
        <v>30</v>
      </c>
      <c r="DG189" s="4">
        <v>11822</v>
      </c>
      <c r="DO189" s="4">
        <v>2428</v>
      </c>
      <c r="DP189" s="4">
        <v>2428</v>
      </c>
      <c r="DR189" s="4">
        <v>16376</v>
      </c>
      <c r="DS189" s="4">
        <v>16632</v>
      </c>
      <c r="DT189" s="4">
        <v>3447</v>
      </c>
      <c r="DX189" s="4">
        <v>3447</v>
      </c>
      <c r="ED189" s="4">
        <v>2386</v>
      </c>
      <c r="EG189" s="4">
        <v>2386</v>
      </c>
      <c r="EI189" s="4">
        <v>5833</v>
      </c>
      <c r="EU189" s="4">
        <v>0</v>
      </c>
      <c r="EY189" s="4">
        <v>4137</v>
      </c>
      <c r="EZ189" s="4">
        <v>292</v>
      </c>
      <c r="FA189" s="4">
        <v>3220</v>
      </c>
      <c r="FF189" s="4">
        <v>3151</v>
      </c>
      <c r="FG189" s="4">
        <v>10800</v>
      </c>
      <c r="FH189" s="4">
        <v>10800</v>
      </c>
      <c r="FI189" s="4">
        <v>16632</v>
      </c>
      <c r="FL189" s="2">
        <v>2018</v>
      </c>
      <c r="FM189" t="s">
        <v>8</v>
      </c>
      <c r="FR189" s="2">
        <v>2018</v>
      </c>
      <c r="FS189" s="5">
        <v>24</v>
      </c>
      <c r="FX189" s="4">
        <v>1206</v>
      </c>
      <c r="FZ189" s="4">
        <v>0</v>
      </c>
      <c r="GA189" s="4">
        <v>4</v>
      </c>
      <c r="GE189" s="4">
        <v>45</v>
      </c>
      <c r="GF189" s="4">
        <v>12</v>
      </c>
      <c r="GI189" s="7">
        <f t="shared" si="25"/>
        <v>0.63094568275265095</v>
      </c>
      <c r="GJ189" s="7">
        <f t="shared" si="31"/>
        <v>1.7335159047819675</v>
      </c>
      <c r="GK189" s="7">
        <f t="shared" si="32"/>
        <v>-0.58454879896126377</v>
      </c>
      <c r="GL189" s="7">
        <f t="shared" si="30"/>
        <v>0.4559283309283309</v>
      </c>
      <c r="GM189" s="7">
        <f>(((DR189-DR188)-(DP189-DP188)-(FG189-FG188)+((EV189-EV188)+(EW189-EW188)+(EX189-EX188))+(FC189-FC188))-U189-V189)/DS188</f>
        <v>0.62743994806318981</v>
      </c>
      <c r="GN189" s="7">
        <f t="shared" si="26"/>
        <v>0.2981172906297338</v>
      </c>
      <c r="GO189" s="7">
        <f>(G189-G188)/DS188</f>
        <v>0.59004544470893749</v>
      </c>
      <c r="GP189" s="7">
        <f>CF189/DS188</f>
        <v>1.1123133520882926E-2</v>
      </c>
      <c r="GQ189" s="7">
        <f t="shared" si="27"/>
        <v>4.9877947504844353E-2</v>
      </c>
      <c r="GR189" s="7">
        <f t="shared" si="28"/>
        <v>0.28172594077411089</v>
      </c>
      <c r="GS189" s="7">
        <v>0.5</v>
      </c>
      <c r="GT189" s="7">
        <f t="shared" si="23"/>
        <v>0</v>
      </c>
      <c r="GU189" s="7">
        <f t="shared" si="24"/>
        <v>0.64935064935064934</v>
      </c>
      <c r="GV189" t="s">
        <v>221</v>
      </c>
      <c r="GW189" s="8">
        <f t="shared" si="29"/>
        <v>4.3280675178532785E-5</v>
      </c>
    </row>
    <row r="190" spans="1:205" x14ac:dyDescent="0.2">
      <c r="A190">
        <v>992073632</v>
      </c>
      <c r="B190" s="2">
        <v>2019</v>
      </c>
      <c r="C190" t="s">
        <v>3</v>
      </c>
      <c r="D190" s="3">
        <v>43466</v>
      </c>
      <c r="E190" s="3">
        <v>43830</v>
      </c>
      <c r="F190" t="s">
        <v>8</v>
      </c>
      <c r="G190" s="4">
        <v>35815</v>
      </c>
      <c r="I190" s="4">
        <v>6</v>
      </c>
      <c r="J190" s="4">
        <v>35821</v>
      </c>
      <c r="K190" s="4">
        <v>9141</v>
      </c>
      <c r="Q190" s="4">
        <v>19878</v>
      </c>
      <c r="R190" s="4">
        <v>16963</v>
      </c>
      <c r="S190" s="4">
        <v>773</v>
      </c>
      <c r="U190" s="4">
        <v>127</v>
      </c>
      <c r="X190" s="4">
        <v>5887</v>
      </c>
      <c r="Z190" s="4">
        <v>35033</v>
      </c>
      <c r="AA190" s="4">
        <v>788</v>
      </c>
      <c r="AG190" s="4">
        <v>21</v>
      </c>
      <c r="AJ190" s="4">
        <v>5</v>
      </c>
      <c r="AK190" s="4">
        <v>26</v>
      </c>
      <c r="AR190" s="4">
        <v>59</v>
      </c>
      <c r="AU190" s="4">
        <v>59</v>
      </c>
      <c r="AV190" s="4">
        <v>-33</v>
      </c>
      <c r="AW190" s="4">
        <v>755</v>
      </c>
      <c r="AX190" s="4">
        <v>160</v>
      </c>
      <c r="AY190" s="4">
        <v>595</v>
      </c>
      <c r="BF190" s="4">
        <v>595</v>
      </c>
      <c r="BS190" s="2">
        <v>2019</v>
      </c>
      <c r="CD190" s="4">
        <v>311</v>
      </c>
      <c r="CF190" s="4">
        <v>311</v>
      </c>
      <c r="CU190" s="4">
        <v>311</v>
      </c>
      <c r="DA190" s="4">
        <v>3204</v>
      </c>
      <c r="DB190" s="4">
        <v>3204</v>
      </c>
      <c r="DC190" s="4">
        <v>2973</v>
      </c>
      <c r="DD190" s="4">
        <v>4</v>
      </c>
      <c r="DG190" s="4">
        <v>2977</v>
      </c>
      <c r="DO190" s="4">
        <v>9829</v>
      </c>
      <c r="DP190" s="4">
        <v>9829</v>
      </c>
      <c r="DR190" s="4">
        <v>16009</v>
      </c>
      <c r="DS190" s="4">
        <v>16320</v>
      </c>
      <c r="DT190" s="4">
        <v>3447</v>
      </c>
      <c r="DX190" s="4">
        <v>3447</v>
      </c>
      <c r="ED190" s="4">
        <v>2981</v>
      </c>
      <c r="EG190" s="4">
        <v>2981</v>
      </c>
      <c r="EI190" s="4">
        <v>6428</v>
      </c>
      <c r="EU190" s="4">
        <v>0</v>
      </c>
      <c r="EY190" s="4">
        <v>1065</v>
      </c>
      <c r="EZ190" s="4">
        <v>160</v>
      </c>
      <c r="FA190" s="4">
        <v>1657</v>
      </c>
      <c r="FF190" s="4">
        <v>7011</v>
      </c>
      <c r="FG190" s="4">
        <v>9893</v>
      </c>
      <c r="FH190" s="4">
        <v>9893</v>
      </c>
      <c r="FI190" s="4">
        <v>16320</v>
      </c>
      <c r="FL190" s="2">
        <v>2019</v>
      </c>
      <c r="FM190" t="s">
        <v>8</v>
      </c>
      <c r="FR190" s="2">
        <v>2019</v>
      </c>
      <c r="FS190" s="5">
        <v>24</v>
      </c>
      <c r="FX190" s="4">
        <v>1009</v>
      </c>
      <c r="FZ190" s="4">
        <v>32</v>
      </c>
      <c r="GA190" s="4">
        <v>34</v>
      </c>
      <c r="GE190" s="4">
        <v>44</v>
      </c>
      <c r="GF190" s="4">
        <v>9</v>
      </c>
      <c r="GN190" s="7">
        <f t="shared" si="26"/>
        <v>-1.0455747955747956</v>
      </c>
      <c r="GQ190" s="7">
        <f t="shared" si="27"/>
        <v>3.6113134255887351E-2</v>
      </c>
      <c r="GR190" s="7">
        <f t="shared" si="28"/>
        <v>-0.42256223397394554</v>
      </c>
      <c r="GS190" s="7">
        <v>0.5</v>
      </c>
      <c r="GT190" s="7">
        <f t="shared" si="23"/>
        <v>0</v>
      </c>
      <c r="GU190" s="7">
        <f t="shared" si="24"/>
        <v>0.60618872549019609</v>
      </c>
      <c r="GV190" t="s">
        <v>221</v>
      </c>
      <c r="GW190" s="8">
        <f t="shared" si="29"/>
        <v>6.0125060125060127E-5</v>
      </c>
    </row>
    <row r="191" spans="1:205" x14ac:dyDescent="0.2">
      <c r="A191">
        <v>989216163</v>
      </c>
      <c r="B191" s="2">
        <v>2013</v>
      </c>
      <c r="C191" t="s">
        <v>3</v>
      </c>
      <c r="D191" s="3">
        <v>41275</v>
      </c>
      <c r="E191" s="3">
        <v>41639</v>
      </c>
      <c r="F191" t="s">
        <v>8</v>
      </c>
      <c r="G191" s="4">
        <v>64202</v>
      </c>
      <c r="I191" s="4">
        <v>601</v>
      </c>
      <c r="J191" s="4">
        <v>64803</v>
      </c>
      <c r="K191" s="4">
        <v>24911</v>
      </c>
      <c r="L191" s="4">
        <v>0</v>
      </c>
      <c r="M191" s="4">
        <v>0</v>
      </c>
      <c r="Q191" s="4">
        <v>19869</v>
      </c>
      <c r="R191" s="4">
        <v>16703</v>
      </c>
      <c r="S191" s="4">
        <v>483</v>
      </c>
      <c r="U191" s="4">
        <v>1916</v>
      </c>
      <c r="V191" s="4">
        <v>385</v>
      </c>
      <c r="X191" s="4">
        <v>16646</v>
      </c>
      <c r="Z191" s="4">
        <v>63726</v>
      </c>
      <c r="AA191" s="4">
        <v>1077</v>
      </c>
      <c r="AC191" s="4">
        <v>0</v>
      </c>
      <c r="AD191" s="4">
        <v>0</v>
      </c>
      <c r="AE191" s="4">
        <v>0</v>
      </c>
      <c r="AG191" s="4">
        <v>77</v>
      </c>
      <c r="AJ191" s="4">
        <v>4</v>
      </c>
      <c r="AK191" s="4">
        <v>80</v>
      </c>
      <c r="AM191" s="4">
        <v>0</v>
      </c>
      <c r="AR191" s="4">
        <v>154</v>
      </c>
      <c r="AT191" s="4">
        <v>0</v>
      </c>
      <c r="AU191" s="4">
        <v>154</v>
      </c>
      <c r="AV191" s="4">
        <v>-73</v>
      </c>
      <c r="AW191" s="4">
        <v>1004</v>
      </c>
      <c r="AX191" s="4">
        <v>213</v>
      </c>
      <c r="AY191" s="4">
        <v>791</v>
      </c>
      <c r="BB191" s="4">
        <v>0</v>
      </c>
      <c r="BD191" s="4">
        <v>0</v>
      </c>
      <c r="BF191" s="4">
        <v>791</v>
      </c>
      <c r="BP191" s="4">
        <v>791</v>
      </c>
      <c r="BR191" s="4">
        <v>791</v>
      </c>
      <c r="BS191" s="2">
        <v>2013</v>
      </c>
      <c r="BV191" s="4">
        <v>251</v>
      </c>
      <c r="BY191" s="4">
        <v>251</v>
      </c>
      <c r="BZ191" s="4">
        <v>248</v>
      </c>
      <c r="CD191" s="4">
        <v>4520</v>
      </c>
      <c r="CF191" s="4">
        <v>4769</v>
      </c>
      <c r="CS191" s="4">
        <v>0</v>
      </c>
      <c r="CU191" s="4">
        <v>5020</v>
      </c>
      <c r="DA191" s="4">
        <v>271</v>
      </c>
      <c r="DB191" s="4">
        <v>271</v>
      </c>
      <c r="DC191" s="4">
        <v>6497</v>
      </c>
      <c r="DD191" s="4">
        <v>1128</v>
      </c>
      <c r="DG191" s="4">
        <v>7625</v>
      </c>
      <c r="DN191" s="4">
        <v>0</v>
      </c>
      <c r="DO191" s="4">
        <v>2354</v>
      </c>
      <c r="DP191" s="4">
        <v>2354</v>
      </c>
      <c r="DR191" s="4">
        <v>10250</v>
      </c>
      <c r="DS191" s="4">
        <v>15270</v>
      </c>
      <c r="DT191" s="4">
        <v>2000</v>
      </c>
      <c r="DU191" s="4">
        <v>583</v>
      </c>
      <c r="DV191" s="4">
        <v>535</v>
      </c>
      <c r="DX191" s="4">
        <v>3118</v>
      </c>
      <c r="ED191" s="4">
        <v>3067</v>
      </c>
      <c r="EG191" s="4">
        <v>3067</v>
      </c>
      <c r="EI191" s="4">
        <v>6185</v>
      </c>
      <c r="EJ191" s="4">
        <v>102</v>
      </c>
      <c r="EK191" s="4">
        <v>0</v>
      </c>
      <c r="EM191" s="4">
        <v>102</v>
      </c>
      <c r="EP191" s="4">
        <v>700</v>
      </c>
      <c r="ET191" s="4">
        <v>0</v>
      </c>
      <c r="EU191" s="4">
        <v>802</v>
      </c>
      <c r="EX191" s="4">
        <v>207</v>
      </c>
      <c r="EY191" s="4">
        <v>2952</v>
      </c>
      <c r="EZ191" s="4">
        <v>355</v>
      </c>
      <c r="FA191" s="4">
        <v>2213</v>
      </c>
      <c r="FF191" s="4">
        <v>2554</v>
      </c>
      <c r="FG191" s="4">
        <v>8282</v>
      </c>
      <c r="FH191" s="4">
        <v>9084</v>
      </c>
      <c r="FI191" s="4">
        <v>15270</v>
      </c>
      <c r="FL191" s="2">
        <v>2013</v>
      </c>
      <c r="FM191" t="s">
        <v>8</v>
      </c>
      <c r="FR191" s="2">
        <v>2013</v>
      </c>
      <c r="FS191" s="5">
        <v>30</v>
      </c>
      <c r="FX191" s="4">
        <v>1673</v>
      </c>
      <c r="GE191" s="4">
        <v>70</v>
      </c>
      <c r="GF191" s="4">
        <v>28</v>
      </c>
      <c r="GN191" s="7">
        <f t="shared" si="26"/>
        <v>1.5234681372549019</v>
      </c>
      <c r="GQ191" s="7">
        <f t="shared" si="27"/>
        <v>5.0079138968027855E-2</v>
      </c>
      <c r="GR191" s="7">
        <f t="shared" si="28"/>
        <v>0.79260086555912324</v>
      </c>
      <c r="GS191" s="7">
        <v>1</v>
      </c>
      <c r="GT191" s="7">
        <f t="shared" si="23"/>
        <v>7.7058564509026858E-2</v>
      </c>
      <c r="GU191" s="7">
        <f t="shared" si="24"/>
        <v>0.59489194499017684</v>
      </c>
      <c r="GV191" t="s">
        <v>222</v>
      </c>
      <c r="GW191" s="8">
        <f t="shared" si="29"/>
        <v>6.1274509803921568E-5</v>
      </c>
    </row>
    <row r="192" spans="1:205" x14ac:dyDescent="0.2">
      <c r="A192">
        <v>989216163</v>
      </c>
      <c r="B192" s="2">
        <v>2014</v>
      </c>
      <c r="C192" t="s">
        <v>3</v>
      </c>
      <c r="D192" s="3">
        <v>41640</v>
      </c>
      <c r="E192" s="3">
        <v>42004</v>
      </c>
      <c r="F192" t="s">
        <v>8</v>
      </c>
      <c r="G192" s="4">
        <v>66595</v>
      </c>
      <c r="I192" s="4">
        <v>162</v>
      </c>
      <c r="J192" s="4">
        <v>66757</v>
      </c>
      <c r="K192" s="4">
        <v>24028</v>
      </c>
      <c r="L192" s="4">
        <v>0</v>
      </c>
      <c r="M192" s="4">
        <v>0</v>
      </c>
      <c r="Q192" s="4">
        <v>18551</v>
      </c>
      <c r="R192" s="4">
        <v>15174</v>
      </c>
      <c r="S192" s="4">
        <v>511</v>
      </c>
      <c r="U192" s="4">
        <v>2598</v>
      </c>
      <c r="X192" s="4">
        <v>19729</v>
      </c>
      <c r="Z192" s="4">
        <v>64906</v>
      </c>
      <c r="AA192" s="4">
        <v>1851</v>
      </c>
      <c r="AC192" s="4">
        <v>0</v>
      </c>
      <c r="AD192" s="4">
        <v>0</v>
      </c>
      <c r="AE192" s="4">
        <v>0</v>
      </c>
      <c r="AG192" s="4">
        <v>69</v>
      </c>
      <c r="AJ192" s="4">
        <v>1</v>
      </c>
      <c r="AK192" s="4">
        <v>70</v>
      </c>
      <c r="AM192" s="4">
        <v>0</v>
      </c>
      <c r="AR192" s="4">
        <v>148</v>
      </c>
      <c r="AT192" s="4">
        <v>0</v>
      </c>
      <c r="AU192" s="4">
        <v>148</v>
      </c>
      <c r="AV192" s="4">
        <v>-78</v>
      </c>
      <c r="AW192" s="4">
        <v>1772</v>
      </c>
      <c r="AX192" s="4">
        <v>482</v>
      </c>
      <c r="AY192" s="4">
        <v>1291</v>
      </c>
      <c r="BB192" s="4">
        <v>0</v>
      </c>
      <c r="BD192" s="4">
        <v>0</v>
      </c>
      <c r="BF192" s="4">
        <v>1291</v>
      </c>
      <c r="BP192" s="4">
        <v>1291</v>
      </c>
      <c r="BR192" s="4">
        <v>1291</v>
      </c>
      <c r="BS192" s="2">
        <v>2014</v>
      </c>
      <c r="BV192" s="4">
        <v>347</v>
      </c>
      <c r="BY192" s="4">
        <v>347</v>
      </c>
      <c r="BZ192" s="4">
        <v>221</v>
      </c>
      <c r="CD192" s="4">
        <v>5478</v>
      </c>
      <c r="CF192" s="4">
        <v>5699</v>
      </c>
      <c r="CS192" s="4">
        <v>0</v>
      </c>
      <c r="CU192" s="4">
        <v>6046</v>
      </c>
      <c r="DB192" s="4">
        <v>0</v>
      </c>
      <c r="DC192" s="4">
        <v>8421</v>
      </c>
      <c r="DD192" s="4">
        <v>1405</v>
      </c>
      <c r="DG192" s="4">
        <v>9826</v>
      </c>
      <c r="DN192" s="4">
        <v>0</v>
      </c>
      <c r="DO192" s="4">
        <v>1787</v>
      </c>
      <c r="DP192" s="4">
        <v>1787</v>
      </c>
      <c r="DR192" s="4">
        <v>11613</v>
      </c>
      <c r="DS192" s="4">
        <v>17660</v>
      </c>
      <c r="DT192" s="4">
        <v>2000</v>
      </c>
      <c r="DU192" s="4">
        <v>583</v>
      </c>
      <c r="DV192" s="4">
        <v>535</v>
      </c>
      <c r="DX192" s="4">
        <v>3118</v>
      </c>
      <c r="ED192" s="4">
        <v>4358</v>
      </c>
      <c r="EG192" s="4">
        <v>4358</v>
      </c>
      <c r="EI192" s="4">
        <v>7476</v>
      </c>
      <c r="EJ192" s="4">
        <v>0</v>
      </c>
      <c r="EK192" s="4">
        <v>0</v>
      </c>
      <c r="EM192" s="4">
        <v>0</v>
      </c>
      <c r="EP192" s="4">
        <v>420</v>
      </c>
      <c r="ET192" s="4">
        <v>0</v>
      </c>
      <c r="EU192" s="4">
        <v>420</v>
      </c>
      <c r="EX192" s="4">
        <v>1729</v>
      </c>
      <c r="EY192" s="4">
        <v>2918</v>
      </c>
      <c r="EZ192" s="4">
        <v>577</v>
      </c>
      <c r="FA192" s="4">
        <v>2388</v>
      </c>
      <c r="FF192" s="4">
        <v>2150</v>
      </c>
      <c r="FG192" s="4">
        <v>9763</v>
      </c>
      <c r="FH192" s="4">
        <v>10183</v>
      </c>
      <c r="FI192" s="4">
        <v>17660</v>
      </c>
      <c r="FL192" s="2">
        <v>2014</v>
      </c>
      <c r="FM192" t="s">
        <v>8</v>
      </c>
      <c r="FR192" s="2">
        <v>2014</v>
      </c>
      <c r="FS192" s="5">
        <v>30</v>
      </c>
      <c r="FX192" s="4">
        <v>882</v>
      </c>
      <c r="GE192" s="4">
        <v>90</v>
      </c>
      <c r="GF192" s="4">
        <v>34</v>
      </c>
      <c r="GN192" s="7">
        <f t="shared" si="26"/>
        <v>3.0713817943680419E-2</v>
      </c>
      <c r="GQ192" s="7">
        <f t="shared" si="27"/>
        <v>7.8408745824476156E-2</v>
      </c>
      <c r="GR192" s="7">
        <f t="shared" si="28"/>
        <v>3.7272982150088785E-2</v>
      </c>
      <c r="GS192" s="7">
        <v>1</v>
      </c>
      <c r="GT192" s="7">
        <f t="shared" si="23"/>
        <v>4.1245212609250709E-2</v>
      </c>
      <c r="GU192" s="7">
        <f t="shared" si="24"/>
        <v>0.57661381653454136</v>
      </c>
      <c r="GV192" t="s">
        <v>222</v>
      </c>
      <c r="GW192" s="8">
        <f t="shared" si="29"/>
        <v>6.5487884741322852E-5</v>
      </c>
    </row>
    <row r="193" spans="1:205" x14ac:dyDescent="0.2">
      <c r="A193">
        <v>989216163</v>
      </c>
      <c r="B193" s="2">
        <v>2015</v>
      </c>
      <c r="C193" t="s">
        <v>3</v>
      </c>
      <c r="D193" s="3">
        <v>42005</v>
      </c>
      <c r="E193" s="3">
        <v>42369</v>
      </c>
      <c r="F193" t="s">
        <v>8</v>
      </c>
      <c r="G193" s="4">
        <v>64949</v>
      </c>
      <c r="I193" s="4">
        <v>269</v>
      </c>
      <c r="J193" s="4">
        <v>65219</v>
      </c>
      <c r="K193" s="4">
        <v>24646</v>
      </c>
      <c r="L193" s="4">
        <v>0</v>
      </c>
      <c r="M193" s="4">
        <v>0</v>
      </c>
      <c r="Q193" s="4">
        <v>18891</v>
      </c>
      <c r="R193" s="4">
        <v>15560</v>
      </c>
      <c r="S193" s="4">
        <v>645</v>
      </c>
      <c r="U193" s="4">
        <v>1947</v>
      </c>
      <c r="X193" s="4">
        <v>20583</v>
      </c>
      <c r="Z193" s="4">
        <v>66066</v>
      </c>
      <c r="AA193" s="4">
        <v>-848</v>
      </c>
      <c r="AC193" s="4">
        <v>0</v>
      </c>
      <c r="AD193" s="4">
        <v>0</v>
      </c>
      <c r="AE193" s="4">
        <v>0</v>
      </c>
      <c r="AG193" s="4">
        <v>28</v>
      </c>
      <c r="AJ193" s="4">
        <v>0</v>
      </c>
      <c r="AK193" s="4">
        <v>29</v>
      </c>
      <c r="AM193" s="4">
        <v>0</v>
      </c>
      <c r="AR193" s="4">
        <v>108</v>
      </c>
      <c r="AS193" s="4">
        <v>2</v>
      </c>
      <c r="AT193" s="4">
        <v>2</v>
      </c>
      <c r="AU193" s="4">
        <v>109</v>
      </c>
      <c r="AV193" s="4">
        <v>-81</v>
      </c>
      <c r="AW193" s="4">
        <v>-929</v>
      </c>
      <c r="AX193" s="4">
        <v>-198</v>
      </c>
      <c r="AY193" s="4">
        <v>-731</v>
      </c>
      <c r="BB193" s="4">
        <v>0</v>
      </c>
      <c r="BD193" s="4">
        <v>0</v>
      </c>
      <c r="BF193" s="4">
        <v>-731</v>
      </c>
      <c r="BP193" s="4">
        <v>-731</v>
      </c>
      <c r="BR193" s="4">
        <v>-731</v>
      </c>
      <c r="BS193" s="2">
        <v>2015</v>
      </c>
      <c r="BV193" s="4">
        <v>387</v>
      </c>
      <c r="BY193" s="4">
        <v>387</v>
      </c>
      <c r="BZ193" s="4">
        <v>193</v>
      </c>
      <c r="CD193" s="4">
        <v>4567</v>
      </c>
      <c r="CF193" s="4">
        <v>4761</v>
      </c>
      <c r="CS193" s="4">
        <v>0</v>
      </c>
      <c r="CU193" s="4">
        <v>5147</v>
      </c>
      <c r="DB193" s="4">
        <v>0</v>
      </c>
      <c r="DC193" s="4">
        <v>5272</v>
      </c>
      <c r="DD193" s="4">
        <v>1980</v>
      </c>
      <c r="DG193" s="4">
        <v>7252</v>
      </c>
      <c r="DN193" s="4">
        <v>0</v>
      </c>
      <c r="DO193" s="4">
        <v>1643</v>
      </c>
      <c r="DP193" s="4">
        <v>1643</v>
      </c>
      <c r="DR193" s="4">
        <v>8895</v>
      </c>
      <c r="DS193" s="4">
        <v>14042</v>
      </c>
      <c r="DT193" s="4">
        <v>2000</v>
      </c>
      <c r="DU193" s="4">
        <v>1058</v>
      </c>
      <c r="DV193" s="4">
        <v>535</v>
      </c>
      <c r="DX193" s="4">
        <v>3593</v>
      </c>
      <c r="ED193" s="4">
        <v>3627</v>
      </c>
      <c r="EG193" s="4">
        <v>3627</v>
      </c>
      <c r="EI193" s="4">
        <v>7220</v>
      </c>
      <c r="EJ193" s="4">
        <v>0</v>
      </c>
      <c r="EK193" s="4">
        <v>0</v>
      </c>
      <c r="EM193" s="4">
        <v>0</v>
      </c>
      <c r="EP193" s="4">
        <v>140</v>
      </c>
      <c r="ET193" s="4">
        <v>0</v>
      </c>
      <c r="EU193" s="4">
        <v>140</v>
      </c>
      <c r="EX193" s="4">
        <v>173</v>
      </c>
      <c r="EY193" s="4">
        <v>2184</v>
      </c>
      <c r="EZ193" s="4">
        <v>0</v>
      </c>
      <c r="FA193" s="4">
        <v>2297</v>
      </c>
      <c r="FF193" s="4">
        <v>2028</v>
      </c>
      <c r="FG193" s="4">
        <v>6682</v>
      </c>
      <c r="FH193" s="4">
        <v>6822</v>
      </c>
      <c r="FI193" s="4">
        <v>14042</v>
      </c>
      <c r="FL193" s="2">
        <v>2015</v>
      </c>
      <c r="FM193" t="s">
        <v>8</v>
      </c>
      <c r="FR193" s="2">
        <v>2015</v>
      </c>
      <c r="FS193" s="5">
        <v>30</v>
      </c>
      <c r="FX193" s="4">
        <v>600</v>
      </c>
      <c r="GE193" s="4">
        <v>90</v>
      </c>
      <c r="GF193" s="4">
        <v>32</v>
      </c>
      <c r="GI193" s="7">
        <f t="shared" si="25"/>
        <v>-5.9399773499433747E-2</v>
      </c>
      <c r="GJ193" s="7">
        <f t="shared" si="31"/>
        <v>0.12560576293385722</v>
      </c>
      <c r="GK193" s="7">
        <f t="shared" si="32"/>
        <v>0.12825594563986409</v>
      </c>
      <c r="GL193" s="7">
        <f t="shared" si="30"/>
        <v>0.23109243697478993</v>
      </c>
      <c r="GM193" s="7">
        <f>(((DR193-DR192)-(DP193-DP192)-(FG193-FG192)+((EV193-EV192)+(EW193-EW192)+(EX193-EX192))+(FC193-FC192))-U193-V193)/DS192</f>
        <v>-0.16964892412231031</v>
      </c>
      <c r="GN193" s="7">
        <f t="shared" si="26"/>
        <v>8.5107587768969428E-2</v>
      </c>
      <c r="GO193" s="7">
        <f>(G193-G192)/DS192</f>
        <v>-9.3204983012457526E-2</v>
      </c>
      <c r="GP193" s="7">
        <f>CF193/DS192</f>
        <v>0.26959229898074744</v>
      </c>
      <c r="GQ193" s="7">
        <f t="shared" si="27"/>
        <v>-4.6116964229386159E-2</v>
      </c>
      <c r="GR193" s="7">
        <f t="shared" si="28"/>
        <v>-2.4716570313086567E-2</v>
      </c>
      <c r="GS193" s="7">
        <v>1</v>
      </c>
      <c r="GT193" s="7">
        <f t="shared" si="23"/>
        <v>2.0521841102316037E-2</v>
      </c>
      <c r="GU193" s="7">
        <f t="shared" si="24"/>
        <v>0.48582822959692351</v>
      </c>
      <c r="GV193" t="s">
        <v>222</v>
      </c>
      <c r="GW193" s="8">
        <f t="shared" si="29"/>
        <v>5.6625141562853908E-5</v>
      </c>
    </row>
    <row r="194" spans="1:205" x14ac:dyDescent="0.2">
      <c r="A194">
        <v>989216163</v>
      </c>
      <c r="B194" s="2">
        <v>2016</v>
      </c>
      <c r="C194" t="s">
        <v>3</v>
      </c>
      <c r="D194" s="3">
        <v>42370</v>
      </c>
      <c r="E194" s="3">
        <v>42735</v>
      </c>
      <c r="F194" t="s">
        <v>8</v>
      </c>
      <c r="G194" s="4">
        <v>68830</v>
      </c>
      <c r="I194" s="4">
        <v>3306</v>
      </c>
      <c r="J194" s="4">
        <v>72137</v>
      </c>
      <c r="K194" s="4">
        <v>27135</v>
      </c>
      <c r="L194" s="4">
        <v>0</v>
      </c>
      <c r="M194" s="4">
        <v>0</v>
      </c>
      <c r="Q194" s="4">
        <v>19346</v>
      </c>
      <c r="R194" s="4">
        <v>15902</v>
      </c>
      <c r="S194" s="4">
        <v>584</v>
      </c>
      <c r="U194" s="4">
        <v>1687</v>
      </c>
      <c r="X194" s="4">
        <v>20273</v>
      </c>
      <c r="Z194" s="4">
        <v>68442</v>
      </c>
      <c r="AA194" s="4">
        <v>3695</v>
      </c>
      <c r="AC194" s="4">
        <v>0</v>
      </c>
      <c r="AD194" s="4">
        <v>0</v>
      </c>
      <c r="AE194" s="4">
        <v>0</v>
      </c>
      <c r="AG194" s="4">
        <v>7</v>
      </c>
      <c r="AJ194" s="4">
        <v>0</v>
      </c>
      <c r="AK194" s="4">
        <v>7</v>
      </c>
      <c r="AM194" s="4">
        <v>0</v>
      </c>
      <c r="AR194" s="4">
        <v>100</v>
      </c>
      <c r="AS194" s="4">
        <v>0</v>
      </c>
      <c r="AT194" s="4">
        <v>0</v>
      </c>
      <c r="AU194" s="4">
        <v>100</v>
      </c>
      <c r="AV194" s="4">
        <v>-92</v>
      </c>
      <c r="AW194" s="4">
        <v>3603</v>
      </c>
      <c r="AX194" s="4">
        <v>899</v>
      </c>
      <c r="AY194" s="4">
        <v>2704</v>
      </c>
      <c r="BB194" s="4">
        <v>0</v>
      </c>
      <c r="BD194" s="4">
        <v>0</v>
      </c>
      <c r="BF194" s="4">
        <v>2704</v>
      </c>
      <c r="BP194" s="4">
        <v>2704</v>
      </c>
      <c r="BR194" s="4">
        <v>2704</v>
      </c>
      <c r="BS194" s="2">
        <v>2016</v>
      </c>
      <c r="BV194" s="4">
        <v>0</v>
      </c>
      <c r="BY194" s="4">
        <v>0</v>
      </c>
      <c r="BZ194" s="4">
        <v>166</v>
      </c>
      <c r="CD194" s="4">
        <v>4271</v>
      </c>
      <c r="CF194" s="4">
        <v>4437</v>
      </c>
      <c r="CS194" s="4">
        <v>0</v>
      </c>
      <c r="CU194" s="4">
        <v>4437</v>
      </c>
      <c r="DB194" s="4">
        <v>0</v>
      </c>
      <c r="DC194" s="4">
        <v>7261</v>
      </c>
      <c r="DD194" s="4">
        <v>1966</v>
      </c>
      <c r="DG194" s="4">
        <v>9227</v>
      </c>
      <c r="DN194" s="4">
        <v>0</v>
      </c>
      <c r="DO194" s="4">
        <v>3839</v>
      </c>
      <c r="DP194" s="4">
        <v>3839</v>
      </c>
      <c r="DR194" s="4">
        <v>13066</v>
      </c>
      <c r="DS194" s="4">
        <v>17502</v>
      </c>
      <c r="DT194" s="4">
        <v>2000</v>
      </c>
      <c r="DU194" s="4">
        <v>1058</v>
      </c>
      <c r="DV194" s="4">
        <v>535</v>
      </c>
      <c r="DX194" s="4">
        <v>3593</v>
      </c>
      <c r="ED194" s="4">
        <v>6331</v>
      </c>
      <c r="EG194" s="4">
        <v>6331</v>
      </c>
      <c r="EI194" s="4">
        <v>9925</v>
      </c>
      <c r="EJ194" s="4">
        <v>0</v>
      </c>
      <c r="EK194" s="4">
        <v>240</v>
      </c>
      <c r="EM194" s="4">
        <v>240</v>
      </c>
      <c r="ET194" s="4">
        <v>0</v>
      </c>
      <c r="EU194" s="4">
        <v>240</v>
      </c>
      <c r="EX194" s="4">
        <v>0</v>
      </c>
      <c r="EY194" s="4">
        <v>2778</v>
      </c>
      <c r="EZ194" s="4">
        <v>272</v>
      </c>
      <c r="FA194" s="4">
        <v>2296</v>
      </c>
      <c r="FF194" s="4">
        <v>1992</v>
      </c>
      <c r="FG194" s="4">
        <v>7338</v>
      </c>
      <c r="FH194" s="4">
        <v>7578</v>
      </c>
      <c r="FI194" s="4">
        <v>17502</v>
      </c>
      <c r="FL194" s="2">
        <v>2016</v>
      </c>
      <c r="FM194" t="s">
        <v>8</v>
      </c>
      <c r="FR194" s="2">
        <v>2016</v>
      </c>
      <c r="FS194" s="5">
        <v>30</v>
      </c>
      <c r="FX194" s="4">
        <v>835</v>
      </c>
      <c r="GE194" s="4">
        <v>85</v>
      </c>
      <c r="GF194" s="4">
        <v>20</v>
      </c>
      <c r="GI194" s="7">
        <f t="shared" si="25"/>
        <v>8.1612305939324878E-2</v>
      </c>
      <c r="GJ194" s="7">
        <f t="shared" si="31"/>
        <v>0.12825594563986409</v>
      </c>
      <c r="GK194" s="7">
        <f t="shared" si="32"/>
        <v>0.23109243697478993</v>
      </c>
      <c r="GL194" s="7">
        <f t="shared" si="30"/>
        <v>0.18146497543137927</v>
      </c>
      <c r="GM194" s="7">
        <f>(((DR194-DR193)-(DP194-DP193)-(FG194-FG193)+((EV194-EV193)+(EW194-EW193)+(EX194-EX193))+(FC194-FC193))-U194-V194)/DS193</f>
        <v>-3.8527275316906424E-2</v>
      </c>
      <c r="GN194" s="7">
        <f t="shared" si="26"/>
        <v>0.13473864121919954</v>
      </c>
      <c r="GO194" s="7">
        <f>(G194-G193)/DS193</f>
        <v>0.27638513032331574</v>
      </c>
      <c r="GP194" s="7">
        <f>CF194/DS193</f>
        <v>0.3159806295399516</v>
      </c>
      <c r="GQ194" s="7">
        <f t="shared" si="27"/>
        <v>0.17144306365711387</v>
      </c>
      <c r="GR194" s="7">
        <f t="shared" si="28"/>
        <v>5.975457666784708E-2</v>
      </c>
      <c r="GS194" s="7">
        <v>1</v>
      </c>
      <c r="GT194" s="7">
        <f t="shared" si="23"/>
        <v>0</v>
      </c>
      <c r="GU194" s="7">
        <f t="shared" si="24"/>
        <v>0.43297908810421665</v>
      </c>
      <c r="GV194" t="s">
        <v>222</v>
      </c>
      <c r="GW194" s="8">
        <f t="shared" si="29"/>
        <v>7.1214926648625548E-5</v>
      </c>
    </row>
    <row r="195" spans="1:205" x14ac:dyDescent="0.2">
      <c r="A195">
        <v>989216163</v>
      </c>
      <c r="B195" s="2">
        <v>2017</v>
      </c>
      <c r="C195" t="s">
        <v>3</v>
      </c>
      <c r="D195" s="3">
        <v>42736</v>
      </c>
      <c r="E195" s="3">
        <v>43100</v>
      </c>
      <c r="F195" t="s">
        <v>8</v>
      </c>
      <c r="G195" s="4">
        <v>68714</v>
      </c>
      <c r="I195" s="4">
        <v>62</v>
      </c>
      <c r="J195" s="4">
        <v>68776</v>
      </c>
      <c r="K195" s="4">
        <v>29158</v>
      </c>
      <c r="L195" s="4">
        <v>0</v>
      </c>
      <c r="M195" s="4">
        <v>0</v>
      </c>
      <c r="Q195" s="4">
        <v>20551</v>
      </c>
      <c r="R195" s="4">
        <v>17039</v>
      </c>
      <c r="S195" s="4">
        <v>578</v>
      </c>
      <c r="U195" s="4">
        <v>2343</v>
      </c>
      <c r="X195" s="4">
        <v>16385</v>
      </c>
      <c r="Z195" s="4">
        <v>68437</v>
      </c>
      <c r="AA195" s="4">
        <v>339</v>
      </c>
      <c r="AC195" s="4">
        <v>0</v>
      </c>
      <c r="AD195" s="4">
        <v>0</v>
      </c>
      <c r="AE195" s="4">
        <v>0</v>
      </c>
      <c r="AG195" s="4">
        <v>12</v>
      </c>
      <c r="AJ195" s="4">
        <v>1</v>
      </c>
      <c r="AK195" s="4">
        <v>13</v>
      </c>
      <c r="AM195" s="4">
        <v>0</v>
      </c>
      <c r="AR195" s="4">
        <v>90</v>
      </c>
      <c r="AT195" s="4">
        <v>0</v>
      </c>
      <c r="AU195" s="4">
        <v>90</v>
      </c>
      <c r="AV195" s="4">
        <v>-77</v>
      </c>
      <c r="AW195" s="4">
        <v>262</v>
      </c>
      <c r="AX195" s="4">
        <v>64</v>
      </c>
      <c r="AY195" s="4">
        <v>198</v>
      </c>
      <c r="BB195" s="4">
        <v>0</v>
      </c>
      <c r="BD195" s="4">
        <v>0</v>
      </c>
      <c r="BF195" s="4">
        <v>198</v>
      </c>
      <c r="BP195" s="4">
        <v>198</v>
      </c>
      <c r="BR195" s="4">
        <v>198</v>
      </c>
      <c r="BS195" s="2">
        <v>2017</v>
      </c>
      <c r="BV195" s="4">
        <v>0</v>
      </c>
      <c r="BY195" s="4">
        <v>0</v>
      </c>
      <c r="BZ195" s="4">
        <v>138</v>
      </c>
      <c r="CD195" s="4">
        <v>5476</v>
      </c>
      <c r="CF195" s="4">
        <v>5614</v>
      </c>
      <c r="CS195" s="4">
        <v>0</v>
      </c>
      <c r="CU195" s="4">
        <v>5614</v>
      </c>
      <c r="DB195" s="4">
        <v>0</v>
      </c>
      <c r="DC195" s="4">
        <v>8192</v>
      </c>
      <c r="DD195" s="4">
        <v>2001</v>
      </c>
      <c r="DG195" s="4">
        <v>10193</v>
      </c>
      <c r="DN195" s="4">
        <v>0</v>
      </c>
      <c r="DO195" s="4">
        <v>3686</v>
      </c>
      <c r="DP195" s="4">
        <v>3686</v>
      </c>
      <c r="DR195" s="4">
        <v>13879</v>
      </c>
      <c r="DS195" s="4">
        <v>19492</v>
      </c>
      <c r="DT195" s="4">
        <v>2000</v>
      </c>
      <c r="DU195" s="4">
        <v>1058</v>
      </c>
      <c r="DV195" s="4">
        <v>535</v>
      </c>
      <c r="DX195" s="4">
        <v>3593</v>
      </c>
      <c r="ED195" s="4">
        <v>6529</v>
      </c>
      <c r="EG195" s="4">
        <v>6529</v>
      </c>
      <c r="EI195" s="4">
        <v>10122</v>
      </c>
      <c r="EJ195" s="4">
        <v>0</v>
      </c>
      <c r="EK195" s="4">
        <v>24</v>
      </c>
      <c r="EM195" s="4">
        <v>24</v>
      </c>
      <c r="ET195" s="4">
        <v>0</v>
      </c>
      <c r="EU195" s="4">
        <v>24</v>
      </c>
      <c r="EX195" s="4">
        <v>407</v>
      </c>
      <c r="EY195" s="4">
        <v>3876</v>
      </c>
      <c r="EZ195" s="4">
        <v>281</v>
      </c>
      <c r="FA195" s="4">
        <v>2729</v>
      </c>
      <c r="FF195" s="4">
        <v>2055</v>
      </c>
      <c r="FG195" s="4">
        <v>9346</v>
      </c>
      <c r="FH195" s="4">
        <v>9370</v>
      </c>
      <c r="FI195" s="4">
        <v>19492</v>
      </c>
      <c r="FL195" s="2">
        <v>2017</v>
      </c>
      <c r="FM195" t="s">
        <v>8</v>
      </c>
      <c r="FR195" s="2">
        <v>2017</v>
      </c>
      <c r="FS195" s="5">
        <v>30</v>
      </c>
      <c r="FX195" s="4">
        <v>835</v>
      </c>
      <c r="GE195" s="4">
        <v>67</v>
      </c>
      <c r="GF195" s="4">
        <v>20</v>
      </c>
      <c r="GG195" s="4">
        <v>4093</v>
      </c>
      <c r="GH195" s="4">
        <v>4500</v>
      </c>
      <c r="GI195" s="7">
        <f t="shared" si="25"/>
        <v>-3.6281567820820475E-2</v>
      </c>
      <c r="GJ195" s="7">
        <f t="shared" si="31"/>
        <v>0.23109243697478993</v>
      </c>
      <c r="GK195" s="7">
        <f t="shared" si="32"/>
        <v>0.18146497543137927</v>
      </c>
      <c r="GL195" s="7">
        <f t="shared" si="30"/>
        <v>0.1557049045762364</v>
      </c>
      <c r="GM195" s="7">
        <f>(((DR195-DR194)-(DP195-DP194)-(FG195-FG194)+((EV195-EV194)+(EW195-EW194)+(EX195-EX194))+(FC195-FC194))-U195-V195)/DS194</f>
        <v>-0.1701519826305565</v>
      </c>
      <c r="GN195" s="7">
        <f t="shared" si="26"/>
        <v>-5.9821734658896127E-2</v>
      </c>
      <c r="GO195" s="7">
        <f>(G195-G194)/DS194</f>
        <v>-6.6278139641183864E-3</v>
      </c>
      <c r="GP195" s="7">
        <f>CF195/DS194</f>
        <v>0.32076334133241913</v>
      </c>
      <c r="GQ195" s="7">
        <f t="shared" si="27"/>
        <v>1.0704438557603935E-2</v>
      </c>
      <c r="GR195" s="7">
        <f t="shared" si="28"/>
        <v>-1.6853116373674269E-3</v>
      </c>
      <c r="GS195" s="7">
        <v>1</v>
      </c>
      <c r="GT195" s="7">
        <f t="shared" ref="GT195:GT258" si="33">EP195/FH195</f>
        <v>0</v>
      </c>
      <c r="GU195" s="7">
        <f t="shared" ref="GU195:GU258" si="34">FH195/FI195</f>
        <v>0.48071003488610714</v>
      </c>
      <c r="GV195" t="s">
        <v>222</v>
      </c>
      <c r="GW195" s="8">
        <f t="shared" si="29"/>
        <v>5.713632727688264E-5</v>
      </c>
    </row>
    <row r="196" spans="1:205" x14ac:dyDescent="0.2">
      <c r="A196">
        <v>989216163</v>
      </c>
      <c r="B196" s="2">
        <v>2018</v>
      </c>
      <c r="C196" t="s">
        <v>3</v>
      </c>
      <c r="D196" s="3">
        <v>43101</v>
      </c>
      <c r="E196" s="3">
        <v>43465</v>
      </c>
      <c r="F196" t="s">
        <v>8</v>
      </c>
      <c r="G196" s="4">
        <v>67946</v>
      </c>
      <c r="I196" s="4">
        <v>469</v>
      </c>
      <c r="J196" s="4">
        <v>68414</v>
      </c>
      <c r="K196" s="4">
        <v>27916</v>
      </c>
      <c r="Q196" s="4">
        <v>21208</v>
      </c>
      <c r="R196" s="4">
        <v>17608</v>
      </c>
      <c r="S196" s="4">
        <v>532</v>
      </c>
      <c r="U196" s="4">
        <v>2051</v>
      </c>
      <c r="X196" s="4">
        <v>17108</v>
      </c>
      <c r="Z196" s="4">
        <v>68282</v>
      </c>
      <c r="AA196" s="4">
        <v>132</v>
      </c>
      <c r="AG196" s="4">
        <v>10</v>
      </c>
      <c r="AJ196" s="4">
        <v>3</v>
      </c>
      <c r="AK196" s="4">
        <v>13</v>
      </c>
      <c r="AR196" s="4">
        <v>66</v>
      </c>
      <c r="AU196" s="4">
        <v>66</v>
      </c>
      <c r="AV196" s="4">
        <v>-53</v>
      </c>
      <c r="AW196" s="4">
        <v>79</v>
      </c>
      <c r="AX196" s="4">
        <v>21</v>
      </c>
      <c r="AY196" s="4">
        <v>58</v>
      </c>
      <c r="BF196" s="4">
        <v>58</v>
      </c>
      <c r="BP196" s="4">
        <v>58</v>
      </c>
      <c r="BR196" s="4">
        <v>58</v>
      </c>
      <c r="BS196" s="2">
        <v>2018</v>
      </c>
      <c r="BV196" s="4">
        <v>52</v>
      </c>
      <c r="BY196" s="4">
        <v>52</v>
      </c>
      <c r="BZ196" s="4">
        <v>188</v>
      </c>
      <c r="CD196" s="4">
        <v>4656</v>
      </c>
      <c r="CF196" s="4">
        <v>4843</v>
      </c>
      <c r="CU196" s="4">
        <v>4895</v>
      </c>
      <c r="DC196" s="4">
        <v>6726</v>
      </c>
      <c r="DD196" s="4">
        <v>2292</v>
      </c>
      <c r="DG196" s="4">
        <v>9018</v>
      </c>
      <c r="DO196" s="4">
        <v>4957</v>
      </c>
      <c r="DP196" s="4">
        <v>4957</v>
      </c>
      <c r="DR196" s="4">
        <v>13974</v>
      </c>
      <c r="DS196" s="4">
        <v>18869</v>
      </c>
      <c r="DT196" s="4">
        <v>2000</v>
      </c>
      <c r="DU196" s="4">
        <v>1058</v>
      </c>
      <c r="DV196" s="4">
        <v>535</v>
      </c>
      <c r="DX196" s="4">
        <v>3593</v>
      </c>
      <c r="ED196" s="4">
        <v>6587</v>
      </c>
      <c r="EG196" s="4">
        <v>6587</v>
      </c>
      <c r="EI196" s="4">
        <v>10180</v>
      </c>
      <c r="EJ196" s="4">
        <v>0</v>
      </c>
      <c r="EK196" s="4">
        <v>0</v>
      </c>
      <c r="EM196" s="4">
        <v>0</v>
      </c>
      <c r="EU196" s="4">
        <v>0</v>
      </c>
      <c r="EX196" s="4">
        <v>0</v>
      </c>
      <c r="EY196" s="4">
        <v>3508</v>
      </c>
      <c r="EZ196" s="4">
        <v>97</v>
      </c>
      <c r="FA196" s="4">
        <v>2610</v>
      </c>
      <c r="FF196" s="4">
        <v>2474</v>
      </c>
      <c r="FG196" s="4">
        <v>8689</v>
      </c>
      <c r="FH196" s="4">
        <v>8689</v>
      </c>
      <c r="FI196" s="4">
        <v>18869</v>
      </c>
      <c r="FL196" s="2">
        <v>2018</v>
      </c>
      <c r="FM196" t="s">
        <v>8</v>
      </c>
      <c r="FR196" s="2">
        <v>2018</v>
      </c>
      <c r="FS196" s="5">
        <v>30</v>
      </c>
      <c r="FX196" s="4">
        <v>842</v>
      </c>
      <c r="GE196" s="4">
        <v>67</v>
      </c>
      <c r="GF196" s="4">
        <v>21</v>
      </c>
      <c r="GG196" s="4">
        <v>4500</v>
      </c>
      <c r="GI196" s="7">
        <f t="shared" si="25"/>
        <v>-4.7506669402831929E-2</v>
      </c>
      <c r="GJ196" s="7">
        <f t="shared" si="31"/>
        <v>0.18146497543137927</v>
      </c>
      <c r="GK196" s="7">
        <f t="shared" si="32"/>
        <v>0.1557049045762364</v>
      </c>
      <c r="GL196" s="7">
        <f t="shared" si="30"/>
        <v>-3.6355927712120407E-2</v>
      </c>
      <c r="GM196" s="7">
        <f>(((DR196-DR195)-(DP196-DP195)-(FG196-FG195)+((EV196-EV195)+(EW196-EW195)+(EX196-EX195))+(FC196-FC195))-U196-V196)/DS195</f>
        <v>-0.15272932485122101</v>
      </c>
      <c r="GN196" s="7">
        <f t="shared" si="26"/>
        <v>3.5809562897599012E-2</v>
      </c>
      <c r="GO196" s="7">
        <f>(G196-G195)/DS195</f>
        <v>-3.9400779807100349E-2</v>
      </c>
      <c r="GP196" s="7">
        <f>CF196/DS195</f>
        <v>0.24846090703878515</v>
      </c>
      <c r="GQ196" s="7">
        <f t="shared" si="27"/>
        <v>3.0239044863272593E-3</v>
      </c>
      <c r="GR196" s="7">
        <f t="shared" si="28"/>
        <v>-1.117676164973659E-2</v>
      </c>
      <c r="GS196" s="7">
        <v>1</v>
      </c>
      <c r="GT196" s="7">
        <f t="shared" si="33"/>
        <v>0</v>
      </c>
      <c r="GU196" s="7">
        <f t="shared" si="34"/>
        <v>0.46049075202713446</v>
      </c>
      <c r="GV196" t="s">
        <v>222</v>
      </c>
      <c r="GW196" s="8">
        <f t="shared" si="29"/>
        <v>5.130309870716191E-5</v>
      </c>
    </row>
    <row r="197" spans="1:205" x14ac:dyDescent="0.2">
      <c r="A197">
        <v>989216163</v>
      </c>
      <c r="B197" s="2">
        <v>2019</v>
      </c>
      <c r="C197" t="s">
        <v>3</v>
      </c>
      <c r="D197" s="3">
        <v>43466</v>
      </c>
      <c r="E197" s="3">
        <v>43830</v>
      </c>
      <c r="F197" t="s">
        <v>8</v>
      </c>
      <c r="G197" s="4">
        <v>60801</v>
      </c>
      <c r="I197" s="4">
        <v>0</v>
      </c>
      <c r="J197" s="4">
        <v>60801</v>
      </c>
      <c r="K197" s="4">
        <v>21623</v>
      </c>
      <c r="Q197" s="4">
        <v>21211</v>
      </c>
      <c r="R197" s="4">
        <v>17670</v>
      </c>
      <c r="S197" s="4">
        <v>568</v>
      </c>
      <c r="U197" s="4">
        <v>1979</v>
      </c>
      <c r="X197" s="4">
        <v>17237</v>
      </c>
      <c r="Z197" s="4">
        <v>62050</v>
      </c>
      <c r="AA197" s="4">
        <v>-1249</v>
      </c>
      <c r="AG197" s="4">
        <v>15</v>
      </c>
      <c r="AJ197" s="4">
        <v>2</v>
      </c>
      <c r="AK197" s="4">
        <v>17</v>
      </c>
      <c r="AR197" s="4">
        <v>70</v>
      </c>
      <c r="AU197" s="4">
        <v>70</v>
      </c>
      <c r="AV197" s="4">
        <v>-54</v>
      </c>
      <c r="AW197" s="4">
        <v>-1303</v>
      </c>
      <c r="AX197" s="4">
        <v>-286</v>
      </c>
      <c r="AY197" s="4">
        <v>-1016</v>
      </c>
      <c r="BF197" s="4">
        <v>-1016</v>
      </c>
      <c r="BP197" s="4">
        <v>-1016</v>
      </c>
      <c r="BR197" s="4">
        <v>-1016</v>
      </c>
      <c r="BS197" s="2">
        <v>2019</v>
      </c>
      <c r="BV197" s="4">
        <v>227</v>
      </c>
      <c r="BY197" s="4">
        <v>227</v>
      </c>
      <c r="BZ197" s="4">
        <v>160</v>
      </c>
      <c r="CD197" s="4">
        <v>3944</v>
      </c>
      <c r="CF197" s="4">
        <v>4104</v>
      </c>
      <c r="CU197" s="4">
        <v>4331</v>
      </c>
      <c r="DC197" s="4">
        <v>6234</v>
      </c>
      <c r="DD197" s="4">
        <v>2750</v>
      </c>
      <c r="DG197" s="4">
        <v>8984</v>
      </c>
      <c r="DO197" s="4">
        <v>3250</v>
      </c>
      <c r="DP197" s="4">
        <v>3250</v>
      </c>
      <c r="DR197" s="4">
        <v>12234</v>
      </c>
      <c r="DS197" s="4">
        <v>16566</v>
      </c>
      <c r="DT197" s="4">
        <v>2000</v>
      </c>
      <c r="DU197" s="4">
        <v>1453</v>
      </c>
      <c r="DV197" s="4">
        <v>535</v>
      </c>
      <c r="DX197" s="4">
        <v>3988</v>
      </c>
      <c r="ED197" s="4">
        <v>5571</v>
      </c>
      <c r="EG197" s="4">
        <v>5571</v>
      </c>
      <c r="EI197" s="4">
        <v>9559</v>
      </c>
      <c r="EJ197" s="4">
        <v>0</v>
      </c>
      <c r="EK197" s="4">
        <v>0</v>
      </c>
      <c r="EM197" s="4">
        <v>0</v>
      </c>
      <c r="EU197" s="4">
        <v>0</v>
      </c>
      <c r="EX197" s="4">
        <v>0</v>
      </c>
      <c r="EY197" s="4">
        <v>2434</v>
      </c>
      <c r="EZ197" s="4">
        <v>0</v>
      </c>
      <c r="FA197" s="4">
        <v>2123</v>
      </c>
      <c r="FF197" s="4">
        <v>2449</v>
      </c>
      <c r="FG197" s="4">
        <v>7007</v>
      </c>
      <c r="FH197" s="4">
        <v>7007</v>
      </c>
      <c r="FI197" s="4">
        <v>16566</v>
      </c>
      <c r="FL197" s="2">
        <v>2019</v>
      </c>
      <c r="FM197" t="s">
        <v>8</v>
      </c>
      <c r="FR197" s="2">
        <v>2019</v>
      </c>
      <c r="FS197" s="5">
        <v>30</v>
      </c>
      <c r="FX197" s="4">
        <v>757</v>
      </c>
      <c r="GE197" s="4">
        <v>53</v>
      </c>
      <c r="GF197" s="4">
        <v>21</v>
      </c>
      <c r="GN197" s="7">
        <f t="shared" ref="GN197:GN260" si="35">((G197-G196)-(DC197-DC196))/DS196</f>
        <v>-0.35258890243256136</v>
      </c>
      <c r="GQ197" s="7">
        <f t="shared" ref="GQ197:GQ260" si="36">BF197/((DS196+DS197)/2)</f>
        <v>-5.7344433469733315E-2</v>
      </c>
      <c r="GR197" s="7">
        <f t="shared" ref="GR197:GR260" si="37">(G197-G196)/G196</f>
        <v>-0.10515703647013805</v>
      </c>
      <c r="GS197" s="7">
        <v>1</v>
      </c>
      <c r="GT197" s="7">
        <f t="shared" si="33"/>
        <v>0</v>
      </c>
      <c r="GU197" s="7">
        <f t="shared" si="34"/>
        <v>0.42297476759628155</v>
      </c>
      <c r="GV197" t="s">
        <v>222</v>
      </c>
      <c r="GW197" s="8">
        <f t="shared" ref="GW197:GW260" si="38">1/DS196</f>
        <v>5.2996979172187185E-5</v>
      </c>
    </row>
    <row r="198" spans="1:205" x14ac:dyDescent="0.2">
      <c r="A198">
        <v>985853304</v>
      </c>
      <c r="B198" s="2">
        <v>2013</v>
      </c>
      <c r="C198" t="s">
        <v>3</v>
      </c>
      <c r="D198" s="3">
        <v>41275</v>
      </c>
      <c r="E198" s="3">
        <v>41639</v>
      </c>
      <c r="F198" t="s">
        <v>8</v>
      </c>
      <c r="G198" s="4">
        <v>43267</v>
      </c>
      <c r="I198" s="4">
        <v>0</v>
      </c>
      <c r="J198" s="4">
        <v>43267</v>
      </c>
      <c r="K198" s="4">
        <v>21496</v>
      </c>
      <c r="L198" s="4">
        <v>0</v>
      </c>
      <c r="M198" s="4">
        <v>0</v>
      </c>
      <c r="Q198" s="4">
        <v>9711</v>
      </c>
      <c r="R198" s="4">
        <v>7792</v>
      </c>
      <c r="T198" s="4">
        <v>491</v>
      </c>
      <c r="U198" s="4">
        <v>999</v>
      </c>
      <c r="X198" s="4">
        <v>6610</v>
      </c>
      <c r="Y198" s="4">
        <v>1866</v>
      </c>
      <c r="Z198" s="4">
        <v>38816</v>
      </c>
      <c r="AA198" s="4">
        <v>4450</v>
      </c>
      <c r="AC198" s="4">
        <v>0</v>
      </c>
      <c r="AD198" s="4">
        <v>0</v>
      </c>
      <c r="AE198" s="4">
        <v>0</v>
      </c>
      <c r="AG198" s="4">
        <v>127</v>
      </c>
      <c r="AJ198" s="4">
        <v>0</v>
      </c>
      <c r="AK198" s="4">
        <v>127</v>
      </c>
      <c r="AM198" s="4">
        <v>0</v>
      </c>
      <c r="AR198" s="4">
        <v>1</v>
      </c>
      <c r="AS198" s="4">
        <v>319</v>
      </c>
      <c r="AT198" s="4">
        <v>319</v>
      </c>
      <c r="AU198" s="4">
        <v>320</v>
      </c>
      <c r="AV198" s="4">
        <v>-193</v>
      </c>
      <c r="AW198" s="4">
        <v>4258</v>
      </c>
      <c r="AX198" s="4">
        <v>1229</v>
      </c>
      <c r="AY198" s="4">
        <v>3028</v>
      </c>
      <c r="BB198" s="4">
        <v>0</v>
      </c>
      <c r="BD198" s="4">
        <v>0</v>
      </c>
      <c r="BF198" s="4">
        <v>3028</v>
      </c>
      <c r="BJ198" s="4">
        <v>2000</v>
      </c>
      <c r="BP198" s="4">
        <v>1028</v>
      </c>
      <c r="BR198" s="4">
        <v>-3028</v>
      </c>
      <c r="BS198" s="2">
        <v>2013</v>
      </c>
      <c r="BV198" s="4">
        <v>585</v>
      </c>
      <c r="BW198" s="4">
        <v>0</v>
      </c>
      <c r="BY198" s="4">
        <v>585</v>
      </c>
      <c r="CD198" s="4">
        <v>2851</v>
      </c>
      <c r="CF198" s="4">
        <v>2851</v>
      </c>
      <c r="CG198" s="4">
        <v>1000</v>
      </c>
      <c r="CS198" s="4">
        <v>1000</v>
      </c>
      <c r="CU198" s="4">
        <v>4435</v>
      </c>
      <c r="DA198" s="4">
        <v>3147</v>
      </c>
      <c r="DB198" s="4">
        <v>3147</v>
      </c>
      <c r="DC198" s="4">
        <v>2757</v>
      </c>
      <c r="DD198" s="4">
        <v>278</v>
      </c>
      <c r="DG198" s="4">
        <v>3034</v>
      </c>
      <c r="DN198" s="4">
        <v>0</v>
      </c>
      <c r="DO198" s="4">
        <v>5575</v>
      </c>
      <c r="DP198" s="4">
        <v>5575</v>
      </c>
      <c r="DR198" s="4">
        <v>11757</v>
      </c>
      <c r="DS198" s="4">
        <v>16192</v>
      </c>
      <c r="DT198" s="4">
        <v>5000</v>
      </c>
      <c r="DV198" s="4">
        <v>421</v>
      </c>
      <c r="DX198" s="4">
        <v>5421</v>
      </c>
      <c r="ED198" s="4">
        <v>2483</v>
      </c>
      <c r="EG198" s="4">
        <v>2483</v>
      </c>
      <c r="EI198" s="4">
        <v>7905</v>
      </c>
      <c r="EM198" s="4">
        <v>0</v>
      </c>
      <c r="ET198" s="4">
        <v>0</v>
      </c>
      <c r="EU198" s="4">
        <v>0</v>
      </c>
      <c r="EY198" s="4">
        <v>2270</v>
      </c>
      <c r="EZ198" s="4">
        <v>1298</v>
      </c>
      <c r="FA198" s="4">
        <v>1443</v>
      </c>
      <c r="FC198" s="4">
        <v>2000</v>
      </c>
      <c r="FF198" s="4">
        <v>1275</v>
      </c>
      <c r="FG198" s="4">
        <v>8287</v>
      </c>
      <c r="FH198" s="4">
        <v>8287</v>
      </c>
      <c r="FI198" s="4">
        <v>16192</v>
      </c>
      <c r="FL198" s="2">
        <v>2013</v>
      </c>
      <c r="FM198" t="s">
        <v>8</v>
      </c>
      <c r="FR198" s="2">
        <v>2013</v>
      </c>
      <c r="FS198" s="5">
        <v>17</v>
      </c>
      <c r="FT198" s="4">
        <v>16</v>
      </c>
      <c r="FX198" s="4">
        <v>889</v>
      </c>
      <c r="FZ198" s="4">
        <v>5</v>
      </c>
      <c r="GA198" s="4">
        <v>27</v>
      </c>
      <c r="GE198" s="4">
        <v>25</v>
      </c>
      <c r="GF198" s="4">
        <v>7</v>
      </c>
      <c r="GG198" s="4">
        <v>2000</v>
      </c>
      <c r="GH198" s="4">
        <v>2000</v>
      </c>
      <c r="GN198" s="7">
        <f t="shared" si="35"/>
        <v>-0.84854521308704578</v>
      </c>
      <c r="GQ198" s="7">
        <f t="shared" si="36"/>
        <v>0.1848708712375603</v>
      </c>
      <c r="GR198" s="7">
        <f t="shared" si="37"/>
        <v>-0.288383414746468</v>
      </c>
      <c r="GS198" s="7">
        <v>0.6</v>
      </c>
      <c r="GT198" s="7">
        <f t="shared" si="33"/>
        <v>0</v>
      </c>
      <c r="GU198" s="7">
        <f t="shared" si="34"/>
        <v>0.51179594861660083</v>
      </c>
      <c r="GV198" t="s">
        <v>210</v>
      </c>
      <c r="GW198" s="8">
        <f t="shared" si="38"/>
        <v>6.0364602197271521E-5</v>
      </c>
    </row>
    <row r="199" spans="1:205" x14ac:dyDescent="0.2">
      <c r="A199">
        <v>985853304</v>
      </c>
      <c r="B199" s="2">
        <v>2014</v>
      </c>
      <c r="C199" t="s">
        <v>3</v>
      </c>
      <c r="D199" s="3">
        <v>41640</v>
      </c>
      <c r="E199" s="3">
        <v>42004</v>
      </c>
      <c r="F199" t="s">
        <v>8</v>
      </c>
      <c r="G199" s="4">
        <v>46172</v>
      </c>
      <c r="I199" s="4">
        <v>0</v>
      </c>
      <c r="J199" s="4">
        <v>46172</v>
      </c>
      <c r="K199" s="4">
        <v>22366</v>
      </c>
      <c r="L199" s="4">
        <v>0</v>
      </c>
      <c r="M199" s="4">
        <v>0</v>
      </c>
      <c r="Q199" s="4">
        <v>10178</v>
      </c>
      <c r="R199" s="4">
        <v>8085</v>
      </c>
      <c r="T199" s="4">
        <v>623</v>
      </c>
      <c r="U199" s="4">
        <v>1087</v>
      </c>
      <c r="X199" s="4">
        <v>7043</v>
      </c>
      <c r="Y199" s="4">
        <v>1866</v>
      </c>
      <c r="Z199" s="4">
        <v>40674</v>
      </c>
      <c r="AA199" s="4">
        <v>5499</v>
      </c>
      <c r="AC199" s="4">
        <v>0</v>
      </c>
      <c r="AD199" s="4">
        <v>0</v>
      </c>
      <c r="AE199" s="4">
        <v>0</v>
      </c>
      <c r="AG199" s="4">
        <v>205</v>
      </c>
      <c r="AJ199" s="4">
        <v>1</v>
      </c>
      <c r="AK199" s="4">
        <v>206</v>
      </c>
      <c r="AM199" s="4">
        <v>0</v>
      </c>
      <c r="AR199" s="4">
        <v>5</v>
      </c>
      <c r="AS199" s="4">
        <v>320</v>
      </c>
      <c r="AT199" s="4">
        <v>320</v>
      </c>
      <c r="AU199" s="4">
        <v>325</v>
      </c>
      <c r="AV199" s="4">
        <v>-119</v>
      </c>
      <c r="AW199" s="4">
        <v>5379</v>
      </c>
      <c r="AX199" s="4">
        <v>1472</v>
      </c>
      <c r="AY199" s="4">
        <v>3907</v>
      </c>
      <c r="BB199" s="4">
        <v>0</v>
      </c>
      <c r="BD199" s="4">
        <v>0</v>
      </c>
      <c r="BF199" s="4">
        <v>3907</v>
      </c>
      <c r="BJ199" s="4">
        <v>2500</v>
      </c>
      <c r="BP199" s="4">
        <v>1407</v>
      </c>
      <c r="BR199" s="4">
        <v>-3907</v>
      </c>
      <c r="BS199" s="2">
        <v>2014</v>
      </c>
      <c r="BV199" s="4">
        <v>622</v>
      </c>
      <c r="BW199" s="4">
        <v>0</v>
      </c>
      <c r="BY199" s="4">
        <v>622</v>
      </c>
      <c r="CD199" s="4">
        <v>1992</v>
      </c>
      <c r="CF199" s="4">
        <v>1992</v>
      </c>
      <c r="CG199" s="4">
        <v>1000</v>
      </c>
      <c r="CS199" s="4">
        <v>1000</v>
      </c>
      <c r="CU199" s="4">
        <v>3614</v>
      </c>
      <c r="DA199" s="4">
        <v>3184</v>
      </c>
      <c r="DB199" s="4">
        <v>3184</v>
      </c>
      <c r="DC199" s="4">
        <v>4972</v>
      </c>
      <c r="DD199" s="4">
        <v>138</v>
      </c>
      <c r="DG199" s="4">
        <v>5110</v>
      </c>
      <c r="DN199" s="4">
        <v>0</v>
      </c>
      <c r="DO199" s="4">
        <v>5971</v>
      </c>
      <c r="DP199" s="4">
        <v>5971</v>
      </c>
      <c r="DR199" s="4">
        <v>14265</v>
      </c>
      <c r="DS199" s="4">
        <v>17880</v>
      </c>
      <c r="DT199" s="4">
        <v>5000</v>
      </c>
      <c r="DV199" s="4">
        <v>421</v>
      </c>
      <c r="DX199" s="4">
        <v>5421</v>
      </c>
      <c r="ED199" s="4">
        <v>3891</v>
      </c>
      <c r="EG199" s="4">
        <v>3891</v>
      </c>
      <c r="EI199" s="4">
        <v>9312</v>
      </c>
      <c r="EM199" s="4">
        <v>0</v>
      </c>
      <c r="ET199" s="4">
        <v>0</v>
      </c>
      <c r="EU199" s="4">
        <v>0</v>
      </c>
      <c r="EY199" s="4">
        <v>2089</v>
      </c>
      <c r="EZ199" s="4">
        <v>1510</v>
      </c>
      <c r="FA199" s="4">
        <v>1576</v>
      </c>
      <c r="FC199" s="4">
        <v>2500</v>
      </c>
      <c r="FF199" s="4">
        <v>893</v>
      </c>
      <c r="FG199" s="4">
        <v>8568</v>
      </c>
      <c r="FH199" s="4">
        <v>8568</v>
      </c>
      <c r="FI199" s="4">
        <v>17880</v>
      </c>
      <c r="FL199" s="2">
        <v>2014</v>
      </c>
      <c r="FM199" t="s">
        <v>8</v>
      </c>
      <c r="FR199" s="2">
        <v>2014</v>
      </c>
      <c r="FS199" s="5">
        <v>17</v>
      </c>
      <c r="FT199" s="4">
        <v>16</v>
      </c>
      <c r="FX199" s="4">
        <v>900</v>
      </c>
      <c r="FZ199" s="4">
        <v>7</v>
      </c>
      <c r="GA199" s="4">
        <v>25</v>
      </c>
      <c r="GE199" s="4">
        <v>28</v>
      </c>
      <c r="GF199" s="4">
        <v>7</v>
      </c>
      <c r="GG199" s="4">
        <v>2000</v>
      </c>
      <c r="GH199" s="4">
        <v>2000</v>
      </c>
      <c r="GN199" s="7">
        <f t="shared" si="35"/>
        <v>4.261363636363636E-2</v>
      </c>
      <c r="GQ199" s="7">
        <f t="shared" si="36"/>
        <v>0.22933787274007983</v>
      </c>
      <c r="GR199" s="7">
        <f t="shared" si="37"/>
        <v>6.7141239281669637E-2</v>
      </c>
      <c r="GS199" s="7">
        <v>0.6</v>
      </c>
      <c r="GT199" s="7">
        <f t="shared" si="33"/>
        <v>0</v>
      </c>
      <c r="GU199" s="7">
        <f t="shared" si="34"/>
        <v>0.47919463087248321</v>
      </c>
      <c r="GV199" t="s">
        <v>210</v>
      </c>
      <c r="GW199" s="8">
        <f t="shared" si="38"/>
        <v>6.1758893280632407E-5</v>
      </c>
    </row>
    <row r="200" spans="1:205" x14ac:dyDescent="0.2">
      <c r="A200">
        <v>985853304</v>
      </c>
      <c r="B200" s="2">
        <v>2015</v>
      </c>
      <c r="C200" t="s">
        <v>3</v>
      </c>
      <c r="D200" s="3">
        <v>42005</v>
      </c>
      <c r="E200" s="3">
        <v>42369</v>
      </c>
      <c r="F200" t="s">
        <v>8</v>
      </c>
      <c r="G200" s="4">
        <v>48748</v>
      </c>
      <c r="I200" s="4">
        <v>0</v>
      </c>
      <c r="J200" s="4">
        <v>48748</v>
      </c>
      <c r="K200" s="4">
        <v>24463</v>
      </c>
      <c r="L200" s="4">
        <v>0</v>
      </c>
      <c r="M200" s="4">
        <v>0</v>
      </c>
      <c r="Q200" s="4">
        <v>11289</v>
      </c>
      <c r="R200" s="4">
        <v>8615</v>
      </c>
      <c r="S200" s="4">
        <v>837</v>
      </c>
      <c r="U200" s="4">
        <v>1074</v>
      </c>
      <c r="X200" s="4">
        <v>7412</v>
      </c>
      <c r="Y200" s="4">
        <v>1952</v>
      </c>
      <c r="Z200" s="4">
        <v>44239</v>
      </c>
      <c r="AA200" s="4">
        <v>4510</v>
      </c>
      <c r="AC200" s="4">
        <v>0</v>
      </c>
      <c r="AD200" s="4">
        <v>0</v>
      </c>
      <c r="AE200" s="4">
        <v>0</v>
      </c>
      <c r="AG200" s="4">
        <v>121</v>
      </c>
      <c r="AJ200" s="4">
        <v>1000</v>
      </c>
      <c r="AK200" s="4">
        <v>1121</v>
      </c>
      <c r="AM200" s="4">
        <v>0</v>
      </c>
      <c r="AR200" s="4">
        <v>1</v>
      </c>
      <c r="AS200" s="4">
        <v>181</v>
      </c>
      <c r="AT200" s="4">
        <v>181</v>
      </c>
      <c r="AU200" s="4">
        <v>182</v>
      </c>
      <c r="AV200" s="4">
        <v>939</v>
      </c>
      <c r="AW200" s="4">
        <v>5448</v>
      </c>
      <c r="AX200" s="4">
        <v>1262</v>
      </c>
      <c r="AY200" s="4">
        <v>4186</v>
      </c>
      <c r="BB200" s="4">
        <v>0</v>
      </c>
      <c r="BD200" s="4">
        <v>0</v>
      </c>
      <c r="BF200" s="4">
        <v>4186</v>
      </c>
      <c r="BJ200" s="4">
        <v>3000</v>
      </c>
      <c r="BP200" s="4">
        <v>1186</v>
      </c>
      <c r="BR200" s="4">
        <v>4186</v>
      </c>
      <c r="BS200" s="2">
        <v>2015</v>
      </c>
      <c r="BV200" s="4">
        <v>664</v>
      </c>
      <c r="BY200" s="4">
        <v>664</v>
      </c>
      <c r="CB200" s="4">
        <v>713</v>
      </c>
      <c r="CD200" s="4">
        <v>244</v>
      </c>
      <c r="CF200" s="4">
        <v>957</v>
      </c>
      <c r="CL200" s="4">
        <v>1000</v>
      </c>
      <c r="CS200" s="4">
        <v>1000</v>
      </c>
      <c r="CU200" s="4">
        <v>2621</v>
      </c>
      <c r="DA200" s="4">
        <v>3159</v>
      </c>
      <c r="DB200" s="4">
        <v>3159</v>
      </c>
      <c r="DC200" s="4">
        <v>4970</v>
      </c>
      <c r="DD200" s="4">
        <v>1179</v>
      </c>
      <c r="DG200" s="4">
        <v>6150</v>
      </c>
      <c r="DN200" s="4">
        <v>0</v>
      </c>
      <c r="DO200" s="4">
        <v>7016</v>
      </c>
      <c r="DP200" s="4">
        <v>7016</v>
      </c>
      <c r="DR200" s="4">
        <v>16325</v>
      </c>
      <c r="DS200" s="4">
        <v>18946</v>
      </c>
      <c r="DT200" s="4">
        <v>5000</v>
      </c>
      <c r="DV200" s="4">
        <v>421</v>
      </c>
      <c r="DX200" s="4">
        <v>5421</v>
      </c>
      <c r="ED200" s="4">
        <v>4077</v>
      </c>
      <c r="EG200" s="4">
        <v>4077</v>
      </c>
      <c r="EI200" s="4">
        <v>9498</v>
      </c>
      <c r="EM200" s="4">
        <v>0</v>
      </c>
      <c r="ET200" s="4">
        <v>0</v>
      </c>
      <c r="EU200" s="4">
        <v>0</v>
      </c>
      <c r="EY200" s="4">
        <v>2657</v>
      </c>
      <c r="EZ200" s="4">
        <v>1304</v>
      </c>
      <c r="FA200" s="4">
        <v>1329</v>
      </c>
      <c r="FC200" s="4">
        <v>3000</v>
      </c>
      <c r="FF200" s="4">
        <v>1158</v>
      </c>
      <c r="FG200" s="4">
        <v>9448</v>
      </c>
      <c r="FH200" s="4">
        <v>9448</v>
      </c>
      <c r="FI200" s="4">
        <v>18946</v>
      </c>
      <c r="FL200" s="2">
        <v>2015</v>
      </c>
      <c r="FM200" t="s">
        <v>8</v>
      </c>
      <c r="FR200" s="2">
        <v>2015</v>
      </c>
      <c r="FS200" s="5">
        <v>19</v>
      </c>
      <c r="FT200" s="4">
        <v>17</v>
      </c>
      <c r="FX200" s="4">
        <v>884</v>
      </c>
      <c r="GA200" s="4">
        <v>47</v>
      </c>
      <c r="GE200" s="4">
        <v>10</v>
      </c>
      <c r="GG200" s="4">
        <v>2000</v>
      </c>
      <c r="GH200" s="4">
        <v>2000</v>
      </c>
      <c r="GI200" s="7">
        <f t="shared" ref="GI200:GI259" si="39">((DR200-DR199)-(DP200-DP199)-(FG200-FG199)+((EV200-EV199)+(EW200-EW199)+(EX200-EX199))+(FC200-FC199))/DS199</f>
        <v>3.551454138702461E-2</v>
      </c>
      <c r="GJ200" s="7">
        <f t="shared" si="31"/>
        <v>0.1644639328063241</v>
      </c>
      <c r="GK200" s="7">
        <f t="shared" si="32"/>
        <v>0.25866890380313201</v>
      </c>
      <c r="GL200" s="7">
        <f t="shared" ref="GL200:GL263" si="40">(AY201-(((DR201-DR200)-(DP201-DP200)-(FG201-FG200)+((EV201-EV200)+(EW201-EW200)+(EX201-EX200))+(FC201-FC200))-U201-V201))/DS200</f>
        <v>0.31785073366409794</v>
      </c>
      <c r="GM200" s="7">
        <f>(((DR200-DR199)-(DP200-DP199)-(FG200-FG199)+((EV200-EV199)+(EW200-EW199)+(EX200-EX199))+(FC200-FC199))-U200-V200)/DS199</f>
        <v>-2.4552572706935123E-2</v>
      </c>
      <c r="GN200" s="7">
        <f t="shared" si="35"/>
        <v>0.14418344519015661</v>
      </c>
      <c r="GO200" s="7">
        <f>(G200-G199)/DS199</f>
        <v>0.14407158836689038</v>
      </c>
      <c r="GP200" s="7">
        <f>CF200/DS199</f>
        <v>5.3523489932885908E-2</v>
      </c>
      <c r="GQ200" s="7">
        <f t="shared" si="36"/>
        <v>0.22733937978602076</v>
      </c>
      <c r="GR200" s="7">
        <f t="shared" si="37"/>
        <v>5.5791388720436631E-2</v>
      </c>
      <c r="GS200" s="7">
        <v>0.6</v>
      </c>
      <c r="GT200" s="7">
        <f t="shared" si="33"/>
        <v>0</v>
      </c>
      <c r="GU200" s="7">
        <f t="shared" si="34"/>
        <v>0.49868046025546292</v>
      </c>
      <c r="GV200" t="s">
        <v>210</v>
      </c>
      <c r="GW200" s="8">
        <f t="shared" si="38"/>
        <v>5.5928411633109621E-5</v>
      </c>
    </row>
    <row r="201" spans="1:205" x14ac:dyDescent="0.2">
      <c r="A201">
        <v>985853304</v>
      </c>
      <c r="B201" s="2">
        <v>2016</v>
      </c>
      <c r="C201" t="s">
        <v>3</v>
      </c>
      <c r="D201" s="3">
        <v>42370</v>
      </c>
      <c r="E201" s="3">
        <v>42735</v>
      </c>
      <c r="F201" t="s">
        <v>8</v>
      </c>
      <c r="G201" s="4">
        <v>53698</v>
      </c>
      <c r="I201" s="4">
        <v>0</v>
      </c>
      <c r="J201" s="4">
        <v>53698</v>
      </c>
      <c r="K201" s="4">
        <v>28853</v>
      </c>
      <c r="L201" s="4">
        <v>0</v>
      </c>
      <c r="M201" s="4">
        <v>0</v>
      </c>
      <c r="Q201" s="4">
        <v>11943</v>
      </c>
      <c r="R201" s="4">
        <v>9190</v>
      </c>
      <c r="S201" s="4">
        <v>833</v>
      </c>
      <c r="U201" s="4">
        <v>386</v>
      </c>
      <c r="X201" s="4">
        <v>7102</v>
      </c>
      <c r="Y201" s="4">
        <v>1924</v>
      </c>
      <c r="Z201" s="4">
        <v>48284</v>
      </c>
      <c r="AA201" s="4">
        <v>5414</v>
      </c>
      <c r="AC201" s="4">
        <v>0</v>
      </c>
      <c r="AD201" s="4">
        <v>0</v>
      </c>
      <c r="AE201" s="4">
        <v>0</v>
      </c>
      <c r="AG201" s="4">
        <v>82</v>
      </c>
      <c r="AJ201" s="4">
        <v>1715</v>
      </c>
      <c r="AK201" s="4">
        <v>1797</v>
      </c>
      <c r="AM201" s="4">
        <v>0</v>
      </c>
      <c r="AR201" s="4">
        <v>22</v>
      </c>
      <c r="AS201" s="4">
        <v>198</v>
      </c>
      <c r="AT201" s="4">
        <v>198</v>
      </c>
      <c r="AU201" s="4">
        <v>220</v>
      </c>
      <c r="AV201" s="4">
        <v>1577</v>
      </c>
      <c r="AW201" s="4">
        <v>6992</v>
      </c>
      <c r="AX201" s="4">
        <v>1346</v>
      </c>
      <c r="AY201" s="4">
        <v>5645</v>
      </c>
      <c r="BB201" s="4">
        <v>0</v>
      </c>
      <c r="BD201" s="4">
        <v>0</v>
      </c>
      <c r="BF201" s="4">
        <v>5645</v>
      </c>
      <c r="BJ201" s="4">
        <v>2700</v>
      </c>
      <c r="BP201" s="4">
        <v>2945</v>
      </c>
      <c r="BR201" s="4">
        <v>5645</v>
      </c>
      <c r="BS201" s="2">
        <v>2016</v>
      </c>
      <c r="BV201" s="4">
        <v>563</v>
      </c>
      <c r="BY201" s="4">
        <v>563</v>
      </c>
      <c r="CB201" s="4">
        <v>1635</v>
      </c>
      <c r="CD201" s="4">
        <v>181</v>
      </c>
      <c r="CF201" s="4">
        <v>1816</v>
      </c>
      <c r="CL201" s="4">
        <v>1000</v>
      </c>
      <c r="CS201" s="4">
        <v>1000</v>
      </c>
      <c r="CU201" s="4">
        <v>3379</v>
      </c>
      <c r="DA201" s="4">
        <v>5102</v>
      </c>
      <c r="DB201" s="4">
        <v>5102</v>
      </c>
      <c r="DC201" s="4">
        <v>4901</v>
      </c>
      <c r="DD201" s="4">
        <v>2083</v>
      </c>
      <c r="DG201" s="4">
        <v>6984</v>
      </c>
      <c r="DN201" s="4">
        <v>0</v>
      </c>
      <c r="DO201" s="4">
        <v>12828</v>
      </c>
      <c r="DP201" s="4">
        <v>12828</v>
      </c>
      <c r="DR201" s="4">
        <v>24914</v>
      </c>
      <c r="DS201" s="4">
        <v>28292</v>
      </c>
      <c r="DT201" s="4">
        <v>5000</v>
      </c>
      <c r="DV201" s="4">
        <v>421</v>
      </c>
      <c r="DX201" s="4">
        <v>5421</v>
      </c>
      <c r="ED201" s="4">
        <v>7022</v>
      </c>
      <c r="EG201" s="4">
        <v>7022</v>
      </c>
      <c r="EI201" s="4">
        <v>12443</v>
      </c>
      <c r="EM201" s="4">
        <v>0</v>
      </c>
      <c r="EP201" s="4">
        <v>3933</v>
      </c>
      <c r="ET201" s="4">
        <v>0</v>
      </c>
      <c r="EU201" s="4">
        <v>3933</v>
      </c>
      <c r="EY201" s="4">
        <v>5924</v>
      </c>
      <c r="EZ201" s="4">
        <v>1245</v>
      </c>
      <c r="FA201" s="4">
        <v>704</v>
      </c>
      <c r="FC201" s="4">
        <v>2700</v>
      </c>
      <c r="FF201" s="4">
        <v>1343</v>
      </c>
      <c r="FG201" s="4">
        <v>11916</v>
      </c>
      <c r="FH201" s="4">
        <v>15849</v>
      </c>
      <c r="FI201" s="4">
        <v>28292</v>
      </c>
      <c r="FL201" s="2">
        <v>2016</v>
      </c>
      <c r="FM201" t="s">
        <v>8</v>
      </c>
      <c r="FR201" s="2">
        <v>2016</v>
      </c>
      <c r="FS201" s="5">
        <v>19</v>
      </c>
      <c r="FT201" s="4">
        <v>4</v>
      </c>
      <c r="FX201" s="4">
        <v>915</v>
      </c>
      <c r="GA201" s="4">
        <v>39</v>
      </c>
      <c r="GE201" s="4">
        <v>30</v>
      </c>
      <c r="GF201" s="4">
        <v>8</v>
      </c>
      <c r="GH201" s="4">
        <v>2000</v>
      </c>
      <c r="GI201" s="7">
        <f t="shared" si="39"/>
        <v>4.7503430803335798E-4</v>
      </c>
      <c r="GJ201" s="7">
        <f t="shared" si="31"/>
        <v>0.25866890380313201</v>
      </c>
      <c r="GK201" s="7">
        <f t="shared" si="32"/>
        <v>0.31785073366409794</v>
      </c>
      <c r="GL201" s="7">
        <f t="shared" si="40"/>
        <v>5.3902163155662375E-2</v>
      </c>
      <c r="GM201" s="7">
        <f>(((DR201-DR200)-(DP201-DP200)-(FG201-FG200)+((EV201-EV200)+(EW201-EW200)+(EX201-EX200))+(FC201-FC200))-U201-V201)/DS200</f>
        <v>-1.989865934761955E-2</v>
      </c>
      <c r="GN201" s="7">
        <f t="shared" si="35"/>
        <v>0.26491079911326931</v>
      </c>
      <c r="GO201" s="7">
        <f>(G201-G200)/DS200</f>
        <v>0.26126886941834687</v>
      </c>
      <c r="GP201" s="7">
        <f>CF201/DS200</f>
        <v>9.5851367043175345E-2</v>
      </c>
      <c r="GQ201" s="7">
        <f t="shared" si="36"/>
        <v>0.23900249798890724</v>
      </c>
      <c r="GR201" s="7">
        <f t="shared" si="37"/>
        <v>0.10154262738984163</v>
      </c>
      <c r="GS201" s="7">
        <v>0.6</v>
      </c>
      <c r="GT201" s="7">
        <f t="shared" si="33"/>
        <v>0.24815445769449176</v>
      </c>
      <c r="GU201" s="7">
        <f t="shared" si="34"/>
        <v>0.56019369433055277</v>
      </c>
      <c r="GV201" t="s">
        <v>210</v>
      </c>
      <c r="GW201" s="8">
        <f t="shared" si="38"/>
        <v>5.2781589781484218E-5</v>
      </c>
    </row>
    <row r="202" spans="1:205" x14ac:dyDescent="0.2">
      <c r="A202">
        <v>985853304</v>
      </c>
      <c r="B202" s="2">
        <v>2017</v>
      </c>
      <c r="C202" t="s">
        <v>3</v>
      </c>
      <c r="D202" s="3">
        <v>42736</v>
      </c>
      <c r="E202" s="3">
        <v>43100</v>
      </c>
      <c r="F202" t="s">
        <v>8</v>
      </c>
      <c r="G202" s="4">
        <v>54433</v>
      </c>
      <c r="I202" s="4">
        <v>0</v>
      </c>
      <c r="J202" s="4">
        <v>54433</v>
      </c>
      <c r="K202" s="4">
        <v>30209</v>
      </c>
      <c r="L202" s="4">
        <v>0</v>
      </c>
      <c r="M202" s="4">
        <v>0</v>
      </c>
      <c r="Q202" s="4">
        <v>12376</v>
      </c>
      <c r="R202" s="4">
        <v>9664</v>
      </c>
      <c r="S202" s="4">
        <v>831</v>
      </c>
      <c r="U202" s="4">
        <v>1046</v>
      </c>
      <c r="X202" s="4">
        <v>7542</v>
      </c>
      <c r="Y202" s="4">
        <v>1819</v>
      </c>
      <c r="Z202" s="4">
        <v>51173</v>
      </c>
      <c r="AA202" s="4">
        <v>3260</v>
      </c>
      <c r="AC202" s="4">
        <v>0</v>
      </c>
      <c r="AD202" s="4">
        <v>0</v>
      </c>
      <c r="AE202" s="4">
        <v>0</v>
      </c>
      <c r="AF202" s="4">
        <v>0</v>
      </c>
      <c r="AG202" s="4">
        <v>73</v>
      </c>
      <c r="AJ202" s="4">
        <v>1000</v>
      </c>
      <c r="AK202" s="4">
        <v>1073</v>
      </c>
      <c r="AM202" s="4">
        <v>0</v>
      </c>
      <c r="AP202" s="4">
        <v>0</v>
      </c>
      <c r="AR202" s="4">
        <v>100</v>
      </c>
      <c r="AS202" s="4">
        <v>224</v>
      </c>
      <c r="AT202" s="4">
        <v>224</v>
      </c>
      <c r="AU202" s="4">
        <v>324</v>
      </c>
      <c r="AV202" s="4">
        <v>749</v>
      </c>
      <c r="AW202" s="4">
        <v>4009</v>
      </c>
      <c r="AX202" s="4">
        <v>753</v>
      </c>
      <c r="AY202" s="4">
        <v>3256</v>
      </c>
      <c r="BB202" s="4">
        <v>0</v>
      </c>
      <c r="BD202" s="4">
        <v>0</v>
      </c>
      <c r="BF202" s="4">
        <v>3256</v>
      </c>
      <c r="BJ202" s="4">
        <v>2000</v>
      </c>
      <c r="BK202" s="4">
        <v>0</v>
      </c>
      <c r="BP202" s="4">
        <v>1256</v>
      </c>
      <c r="BQ202" s="4">
        <v>0</v>
      </c>
      <c r="BR202" s="4">
        <v>3256</v>
      </c>
      <c r="BS202" s="2">
        <v>2017</v>
      </c>
      <c r="BV202" s="4">
        <v>404</v>
      </c>
      <c r="BY202" s="4">
        <v>404</v>
      </c>
      <c r="BZ202" s="4">
        <v>1447</v>
      </c>
      <c r="CB202" s="4">
        <v>4030</v>
      </c>
      <c r="CC202" s="4">
        <v>0</v>
      </c>
      <c r="CD202" s="4">
        <v>470</v>
      </c>
      <c r="CF202" s="4">
        <v>5947</v>
      </c>
      <c r="CG202" s="4">
        <v>1000</v>
      </c>
      <c r="CH202" s="4">
        <v>0</v>
      </c>
      <c r="CI202" s="4">
        <v>0</v>
      </c>
      <c r="CJ202" s="4">
        <v>0</v>
      </c>
      <c r="CK202" s="4">
        <v>0</v>
      </c>
      <c r="CS202" s="4">
        <v>1000</v>
      </c>
      <c r="CU202" s="4">
        <v>7351</v>
      </c>
      <c r="DA202" s="4">
        <v>4717</v>
      </c>
      <c r="DB202" s="4">
        <v>4717</v>
      </c>
      <c r="DC202" s="4">
        <v>5423</v>
      </c>
      <c r="DD202" s="4">
        <v>1318</v>
      </c>
      <c r="DE202" s="4">
        <v>0</v>
      </c>
      <c r="DG202" s="4">
        <v>6741</v>
      </c>
      <c r="DN202" s="4">
        <v>0</v>
      </c>
      <c r="DO202" s="4">
        <v>5834</v>
      </c>
      <c r="DP202" s="4">
        <v>5834</v>
      </c>
      <c r="DR202" s="4">
        <v>17291</v>
      </c>
      <c r="DS202" s="4">
        <v>24642</v>
      </c>
      <c r="DT202" s="4">
        <v>5000</v>
      </c>
      <c r="DV202" s="4">
        <v>421</v>
      </c>
      <c r="DX202" s="4">
        <v>5421</v>
      </c>
      <c r="ED202" s="4">
        <v>8278</v>
      </c>
      <c r="EG202" s="4">
        <v>8278</v>
      </c>
      <c r="EI202" s="4">
        <v>13699</v>
      </c>
      <c r="EM202" s="4">
        <v>0</v>
      </c>
      <c r="EP202" s="4">
        <v>3133</v>
      </c>
      <c r="EQ202" s="4">
        <v>0</v>
      </c>
      <c r="ET202" s="4">
        <v>0</v>
      </c>
      <c r="EU202" s="4">
        <v>3133</v>
      </c>
      <c r="EX202" s="4">
        <v>0</v>
      </c>
      <c r="EY202" s="4">
        <v>2690</v>
      </c>
      <c r="EZ202" s="4">
        <v>595</v>
      </c>
      <c r="FA202" s="4">
        <v>1246</v>
      </c>
      <c r="FC202" s="4">
        <v>2000</v>
      </c>
      <c r="FD202" s="4">
        <v>0</v>
      </c>
      <c r="FF202" s="4">
        <v>1279</v>
      </c>
      <c r="FG202" s="4">
        <v>7810</v>
      </c>
      <c r="FH202" s="4">
        <v>10943</v>
      </c>
      <c r="FI202" s="4">
        <v>24642</v>
      </c>
      <c r="FL202" s="2">
        <v>2017</v>
      </c>
      <c r="FM202" t="s">
        <v>8</v>
      </c>
      <c r="FR202" s="2">
        <v>2017</v>
      </c>
      <c r="FS202" s="5">
        <v>15</v>
      </c>
      <c r="FT202" s="4">
        <v>19</v>
      </c>
      <c r="FX202" s="4">
        <v>965</v>
      </c>
      <c r="GA202" s="4">
        <v>24</v>
      </c>
      <c r="GE202" s="4">
        <v>32</v>
      </c>
      <c r="GF202" s="4">
        <v>11</v>
      </c>
      <c r="GI202" s="7">
        <f t="shared" si="39"/>
        <v>9.8154955464442251E-2</v>
      </c>
      <c r="GJ202" s="7">
        <f t="shared" ref="GJ202:GJ265" si="41">(AY201-(((DR201-DR200)-(DP201-DP200)-(FG201-FG200)+((EV201-EV200)+(EW201-EW200)+(EX201-EX200))+(FC201-FC200))-U201-V201))/DS200</f>
        <v>0.31785073366409794</v>
      </c>
      <c r="GK202" s="7">
        <f t="shared" ref="GK202:GK265" si="42">(AY202-(((DR202-DR201)-(DP202-DP201)-(FG202-FG201)+((EV202-EV201)+(EW202-EW201)+(EX202-EX201))+(FC202-FC201))-U202-V202))/DS201</f>
        <v>5.3902163155662375E-2</v>
      </c>
      <c r="GL202" s="7">
        <f t="shared" si="40"/>
        <v>0.16297378459540621</v>
      </c>
      <c r="GM202" s="7">
        <f>(((DR202-DR201)-(DP202-DP201)-(FG202-FG201)+((EV202-EV201)+(EW202-EW201)+(EX202-EX201))+(FC202-FC201))-U202-V202)/DS201</f>
        <v>6.1183373391771524E-2</v>
      </c>
      <c r="GN202" s="7">
        <f t="shared" si="35"/>
        <v>7.5286300014138271E-3</v>
      </c>
      <c r="GO202" s="7">
        <f>(G202-G201)/DS201</f>
        <v>2.5979075356991375E-2</v>
      </c>
      <c r="GP202" s="7">
        <f>CF202/DS201</f>
        <v>0.21020076346670438</v>
      </c>
      <c r="GQ202" s="7">
        <f t="shared" si="36"/>
        <v>0.12302112064079797</v>
      </c>
      <c r="GR202" s="7">
        <f t="shared" si="37"/>
        <v>1.3687660620507282E-2</v>
      </c>
      <c r="GS202" s="7">
        <v>0.6</v>
      </c>
      <c r="GT202" s="7">
        <f t="shared" si="33"/>
        <v>0.28630174540802339</v>
      </c>
      <c r="GU202" s="7">
        <f t="shared" si="34"/>
        <v>0.44407921434948461</v>
      </c>
      <c r="GV202" t="s">
        <v>210</v>
      </c>
      <c r="GW202" s="8">
        <f t="shared" si="38"/>
        <v>3.5345680757811397E-5</v>
      </c>
    </row>
    <row r="203" spans="1:205" x14ac:dyDescent="0.2">
      <c r="A203">
        <v>985853304</v>
      </c>
      <c r="B203" s="2">
        <v>2018</v>
      </c>
      <c r="C203" t="s">
        <v>3</v>
      </c>
      <c r="D203" s="3">
        <v>43101</v>
      </c>
      <c r="E203" s="3">
        <v>43465</v>
      </c>
      <c r="F203" t="s">
        <v>8</v>
      </c>
      <c r="G203" s="4">
        <v>60537</v>
      </c>
      <c r="I203" s="4">
        <v>129</v>
      </c>
      <c r="J203" s="4">
        <v>60665</v>
      </c>
      <c r="K203" s="4">
        <v>34213</v>
      </c>
      <c r="Q203" s="4">
        <v>12605</v>
      </c>
      <c r="R203" s="4">
        <v>9866</v>
      </c>
      <c r="S203" s="4">
        <v>884</v>
      </c>
      <c r="U203" s="4">
        <v>1036</v>
      </c>
      <c r="X203" s="4">
        <v>7908</v>
      </c>
      <c r="Y203" s="4">
        <v>1791</v>
      </c>
      <c r="Z203" s="4">
        <v>55762</v>
      </c>
      <c r="AA203" s="4">
        <v>4904</v>
      </c>
      <c r="AJ203" s="4">
        <v>2081</v>
      </c>
      <c r="AK203" s="4">
        <v>2081</v>
      </c>
      <c r="AR203" s="4">
        <v>79</v>
      </c>
      <c r="AS203" s="4">
        <v>215</v>
      </c>
      <c r="AT203" s="4">
        <v>215</v>
      </c>
      <c r="AU203" s="4">
        <v>295</v>
      </c>
      <c r="AV203" s="4">
        <v>1787</v>
      </c>
      <c r="AW203" s="4">
        <v>6690</v>
      </c>
      <c r="AX203" s="4">
        <v>1106</v>
      </c>
      <c r="AY203" s="4">
        <v>5584</v>
      </c>
      <c r="BF203" s="4">
        <v>5584</v>
      </c>
      <c r="BJ203" s="4">
        <v>5000</v>
      </c>
      <c r="BK203" s="4">
        <v>0</v>
      </c>
      <c r="BP203" s="4">
        <v>584</v>
      </c>
      <c r="BQ203" s="4">
        <v>0</v>
      </c>
      <c r="BR203" s="4">
        <v>5584</v>
      </c>
      <c r="BS203" s="2">
        <v>2018</v>
      </c>
      <c r="BV203" s="4">
        <v>250</v>
      </c>
      <c r="BY203" s="4">
        <v>250</v>
      </c>
      <c r="BZ203" s="4">
        <v>1301</v>
      </c>
      <c r="CB203" s="4">
        <v>3442</v>
      </c>
      <c r="CC203" s="4">
        <v>0</v>
      </c>
      <c r="CD203" s="4">
        <v>340</v>
      </c>
      <c r="CF203" s="4">
        <v>5083</v>
      </c>
      <c r="CG203" s="4">
        <v>1000</v>
      </c>
      <c r="CH203" s="4">
        <v>0</v>
      </c>
      <c r="CI203" s="4">
        <v>0</v>
      </c>
      <c r="CJ203" s="4">
        <v>0</v>
      </c>
      <c r="CK203" s="4">
        <v>0</v>
      </c>
      <c r="CS203" s="4">
        <v>1000</v>
      </c>
      <c r="CU203" s="4">
        <v>6333</v>
      </c>
      <c r="DA203" s="4">
        <v>5067</v>
      </c>
      <c r="DB203" s="4">
        <v>5067</v>
      </c>
      <c r="DC203" s="4">
        <v>7220</v>
      </c>
      <c r="DD203" s="4">
        <v>2623</v>
      </c>
      <c r="DE203" s="4">
        <v>0</v>
      </c>
      <c r="DG203" s="4">
        <v>9843</v>
      </c>
      <c r="DO203" s="4">
        <v>7033</v>
      </c>
      <c r="DP203" s="4">
        <v>7033</v>
      </c>
      <c r="DR203" s="4">
        <v>21943</v>
      </c>
      <c r="DS203" s="4">
        <v>28276</v>
      </c>
      <c r="DT203" s="4">
        <v>5000</v>
      </c>
      <c r="DV203" s="4">
        <v>421</v>
      </c>
      <c r="DX203" s="4">
        <v>5421</v>
      </c>
      <c r="ED203" s="4">
        <v>8862</v>
      </c>
      <c r="EG203" s="4">
        <v>8862</v>
      </c>
      <c r="EI203" s="4">
        <v>14284</v>
      </c>
      <c r="EP203" s="4">
        <v>2333</v>
      </c>
      <c r="EQ203" s="4">
        <v>0</v>
      </c>
      <c r="EU203" s="4">
        <v>2333</v>
      </c>
      <c r="EX203" s="4">
        <v>0</v>
      </c>
      <c r="EY203" s="4">
        <v>2724</v>
      </c>
      <c r="EZ203" s="4">
        <v>952</v>
      </c>
      <c r="FA203" s="4">
        <v>1633</v>
      </c>
      <c r="FC203" s="4">
        <v>5000</v>
      </c>
      <c r="FD203" s="4">
        <v>0</v>
      </c>
      <c r="FF203" s="4">
        <v>1350</v>
      </c>
      <c r="FG203" s="4">
        <v>11659</v>
      </c>
      <c r="FH203" s="4">
        <v>13992</v>
      </c>
      <c r="FI203" s="4">
        <v>28276</v>
      </c>
      <c r="FL203" s="2">
        <v>2018</v>
      </c>
      <c r="FM203" t="s">
        <v>8</v>
      </c>
      <c r="FR203" s="2">
        <v>2018</v>
      </c>
      <c r="FS203" s="5">
        <v>20</v>
      </c>
      <c r="FX203" s="4">
        <v>1026</v>
      </c>
      <c r="GA203" s="4">
        <v>33</v>
      </c>
      <c r="GE203" s="4">
        <v>33</v>
      </c>
      <c r="GF203" s="4">
        <v>15</v>
      </c>
      <c r="GI203" s="7">
        <f t="shared" si="39"/>
        <v>0.10567324080837594</v>
      </c>
      <c r="GJ203" s="7">
        <f t="shared" si="41"/>
        <v>5.3902163155662375E-2</v>
      </c>
      <c r="GK203" s="7">
        <f t="shared" si="42"/>
        <v>0.16297378459540621</v>
      </c>
      <c r="GL203" s="7">
        <f t="shared" si="40"/>
        <v>0.26103409251662185</v>
      </c>
      <c r="GM203" s="7">
        <f>(((DR203-DR202)-(DP203-DP202)-(FG203-FG202)+((EV203-EV202)+(EW203-EW202)+(EX203-EX202))+(FC203-FC202))-U203-V203)/DS202</f>
        <v>6.3631198766333899E-2</v>
      </c>
      <c r="GN203" s="7">
        <f t="shared" si="35"/>
        <v>0.17478289099910721</v>
      </c>
      <c r="GO203" s="7">
        <f>(G203-G202)/DS202</f>
        <v>0.24770716662608555</v>
      </c>
      <c r="GP203" s="7">
        <f>CF203/DS202</f>
        <v>0.20627384140897653</v>
      </c>
      <c r="GQ203" s="7">
        <f t="shared" si="36"/>
        <v>0.21104350126610982</v>
      </c>
      <c r="GR203" s="7">
        <f t="shared" si="37"/>
        <v>0.1121378575496482</v>
      </c>
      <c r="GS203" s="7">
        <v>0.6</v>
      </c>
      <c r="GT203" s="7">
        <f t="shared" si="33"/>
        <v>0.16673813607775873</v>
      </c>
      <c r="GU203" s="7">
        <f t="shared" si="34"/>
        <v>0.49483661055311923</v>
      </c>
      <c r="GV203" t="s">
        <v>210</v>
      </c>
      <c r="GW203" s="8">
        <f t="shared" si="38"/>
        <v>4.0581121662202743E-5</v>
      </c>
    </row>
    <row r="204" spans="1:205" x14ac:dyDescent="0.2">
      <c r="A204">
        <v>985853304</v>
      </c>
      <c r="B204" s="2">
        <v>2019</v>
      </c>
      <c r="C204" t="s">
        <v>3</v>
      </c>
      <c r="D204" s="3">
        <v>43466</v>
      </c>
      <c r="E204" s="3">
        <v>43830</v>
      </c>
      <c r="F204" t="s">
        <v>8</v>
      </c>
      <c r="G204" s="4">
        <v>60080</v>
      </c>
      <c r="I204" s="4">
        <v>0</v>
      </c>
      <c r="J204" s="4">
        <v>60080</v>
      </c>
      <c r="K204" s="4">
        <v>32312</v>
      </c>
      <c r="Q204" s="4">
        <v>13082</v>
      </c>
      <c r="R204" s="4">
        <v>9912</v>
      </c>
      <c r="S204" s="4">
        <v>931</v>
      </c>
      <c r="U204" s="4">
        <v>1167</v>
      </c>
      <c r="X204" s="4">
        <v>8054</v>
      </c>
      <c r="Y204" s="4">
        <v>1878</v>
      </c>
      <c r="Z204" s="4">
        <v>54615</v>
      </c>
      <c r="AA204" s="4">
        <v>5465</v>
      </c>
      <c r="AJ204" s="4">
        <v>1424</v>
      </c>
      <c r="AK204" s="4">
        <v>1424</v>
      </c>
      <c r="AR204" s="4">
        <v>67</v>
      </c>
      <c r="AS204" s="4">
        <v>225</v>
      </c>
      <c r="AT204" s="4">
        <v>225</v>
      </c>
      <c r="AU204" s="4">
        <v>291</v>
      </c>
      <c r="AV204" s="4">
        <v>1133</v>
      </c>
      <c r="AW204" s="4">
        <v>6598</v>
      </c>
      <c r="AX204" s="4">
        <v>1168</v>
      </c>
      <c r="AY204" s="4">
        <v>5430</v>
      </c>
      <c r="BF204" s="4">
        <v>5430</v>
      </c>
      <c r="BJ204" s="4">
        <v>5000</v>
      </c>
      <c r="BK204" s="4">
        <v>0</v>
      </c>
      <c r="BP204" s="4">
        <v>430</v>
      </c>
      <c r="BQ204" s="4">
        <v>0</v>
      </c>
      <c r="BR204" s="4">
        <v>5430</v>
      </c>
      <c r="BS204" s="2">
        <v>2019</v>
      </c>
      <c r="BV204" s="4">
        <v>166</v>
      </c>
      <c r="BY204" s="4">
        <v>166</v>
      </c>
      <c r="BZ204" s="4">
        <v>1248</v>
      </c>
      <c r="CB204" s="4">
        <v>2974</v>
      </c>
      <c r="CC204" s="4">
        <v>0</v>
      </c>
      <c r="CD204" s="4">
        <v>332</v>
      </c>
      <c r="CF204" s="4">
        <v>4553</v>
      </c>
      <c r="CG204" s="4">
        <v>1000</v>
      </c>
      <c r="CH204" s="4">
        <v>0</v>
      </c>
      <c r="CI204" s="4">
        <v>0</v>
      </c>
      <c r="CJ204" s="4">
        <v>0</v>
      </c>
      <c r="CK204" s="4">
        <v>0</v>
      </c>
      <c r="CL204" s="4">
        <v>400</v>
      </c>
      <c r="CR204" s="4">
        <v>71</v>
      </c>
      <c r="CS204" s="4">
        <v>1471</v>
      </c>
      <c r="CU204" s="4">
        <v>6190</v>
      </c>
      <c r="DA204" s="4">
        <v>4614</v>
      </c>
      <c r="DB204" s="4">
        <v>4614</v>
      </c>
      <c r="DC204" s="4">
        <v>7610</v>
      </c>
      <c r="DD204" s="4">
        <v>1961</v>
      </c>
      <c r="DE204" s="4">
        <v>0</v>
      </c>
      <c r="DG204" s="4">
        <v>9571</v>
      </c>
      <c r="DO204" s="4">
        <v>7589</v>
      </c>
      <c r="DP204" s="4">
        <v>7589</v>
      </c>
      <c r="DR204" s="4">
        <v>21774</v>
      </c>
      <c r="DS204" s="4">
        <v>27964</v>
      </c>
      <c r="DT204" s="4">
        <v>5000</v>
      </c>
      <c r="DV204" s="4">
        <v>421</v>
      </c>
      <c r="DX204" s="4">
        <v>5421</v>
      </c>
      <c r="ED204" s="4">
        <v>9292</v>
      </c>
      <c r="EG204" s="4">
        <v>9292</v>
      </c>
      <c r="EI204" s="4">
        <v>14713</v>
      </c>
      <c r="EP204" s="4">
        <v>1533</v>
      </c>
      <c r="EQ204" s="4">
        <v>0</v>
      </c>
      <c r="EU204" s="4">
        <v>1533</v>
      </c>
      <c r="EX204" s="4">
        <v>0</v>
      </c>
      <c r="EY204" s="4">
        <v>2643</v>
      </c>
      <c r="EZ204" s="4">
        <v>1084</v>
      </c>
      <c r="FA204" s="4">
        <v>1641</v>
      </c>
      <c r="FC204" s="4">
        <v>5000</v>
      </c>
      <c r="FD204" s="4">
        <v>0</v>
      </c>
      <c r="FF204" s="4">
        <v>1350</v>
      </c>
      <c r="FG204" s="4">
        <v>11718</v>
      </c>
      <c r="FH204" s="4">
        <v>13251</v>
      </c>
      <c r="FI204" s="4">
        <v>27964</v>
      </c>
      <c r="FL204" s="2">
        <v>2019</v>
      </c>
      <c r="FM204" t="s">
        <v>8</v>
      </c>
      <c r="FR204" s="2">
        <v>2019</v>
      </c>
      <c r="FS204" s="5">
        <v>21</v>
      </c>
      <c r="FX204" s="4">
        <v>1121</v>
      </c>
      <c r="GA204" s="4">
        <v>25</v>
      </c>
      <c r="GE204" s="4">
        <v>34</v>
      </c>
      <c r="GF204" s="4">
        <v>21</v>
      </c>
      <c r="GN204" s="7">
        <f t="shared" si="35"/>
        <v>-2.9954731928136937E-2</v>
      </c>
      <c r="GQ204" s="7">
        <f t="shared" si="36"/>
        <v>0.19310099573257469</v>
      </c>
      <c r="GR204" s="7">
        <f t="shared" si="37"/>
        <v>-7.5491022019591328E-3</v>
      </c>
      <c r="GS204" s="7">
        <v>0.6</v>
      </c>
      <c r="GT204" s="7">
        <f t="shared" si="33"/>
        <v>0.11568938193343899</v>
      </c>
      <c r="GU204" s="7">
        <f t="shared" si="34"/>
        <v>0.47385924760406234</v>
      </c>
      <c r="GV204" t="s">
        <v>210</v>
      </c>
      <c r="GW204" s="8">
        <f t="shared" si="38"/>
        <v>3.5365681143018817E-5</v>
      </c>
    </row>
    <row r="205" spans="1:205" x14ac:dyDescent="0.2">
      <c r="A205">
        <v>882703282</v>
      </c>
      <c r="B205" s="2">
        <v>2013</v>
      </c>
      <c r="C205" t="s">
        <v>3</v>
      </c>
      <c r="D205" s="3">
        <v>41275</v>
      </c>
      <c r="E205" s="3">
        <v>41639</v>
      </c>
      <c r="F205" t="s">
        <v>8</v>
      </c>
      <c r="G205" s="4">
        <v>24535</v>
      </c>
      <c r="I205" s="4">
        <v>0</v>
      </c>
      <c r="J205" s="4">
        <v>24535</v>
      </c>
      <c r="K205" s="4">
        <v>8037</v>
      </c>
      <c r="L205" s="4">
        <v>0</v>
      </c>
      <c r="M205" s="4">
        <v>0</v>
      </c>
      <c r="Q205" s="4">
        <v>9539</v>
      </c>
      <c r="R205" s="4">
        <v>8521</v>
      </c>
      <c r="S205" s="4">
        <v>126</v>
      </c>
      <c r="U205" s="4">
        <v>633</v>
      </c>
      <c r="X205" s="4">
        <v>4187</v>
      </c>
      <c r="Z205" s="4">
        <v>22396</v>
      </c>
      <c r="AA205" s="4">
        <v>2139</v>
      </c>
      <c r="AC205" s="4">
        <v>0</v>
      </c>
      <c r="AD205" s="4">
        <v>0</v>
      </c>
      <c r="AE205" s="4">
        <v>0</v>
      </c>
      <c r="AG205" s="4">
        <v>17</v>
      </c>
      <c r="AJ205" s="4">
        <v>0</v>
      </c>
      <c r="AK205" s="4">
        <v>17</v>
      </c>
      <c r="AM205" s="4">
        <v>0</v>
      </c>
      <c r="AR205" s="4">
        <v>391</v>
      </c>
      <c r="AS205" s="4">
        <v>0</v>
      </c>
      <c r="AT205" s="4">
        <v>0</v>
      </c>
      <c r="AU205" s="4">
        <v>391</v>
      </c>
      <c r="AV205" s="4">
        <v>-374</v>
      </c>
      <c r="AW205" s="4">
        <v>1765</v>
      </c>
      <c r="AX205" s="4">
        <v>494</v>
      </c>
      <c r="AY205" s="4">
        <v>1271</v>
      </c>
      <c r="BB205" s="4">
        <v>0</v>
      </c>
      <c r="BD205" s="4">
        <v>0</v>
      </c>
      <c r="BF205" s="4">
        <v>1271</v>
      </c>
      <c r="BP205" s="4">
        <v>1271</v>
      </c>
      <c r="BR205" s="4">
        <v>1271</v>
      </c>
      <c r="BS205" s="2">
        <v>2013</v>
      </c>
      <c r="BV205" s="4">
        <v>0</v>
      </c>
      <c r="BY205" s="4">
        <v>0</v>
      </c>
      <c r="BZ205" s="4">
        <v>8826</v>
      </c>
      <c r="CD205" s="4">
        <v>2248</v>
      </c>
      <c r="CF205" s="4">
        <v>11074</v>
      </c>
      <c r="CS205" s="4">
        <v>0</v>
      </c>
      <c r="CU205" s="4">
        <v>11074</v>
      </c>
      <c r="DA205" s="4">
        <v>1356</v>
      </c>
      <c r="DB205" s="4">
        <v>1356</v>
      </c>
      <c r="DC205" s="4">
        <v>2689</v>
      </c>
      <c r="DD205" s="4">
        <v>504</v>
      </c>
      <c r="DG205" s="4">
        <v>3193</v>
      </c>
      <c r="DN205" s="4">
        <v>0</v>
      </c>
      <c r="DO205" s="4">
        <v>436</v>
      </c>
      <c r="DP205" s="4">
        <v>436</v>
      </c>
      <c r="DR205" s="4">
        <v>4985</v>
      </c>
      <c r="DS205" s="4">
        <v>16059</v>
      </c>
      <c r="DT205" s="4">
        <v>190</v>
      </c>
      <c r="DX205" s="4">
        <v>190</v>
      </c>
      <c r="ED205" s="4">
        <v>3408</v>
      </c>
      <c r="EG205" s="4">
        <v>3408</v>
      </c>
      <c r="EI205" s="4">
        <v>3598</v>
      </c>
      <c r="EK205" s="4">
        <v>39</v>
      </c>
      <c r="EM205" s="4">
        <v>39</v>
      </c>
      <c r="EP205" s="4">
        <v>7227</v>
      </c>
      <c r="ET205" s="4">
        <v>0</v>
      </c>
      <c r="EU205" s="4">
        <v>7266</v>
      </c>
      <c r="EX205" s="4">
        <v>467</v>
      </c>
      <c r="EY205" s="4">
        <v>1916</v>
      </c>
      <c r="EZ205" s="4">
        <v>436</v>
      </c>
      <c r="FA205" s="4">
        <v>1255</v>
      </c>
      <c r="FF205" s="4">
        <v>1121</v>
      </c>
      <c r="FG205" s="4">
        <v>5196</v>
      </c>
      <c r="FH205" s="4">
        <v>12461</v>
      </c>
      <c r="FI205" s="4">
        <v>16059</v>
      </c>
      <c r="FL205" s="2">
        <v>2013</v>
      </c>
      <c r="FM205" t="s">
        <v>8</v>
      </c>
      <c r="FR205" s="2">
        <v>2013</v>
      </c>
      <c r="FS205" s="5">
        <v>14</v>
      </c>
      <c r="FX205" s="4">
        <v>1071</v>
      </c>
      <c r="GE205" s="4">
        <v>43</v>
      </c>
      <c r="GF205" s="4">
        <v>0</v>
      </c>
      <c r="GN205" s="7">
        <f t="shared" si="35"/>
        <v>-1.0951223001001287</v>
      </c>
      <c r="GQ205" s="7">
        <f t="shared" si="36"/>
        <v>5.7742543670354134E-2</v>
      </c>
      <c r="GR205" s="7">
        <f t="shared" si="37"/>
        <v>-0.5916278295605859</v>
      </c>
      <c r="GS205" s="7">
        <v>0.54159999999999997</v>
      </c>
      <c r="GT205" s="7">
        <f t="shared" si="33"/>
        <v>0.57996950485514809</v>
      </c>
      <c r="GU205" s="7">
        <f t="shared" si="34"/>
        <v>0.7759511800236627</v>
      </c>
      <c r="GV205" t="s">
        <v>210</v>
      </c>
      <c r="GW205" s="8">
        <f t="shared" si="38"/>
        <v>3.5760263195537118E-5</v>
      </c>
    </row>
    <row r="206" spans="1:205" x14ac:dyDescent="0.2">
      <c r="A206">
        <v>882703282</v>
      </c>
      <c r="B206" s="2">
        <v>2014</v>
      </c>
      <c r="C206" t="s">
        <v>3</v>
      </c>
      <c r="D206" s="3">
        <v>41640</v>
      </c>
      <c r="E206" s="3">
        <v>42004</v>
      </c>
      <c r="F206" t="s">
        <v>8</v>
      </c>
      <c r="G206" s="4">
        <v>29407</v>
      </c>
      <c r="I206" s="4">
        <v>78</v>
      </c>
      <c r="J206" s="4">
        <v>29485</v>
      </c>
      <c r="K206" s="4">
        <v>7452</v>
      </c>
      <c r="L206" s="4">
        <v>0</v>
      </c>
      <c r="M206" s="4">
        <v>0</v>
      </c>
      <c r="Q206" s="4">
        <v>13367</v>
      </c>
      <c r="R206" s="4">
        <v>10863</v>
      </c>
      <c r="S206" s="4">
        <v>164</v>
      </c>
      <c r="U206" s="4">
        <v>1035</v>
      </c>
      <c r="X206" s="4">
        <v>4910</v>
      </c>
      <c r="Z206" s="4">
        <v>26764</v>
      </c>
      <c r="AA206" s="4">
        <v>2721</v>
      </c>
      <c r="AC206" s="4">
        <v>0</v>
      </c>
      <c r="AD206" s="4">
        <v>0</v>
      </c>
      <c r="AE206" s="4">
        <v>0</v>
      </c>
      <c r="AG206" s="4">
        <v>23</v>
      </c>
      <c r="AJ206" s="4">
        <v>0</v>
      </c>
      <c r="AK206" s="4">
        <v>23</v>
      </c>
      <c r="AM206" s="4">
        <v>0</v>
      </c>
      <c r="AR206" s="4">
        <v>488</v>
      </c>
      <c r="AT206" s="4">
        <v>0</v>
      </c>
      <c r="AU206" s="4">
        <v>488</v>
      </c>
      <c r="AV206" s="4">
        <v>-465</v>
      </c>
      <c r="AW206" s="4">
        <v>2256</v>
      </c>
      <c r="AX206" s="4">
        <v>633</v>
      </c>
      <c r="AY206" s="4">
        <v>1623</v>
      </c>
      <c r="BB206" s="4">
        <v>0</v>
      </c>
      <c r="BD206" s="4">
        <v>0</v>
      </c>
      <c r="BF206" s="4">
        <v>1623</v>
      </c>
      <c r="BP206" s="4">
        <v>1623</v>
      </c>
      <c r="BR206" s="4">
        <v>1623</v>
      </c>
      <c r="BS206" s="2">
        <v>2014</v>
      </c>
      <c r="BY206" s="4">
        <v>0</v>
      </c>
      <c r="BZ206" s="4">
        <v>10172</v>
      </c>
      <c r="CD206" s="4">
        <v>2553</v>
      </c>
      <c r="CF206" s="4">
        <v>12726</v>
      </c>
      <c r="CS206" s="4">
        <v>0</v>
      </c>
      <c r="CU206" s="4">
        <v>12726</v>
      </c>
      <c r="DA206" s="4">
        <v>1565</v>
      </c>
      <c r="DB206" s="4">
        <v>1565</v>
      </c>
      <c r="DC206" s="4">
        <v>2898</v>
      </c>
      <c r="DD206" s="4">
        <v>475</v>
      </c>
      <c r="DG206" s="4">
        <v>3373</v>
      </c>
      <c r="DN206" s="4">
        <v>0</v>
      </c>
      <c r="DO206" s="4">
        <v>908</v>
      </c>
      <c r="DP206" s="4">
        <v>908</v>
      </c>
      <c r="DR206" s="4">
        <v>5846</v>
      </c>
      <c r="DS206" s="4">
        <v>18572</v>
      </c>
      <c r="DT206" s="4">
        <v>190</v>
      </c>
      <c r="DX206" s="4">
        <v>190</v>
      </c>
      <c r="ED206" s="4">
        <v>5030</v>
      </c>
      <c r="EG206" s="4">
        <v>5030</v>
      </c>
      <c r="EI206" s="4">
        <v>5220</v>
      </c>
      <c r="EK206" s="4">
        <v>63</v>
      </c>
      <c r="EM206" s="4">
        <v>63</v>
      </c>
      <c r="EP206" s="4">
        <v>8076</v>
      </c>
      <c r="ET206" s="4">
        <v>0</v>
      </c>
      <c r="EU206" s="4">
        <v>8139</v>
      </c>
      <c r="EX206" s="4">
        <v>0</v>
      </c>
      <c r="EY206" s="4">
        <v>1504</v>
      </c>
      <c r="EZ206" s="4">
        <v>609</v>
      </c>
      <c r="FA206" s="4">
        <v>1162</v>
      </c>
      <c r="FF206" s="4">
        <v>1937</v>
      </c>
      <c r="FG206" s="4">
        <v>5212</v>
      </c>
      <c r="FH206" s="4">
        <v>13351</v>
      </c>
      <c r="FI206" s="4">
        <v>18572</v>
      </c>
      <c r="FL206" s="2">
        <v>2014</v>
      </c>
      <c r="FM206" t="s">
        <v>8</v>
      </c>
      <c r="FR206" s="2">
        <v>2014</v>
      </c>
      <c r="FS206" s="5">
        <v>17</v>
      </c>
      <c r="FX206" s="4">
        <v>1244</v>
      </c>
      <c r="GE206" s="4">
        <v>49</v>
      </c>
      <c r="GG206" s="4">
        <v>1000</v>
      </c>
      <c r="GH206" s="4">
        <v>1000</v>
      </c>
      <c r="GN206" s="7">
        <f t="shared" si="35"/>
        <v>0.29036677252630921</v>
      </c>
      <c r="GQ206" s="7">
        <f t="shared" si="36"/>
        <v>9.3731050215125178E-2</v>
      </c>
      <c r="GR206" s="7">
        <f t="shared" si="37"/>
        <v>0.19857346647646221</v>
      </c>
      <c r="GS206" s="7">
        <v>0.54159999999999997</v>
      </c>
      <c r="GT206" s="7">
        <f t="shared" si="33"/>
        <v>0.60489850947494572</v>
      </c>
      <c r="GU206" s="7">
        <f t="shared" si="34"/>
        <v>0.71887788068059444</v>
      </c>
      <c r="GV206" t="s">
        <v>210</v>
      </c>
      <c r="GW206" s="8">
        <f t="shared" si="38"/>
        <v>6.2270377981194343E-5</v>
      </c>
    </row>
    <row r="207" spans="1:205" x14ac:dyDescent="0.2">
      <c r="A207">
        <v>882703282</v>
      </c>
      <c r="B207" s="2">
        <v>2015</v>
      </c>
      <c r="C207" t="s">
        <v>3</v>
      </c>
      <c r="D207" s="3">
        <v>42005</v>
      </c>
      <c r="E207" s="3">
        <v>42369</v>
      </c>
      <c r="F207" t="s">
        <v>8</v>
      </c>
      <c r="G207" s="4">
        <v>24589</v>
      </c>
      <c r="I207" s="4">
        <v>170</v>
      </c>
      <c r="J207" s="4">
        <v>24759</v>
      </c>
      <c r="K207" s="4">
        <v>6865</v>
      </c>
      <c r="L207" s="4">
        <v>0</v>
      </c>
      <c r="M207" s="4">
        <v>0</v>
      </c>
      <c r="Q207" s="4">
        <v>11600</v>
      </c>
      <c r="R207" s="4">
        <v>9379</v>
      </c>
      <c r="T207" s="4">
        <v>172</v>
      </c>
      <c r="U207" s="4">
        <v>917</v>
      </c>
      <c r="W207" s="4">
        <v>1</v>
      </c>
      <c r="X207" s="4">
        <v>4679</v>
      </c>
      <c r="Z207" s="4">
        <v>24061</v>
      </c>
      <c r="AA207" s="4">
        <v>698</v>
      </c>
      <c r="AC207" s="4">
        <v>0</v>
      </c>
      <c r="AD207" s="4">
        <v>0</v>
      </c>
      <c r="AE207" s="4">
        <v>0</v>
      </c>
      <c r="AG207" s="4">
        <v>16</v>
      </c>
      <c r="AJ207" s="4">
        <v>0</v>
      </c>
      <c r="AK207" s="4">
        <v>16</v>
      </c>
      <c r="AM207" s="4">
        <v>0</v>
      </c>
      <c r="AR207" s="4">
        <v>544</v>
      </c>
      <c r="AS207" s="4">
        <v>0</v>
      </c>
      <c r="AT207" s="4">
        <v>0</v>
      </c>
      <c r="AU207" s="4">
        <v>544</v>
      </c>
      <c r="AV207" s="4">
        <v>-528</v>
      </c>
      <c r="AW207" s="4">
        <v>169</v>
      </c>
      <c r="AX207" s="4">
        <v>42</v>
      </c>
      <c r="AY207" s="4">
        <v>128</v>
      </c>
      <c r="BB207" s="4">
        <v>0</v>
      </c>
      <c r="BD207" s="4">
        <v>0</v>
      </c>
      <c r="BF207" s="4">
        <v>128</v>
      </c>
      <c r="BP207" s="4">
        <v>128</v>
      </c>
      <c r="BR207" s="4">
        <v>128</v>
      </c>
      <c r="BS207" s="2">
        <v>2015</v>
      </c>
      <c r="BY207" s="4">
        <v>0</v>
      </c>
      <c r="BZ207" s="4">
        <v>10444</v>
      </c>
      <c r="CD207" s="4">
        <v>2446</v>
      </c>
      <c r="CF207" s="4">
        <v>12890</v>
      </c>
      <c r="CS207" s="4">
        <v>0</v>
      </c>
      <c r="CU207" s="4">
        <v>12890</v>
      </c>
      <c r="DA207" s="4">
        <v>1708</v>
      </c>
      <c r="DB207" s="4">
        <v>1708</v>
      </c>
      <c r="DC207" s="4">
        <v>3052</v>
      </c>
      <c r="DD207" s="4">
        <v>635</v>
      </c>
      <c r="DG207" s="4">
        <v>3688</v>
      </c>
      <c r="DN207" s="4">
        <v>0</v>
      </c>
      <c r="DO207" s="4">
        <v>433</v>
      </c>
      <c r="DP207" s="4">
        <v>433</v>
      </c>
      <c r="DR207" s="4">
        <v>5828</v>
      </c>
      <c r="DS207" s="4">
        <v>18718</v>
      </c>
      <c r="DT207" s="4">
        <v>190</v>
      </c>
      <c r="DX207" s="4">
        <v>190</v>
      </c>
      <c r="ED207" s="4">
        <v>5158</v>
      </c>
      <c r="EG207" s="4">
        <v>5158</v>
      </c>
      <c r="EI207" s="4">
        <v>5348</v>
      </c>
      <c r="EK207" s="4">
        <v>58</v>
      </c>
      <c r="EM207" s="4">
        <v>58</v>
      </c>
      <c r="EP207" s="4">
        <v>7671</v>
      </c>
      <c r="ET207" s="4">
        <v>0</v>
      </c>
      <c r="EU207" s="4">
        <v>7729</v>
      </c>
      <c r="EX207" s="4">
        <v>1480</v>
      </c>
      <c r="EY207" s="4">
        <v>1520</v>
      </c>
      <c r="EZ207" s="4">
        <v>47</v>
      </c>
      <c r="FA207" s="4">
        <v>1406</v>
      </c>
      <c r="FF207" s="4">
        <v>1189</v>
      </c>
      <c r="FG207" s="4">
        <v>5642</v>
      </c>
      <c r="FH207" s="4">
        <v>13370</v>
      </c>
      <c r="FI207" s="4">
        <v>18718</v>
      </c>
      <c r="FL207" s="2">
        <v>2015</v>
      </c>
      <c r="FM207" t="s">
        <v>8</v>
      </c>
      <c r="FR207" s="2">
        <v>2015</v>
      </c>
      <c r="FS207" s="5">
        <v>15</v>
      </c>
      <c r="FX207" s="4">
        <v>1369</v>
      </c>
      <c r="GE207" s="4">
        <v>57</v>
      </c>
      <c r="GG207" s="4">
        <v>1520</v>
      </c>
      <c r="GH207" s="4">
        <v>3000</v>
      </c>
      <c r="GI207" s="7">
        <f t="shared" si="39"/>
        <v>8.1143657118242521E-2</v>
      </c>
      <c r="GJ207" s="7">
        <f t="shared" si="41"/>
        <v>0.17136808020424685</v>
      </c>
      <c r="GK207" s="7">
        <f t="shared" si="42"/>
        <v>-2.4876157656687485E-2</v>
      </c>
      <c r="GL207" s="7">
        <f t="shared" si="40"/>
        <v>5.6042312212843254E-2</v>
      </c>
      <c r="GM207" s="7">
        <f>(((DR207-DR206)-(DP207-DP206)-(FG207-FG206)+((EV207-EV206)+(EW207-EW206)+(EX207-EX206))+(FC207-FC206))-U207-V207)/DS206</f>
        <v>3.1768253284514325E-2</v>
      </c>
      <c r="GN207" s="7">
        <f t="shared" si="35"/>
        <v>-0.26771483954339864</v>
      </c>
      <c r="GO207" s="7">
        <f>(G207-G206)/DS206</f>
        <v>-0.2594227869911695</v>
      </c>
      <c r="GP207" s="7">
        <f>CF207/DS206</f>
        <v>0.69405556752099939</v>
      </c>
      <c r="GQ207" s="7">
        <f t="shared" si="36"/>
        <v>6.8651112898900513E-3</v>
      </c>
      <c r="GR207" s="7">
        <f t="shared" si="37"/>
        <v>-0.16383854184377869</v>
      </c>
      <c r="GS207" s="7">
        <v>0.54159999999999997</v>
      </c>
      <c r="GT207" s="7">
        <f t="shared" si="33"/>
        <v>0.57374719521316375</v>
      </c>
      <c r="GU207" s="7">
        <f t="shared" si="34"/>
        <v>0.7142857142857143</v>
      </c>
      <c r="GV207" t="s">
        <v>210</v>
      </c>
      <c r="GW207" s="8">
        <f t="shared" si="38"/>
        <v>5.384449709239716E-5</v>
      </c>
    </row>
    <row r="208" spans="1:205" x14ac:dyDescent="0.2">
      <c r="A208">
        <v>882703282</v>
      </c>
      <c r="B208" s="2">
        <v>2016</v>
      </c>
      <c r="C208" t="s">
        <v>3</v>
      </c>
      <c r="D208" s="3">
        <v>42370</v>
      </c>
      <c r="E208" s="3">
        <v>42735</v>
      </c>
      <c r="F208" t="s">
        <v>8</v>
      </c>
      <c r="G208" s="4">
        <v>34361</v>
      </c>
      <c r="I208" s="4">
        <v>0</v>
      </c>
      <c r="J208" s="4">
        <v>34361</v>
      </c>
      <c r="K208" s="4">
        <v>12816</v>
      </c>
      <c r="L208" s="4">
        <v>0</v>
      </c>
      <c r="M208" s="4">
        <v>0</v>
      </c>
      <c r="Q208" s="4">
        <v>12733</v>
      </c>
      <c r="R208" s="4">
        <v>10426</v>
      </c>
      <c r="T208" s="4">
        <v>270</v>
      </c>
      <c r="U208" s="4">
        <v>983</v>
      </c>
      <c r="X208" s="4">
        <v>5853</v>
      </c>
      <c r="Z208" s="4">
        <v>32385</v>
      </c>
      <c r="AA208" s="4">
        <v>1977</v>
      </c>
      <c r="AC208" s="4">
        <v>0</v>
      </c>
      <c r="AD208" s="4">
        <v>0</v>
      </c>
      <c r="AE208" s="4">
        <v>0</v>
      </c>
      <c r="AG208" s="4">
        <v>2</v>
      </c>
      <c r="AJ208" s="4">
        <v>0</v>
      </c>
      <c r="AK208" s="4">
        <v>3</v>
      </c>
      <c r="AM208" s="4">
        <v>0</v>
      </c>
      <c r="AR208" s="4">
        <v>411</v>
      </c>
      <c r="AS208" s="4">
        <v>0</v>
      </c>
      <c r="AT208" s="4">
        <v>0</v>
      </c>
      <c r="AU208" s="4">
        <v>412</v>
      </c>
      <c r="AV208" s="4">
        <v>-409</v>
      </c>
      <c r="AW208" s="4">
        <v>1568</v>
      </c>
      <c r="AX208" s="4">
        <v>390</v>
      </c>
      <c r="AY208" s="4">
        <v>1177</v>
      </c>
      <c r="BB208" s="4">
        <v>0</v>
      </c>
      <c r="BD208" s="4">
        <v>0</v>
      </c>
      <c r="BF208" s="4">
        <v>1177</v>
      </c>
      <c r="BP208" s="4">
        <v>1177</v>
      </c>
      <c r="BR208" s="4">
        <v>1177</v>
      </c>
      <c r="BS208" s="2">
        <v>2016</v>
      </c>
      <c r="BY208" s="4">
        <v>0</v>
      </c>
      <c r="BZ208" s="4">
        <v>10204</v>
      </c>
      <c r="CD208" s="4">
        <v>2662</v>
      </c>
      <c r="CF208" s="4">
        <v>12866</v>
      </c>
      <c r="CS208" s="4">
        <v>0</v>
      </c>
      <c r="CU208" s="4">
        <v>12866</v>
      </c>
      <c r="DA208" s="4">
        <v>2073</v>
      </c>
      <c r="DB208" s="4">
        <v>2073</v>
      </c>
      <c r="DC208" s="4">
        <v>5263</v>
      </c>
      <c r="DD208" s="4">
        <v>344</v>
      </c>
      <c r="DG208" s="4">
        <v>5607</v>
      </c>
      <c r="DN208" s="4">
        <v>0</v>
      </c>
      <c r="DO208" s="4">
        <v>647</v>
      </c>
      <c r="DP208" s="4">
        <v>647</v>
      </c>
      <c r="DR208" s="4">
        <v>8328</v>
      </c>
      <c r="DS208" s="4">
        <v>21194</v>
      </c>
      <c r="DT208" s="4">
        <v>190</v>
      </c>
      <c r="DX208" s="4">
        <v>190</v>
      </c>
      <c r="ED208" s="4">
        <v>6336</v>
      </c>
      <c r="EG208" s="4">
        <v>6336</v>
      </c>
      <c r="EI208" s="4">
        <v>6526</v>
      </c>
      <c r="EK208" s="4">
        <v>59</v>
      </c>
      <c r="EM208" s="4">
        <v>59</v>
      </c>
      <c r="EP208" s="4">
        <v>7613</v>
      </c>
      <c r="ET208" s="4">
        <v>0</v>
      </c>
      <c r="EU208" s="4">
        <v>7672</v>
      </c>
      <c r="EX208" s="4">
        <v>1659</v>
      </c>
      <c r="EY208" s="4">
        <v>1956</v>
      </c>
      <c r="EZ208" s="4">
        <v>389</v>
      </c>
      <c r="FA208" s="4">
        <v>1486</v>
      </c>
      <c r="FF208" s="4">
        <v>1506</v>
      </c>
      <c r="FG208" s="4">
        <v>6996</v>
      </c>
      <c r="FH208" s="4">
        <v>14668</v>
      </c>
      <c r="FI208" s="4">
        <v>21194</v>
      </c>
      <c r="FL208" s="2">
        <v>2016</v>
      </c>
      <c r="FM208" t="s">
        <v>8</v>
      </c>
      <c r="FR208" s="2">
        <v>2016</v>
      </c>
      <c r="FS208" s="5">
        <v>17</v>
      </c>
      <c r="FX208" s="4">
        <v>1465</v>
      </c>
      <c r="GE208" s="4">
        <v>70</v>
      </c>
      <c r="GI208" s="7">
        <f t="shared" si="39"/>
        <v>5.9354631905118069E-2</v>
      </c>
      <c r="GJ208" s="7">
        <f t="shared" si="41"/>
        <v>-2.4876157656687485E-2</v>
      </c>
      <c r="GK208" s="7">
        <f t="shared" si="42"/>
        <v>5.6042312212843254E-2</v>
      </c>
      <c r="GL208" s="7">
        <f t="shared" si="40"/>
        <v>0.13022553552892327</v>
      </c>
      <c r="GM208" s="7">
        <f>(((DR208-DR207)-(DP208-DP207)-(FG208-FG207)+((EV208-EV207)+(EW208-EW207)+(EX208-EX207))+(FC208-FC207))-U208-V208)/DS207</f>
        <v>6.838337429212523E-3</v>
      </c>
      <c r="GN208" s="7">
        <f t="shared" si="35"/>
        <v>0.40394272892403033</v>
      </c>
      <c r="GO208" s="7">
        <f>(G208-G207)/DS207</f>
        <v>0.52206432311144357</v>
      </c>
      <c r="GP208" s="7">
        <f>CF208/DS207</f>
        <v>0.68735976065818993</v>
      </c>
      <c r="GQ208" s="7">
        <f t="shared" si="36"/>
        <v>5.8979755462016434E-2</v>
      </c>
      <c r="GR208" s="7">
        <f t="shared" si="37"/>
        <v>0.39741347757127171</v>
      </c>
      <c r="GS208" s="7">
        <v>0.54159999999999997</v>
      </c>
      <c r="GT208" s="7">
        <f t="shared" si="33"/>
        <v>0.5190209980910826</v>
      </c>
      <c r="GU208" s="7">
        <f t="shared" si="34"/>
        <v>0.69208266490516179</v>
      </c>
      <c r="GV208" t="s">
        <v>210</v>
      </c>
      <c r="GW208" s="8">
        <f t="shared" si="38"/>
        <v>5.3424511165722836E-5</v>
      </c>
    </row>
    <row r="209" spans="1:205" x14ac:dyDescent="0.2">
      <c r="A209">
        <v>882703282</v>
      </c>
      <c r="B209" s="2">
        <v>2017</v>
      </c>
      <c r="C209" t="s">
        <v>3</v>
      </c>
      <c r="D209" s="3">
        <v>42736</v>
      </c>
      <c r="E209" s="3">
        <v>43100</v>
      </c>
      <c r="F209" t="s">
        <v>8</v>
      </c>
      <c r="G209" s="4">
        <v>33327</v>
      </c>
      <c r="I209" s="4">
        <v>0</v>
      </c>
      <c r="J209" s="4">
        <v>33327</v>
      </c>
      <c r="K209" s="4">
        <v>7680</v>
      </c>
      <c r="L209" s="4">
        <v>0</v>
      </c>
      <c r="M209" s="4">
        <v>0</v>
      </c>
      <c r="Q209" s="4">
        <v>16012</v>
      </c>
      <c r="R209" s="4">
        <v>13417</v>
      </c>
      <c r="S209" s="4">
        <v>390</v>
      </c>
      <c r="U209" s="4">
        <v>1182</v>
      </c>
      <c r="X209" s="4">
        <v>6219</v>
      </c>
      <c r="Z209" s="4">
        <v>31093</v>
      </c>
      <c r="AA209" s="4">
        <v>2234</v>
      </c>
      <c r="AC209" s="4">
        <v>0</v>
      </c>
      <c r="AD209" s="4">
        <v>0</v>
      </c>
      <c r="AE209" s="4">
        <v>0</v>
      </c>
      <c r="AG209" s="4">
        <v>1</v>
      </c>
      <c r="AJ209" s="4">
        <v>0</v>
      </c>
      <c r="AK209" s="4">
        <v>1</v>
      </c>
      <c r="AM209" s="4">
        <v>0</v>
      </c>
      <c r="AR209" s="4">
        <v>330</v>
      </c>
      <c r="AS209" s="4">
        <v>2</v>
      </c>
      <c r="AT209" s="4">
        <v>2</v>
      </c>
      <c r="AU209" s="4">
        <v>333</v>
      </c>
      <c r="AV209" s="4">
        <v>-331</v>
      </c>
      <c r="AW209" s="4">
        <v>1903</v>
      </c>
      <c r="AX209" s="4">
        <v>458</v>
      </c>
      <c r="AY209" s="4">
        <v>1445</v>
      </c>
      <c r="BB209" s="4">
        <v>0</v>
      </c>
      <c r="BD209" s="4">
        <v>0</v>
      </c>
      <c r="BF209" s="4">
        <v>1445</v>
      </c>
      <c r="BP209" s="4">
        <v>1445</v>
      </c>
      <c r="BR209" s="4">
        <v>1445</v>
      </c>
      <c r="BS209" s="2">
        <v>2017</v>
      </c>
      <c r="BV209" s="4">
        <v>0</v>
      </c>
      <c r="BY209" s="4">
        <v>0</v>
      </c>
      <c r="BZ209" s="4">
        <v>11596</v>
      </c>
      <c r="CB209" s="4">
        <v>0</v>
      </c>
      <c r="CC209" s="4">
        <v>0</v>
      </c>
      <c r="CD209" s="4">
        <v>3245</v>
      </c>
      <c r="CF209" s="4">
        <v>14841</v>
      </c>
      <c r="CS209" s="4">
        <v>0</v>
      </c>
      <c r="CU209" s="4">
        <v>14841</v>
      </c>
      <c r="DA209" s="4">
        <v>3041</v>
      </c>
      <c r="DB209" s="4">
        <v>3041</v>
      </c>
      <c r="DC209" s="4">
        <v>3921</v>
      </c>
      <c r="DD209" s="4">
        <v>277</v>
      </c>
      <c r="DG209" s="4">
        <v>4198</v>
      </c>
      <c r="DN209" s="4">
        <v>0</v>
      </c>
      <c r="DO209" s="4">
        <v>969</v>
      </c>
      <c r="DP209" s="4">
        <v>969</v>
      </c>
      <c r="DR209" s="4">
        <v>8208</v>
      </c>
      <c r="DS209" s="4">
        <v>23049</v>
      </c>
      <c r="DT209" s="4">
        <v>190</v>
      </c>
      <c r="DU209" s="4">
        <v>0</v>
      </c>
      <c r="DV209" s="4">
        <v>0</v>
      </c>
      <c r="DX209" s="4">
        <v>190</v>
      </c>
      <c r="ED209" s="4">
        <v>7781</v>
      </c>
      <c r="EG209" s="4">
        <v>7781</v>
      </c>
      <c r="EI209" s="4">
        <v>7971</v>
      </c>
      <c r="EK209" s="4">
        <v>27</v>
      </c>
      <c r="EM209" s="4">
        <v>27</v>
      </c>
      <c r="EP209" s="4">
        <v>10023</v>
      </c>
      <c r="ET209" s="4">
        <v>0</v>
      </c>
      <c r="EU209" s="4">
        <v>10050</v>
      </c>
      <c r="EX209" s="4">
        <v>0</v>
      </c>
      <c r="EY209" s="4">
        <v>1067</v>
      </c>
      <c r="EZ209" s="4">
        <v>489</v>
      </c>
      <c r="FA209" s="4">
        <v>1672</v>
      </c>
      <c r="FC209" s="4">
        <v>0</v>
      </c>
      <c r="FF209" s="4">
        <v>1800</v>
      </c>
      <c r="FG209" s="4">
        <v>5028</v>
      </c>
      <c r="FH209" s="4">
        <v>15078</v>
      </c>
      <c r="FI209" s="4">
        <v>23049</v>
      </c>
      <c r="FL209" s="2">
        <v>2017</v>
      </c>
      <c r="FM209" t="s">
        <v>8</v>
      </c>
      <c r="FR209" s="2">
        <v>2017</v>
      </c>
      <c r="FS209" s="5">
        <v>22</v>
      </c>
      <c r="FX209" s="4">
        <v>1346</v>
      </c>
      <c r="FZ209" s="4">
        <v>24</v>
      </c>
      <c r="GA209" s="4">
        <v>59</v>
      </c>
      <c r="GE209" s="4">
        <v>64</v>
      </c>
      <c r="GF209" s="4">
        <v>3</v>
      </c>
      <c r="GI209" s="7">
        <f t="shared" si="39"/>
        <v>-6.2753609512126076E-3</v>
      </c>
      <c r="GJ209" s="7">
        <f t="shared" si="41"/>
        <v>5.6042312212843254E-2</v>
      </c>
      <c r="GK209" s="7">
        <f t="shared" si="42"/>
        <v>0.13022553552892327</v>
      </c>
      <c r="GL209" s="7">
        <f t="shared" si="40"/>
        <v>4.3559373508612088E-2</v>
      </c>
      <c r="GM209" s="7">
        <f>(((DR209-DR208)-(DP209-DP208)-(FG209-FG208)+((EV209-EV208)+(EW209-EW208)+(EX209-EX208))+(FC209-FC208))-U209-V209)/DS208</f>
        <v>-6.2045862036425405E-2</v>
      </c>
      <c r="GN209" s="7">
        <f t="shared" si="35"/>
        <v>1.4532414834387091E-2</v>
      </c>
      <c r="GO209" s="7">
        <f>(G209-G208)/DS208</f>
        <v>-4.8787392658299518E-2</v>
      </c>
      <c r="GP209" s="7">
        <f>CF209/DS208</f>
        <v>0.70024535245824293</v>
      </c>
      <c r="GQ209" s="7">
        <f t="shared" si="36"/>
        <v>6.532106773952942E-2</v>
      </c>
      <c r="GR209" s="7">
        <f t="shared" si="37"/>
        <v>-3.0092255755071157E-2</v>
      </c>
      <c r="GS209" s="7">
        <v>0.54159999999999997</v>
      </c>
      <c r="GT209" s="7">
        <f t="shared" si="33"/>
        <v>0.6647433346597692</v>
      </c>
      <c r="GU209" s="7">
        <f t="shared" si="34"/>
        <v>0.65417154757256279</v>
      </c>
      <c r="GV209" t="s">
        <v>210</v>
      </c>
      <c r="GW209" s="8">
        <f t="shared" si="38"/>
        <v>4.7183165046711336E-5</v>
      </c>
    </row>
    <row r="210" spans="1:205" x14ac:dyDescent="0.2">
      <c r="A210">
        <v>882703282</v>
      </c>
      <c r="B210" s="2">
        <v>2018</v>
      </c>
      <c r="C210" t="s">
        <v>3</v>
      </c>
      <c r="D210" s="3">
        <v>43101</v>
      </c>
      <c r="E210" s="3">
        <v>43465</v>
      </c>
      <c r="F210" t="s">
        <v>8</v>
      </c>
      <c r="G210" s="4">
        <v>46258</v>
      </c>
      <c r="I210" s="4">
        <v>71</v>
      </c>
      <c r="J210" s="4">
        <v>46329</v>
      </c>
      <c r="K210" s="4">
        <v>13465</v>
      </c>
      <c r="Q210" s="4">
        <v>20147</v>
      </c>
      <c r="R210" s="4">
        <v>16961</v>
      </c>
      <c r="S210" s="4">
        <v>393</v>
      </c>
      <c r="U210" s="4">
        <v>1616</v>
      </c>
      <c r="X210" s="4">
        <v>6872</v>
      </c>
      <c r="Z210" s="4">
        <v>42099</v>
      </c>
      <c r="AA210" s="4">
        <v>4230</v>
      </c>
      <c r="AG210" s="4">
        <v>52</v>
      </c>
      <c r="AJ210" s="4">
        <v>1</v>
      </c>
      <c r="AK210" s="4">
        <v>52</v>
      </c>
      <c r="AR210" s="4">
        <v>447</v>
      </c>
      <c r="AS210" s="4">
        <v>14</v>
      </c>
      <c r="AT210" s="4">
        <v>14</v>
      </c>
      <c r="AU210" s="4">
        <v>461</v>
      </c>
      <c r="AV210" s="4">
        <v>-409</v>
      </c>
      <c r="AW210" s="4">
        <v>3822</v>
      </c>
      <c r="AX210" s="4">
        <v>886</v>
      </c>
      <c r="AY210" s="4">
        <v>2936</v>
      </c>
      <c r="BF210" s="4">
        <v>2936</v>
      </c>
      <c r="BP210" s="4">
        <v>2936</v>
      </c>
      <c r="BR210" s="4">
        <v>2936</v>
      </c>
      <c r="BS210" s="2">
        <v>2018</v>
      </c>
      <c r="BV210" s="4">
        <v>0</v>
      </c>
      <c r="BY210" s="4">
        <v>0</v>
      </c>
      <c r="BZ210" s="4">
        <v>17190</v>
      </c>
      <c r="CB210" s="4">
        <v>0</v>
      </c>
      <c r="CC210" s="4">
        <v>0</v>
      </c>
      <c r="CD210" s="4">
        <v>4233</v>
      </c>
      <c r="CF210" s="4">
        <v>21423</v>
      </c>
      <c r="CU210" s="4">
        <v>21423</v>
      </c>
      <c r="DA210" s="4">
        <v>5228</v>
      </c>
      <c r="DB210" s="4">
        <v>5228</v>
      </c>
      <c r="DC210" s="4">
        <v>7572</v>
      </c>
      <c r="DD210" s="4">
        <v>554</v>
      </c>
      <c r="DG210" s="4">
        <v>8127</v>
      </c>
      <c r="DO210" s="4">
        <v>858</v>
      </c>
      <c r="DP210" s="4">
        <v>858</v>
      </c>
      <c r="DR210" s="4">
        <v>14213</v>
      </c>
      <c r="DS210" s="4">
        <v>35637</v>
      </c>
      <c r="DT210" s="4">
        <v>190</v>
      </c>
      <c r="DU210" s="4">
        <v>0</v>
      </c>
      <c r="DV210" s="4">
        <v>0</v>
      </c>
      <c r="DX210" s="4">
        <v>190</v>
      </c>
      <c r="ED210" s="4">
        <v>10717</v>
      </c>
      <c r="EG210" s="4">
        <v>10717</v>
      </c>
      <c r="EI210" s="4">
        <v>10907</v>
      </c>
      <c r="EK210" s="4">
        <v>58</v>
      </c>
      <c r="EM210" s="4">
        <v>58</v>
      </c>
      <c r="EP210" s="4">
        <v>14516</v>
      </c>
      <c r="EU210" s="4">
        <v>14574</v>
      </c>
      <c r="EX210" s="4">
        <v>2560</v>
      </c>
      <c r="EY210" s="4">
        <v>2211</v>
      </c>
      <c r="EZ210" s="4">
        <v>855</v>
      </c>
      <c r="FA210" s="4">
        <v>2680</v>
      </c>
      <c r="FC210" s="4">
        <v>0</v>
      </c>
      <c r="FF210" s="4">
        <v>1849</v>
      </c>
      <c r="FG210" s="4">
        <v>10156</v>
      </c>
      <c r="FH210" s="4">
        <v>24730</v>
      </c>
      <c r="FI210" s="4">
        <v>35637</v>
      </c>
      <c r="FL210" s="2">
        <v>2018</v>
      </c>
      <c r="FM210" t="s">
        <v>8</v>
      </c>
      <c r="FR210" s="2">
        <v>2018</v>
      </c>
      <c r="FS210" s="5">
        <v>27</v>
      </c>
      <c r="FX210" s="4">
        <v>1346</v>
      </c>
      <c r="FZ210" s="4">
        <v>24</v>
      </c>
      <c r="GA210" s="4">
        <v>59</v>
      </c>
      <c r="GE210" s="4">
        <v>66</v>
      </c>
      <c r="GF210" s="4">
        <v>9</v>
      </c>
      <c r="GI210" s="7">
        <f t="shared" si="39"/>
        <v>0.15393292550652957</v>
      </c>
      <c r="GJ210" s="7">
        <f t="shared" si="41"/>
        <v>0.13022553552892327</v>
      </c>
      <c r="GK210" s="7">
        <f t="shared" si="42"/>
        <v>4.3559373508612088E-2</v>
      </c>
      <c r="GL210" s="7">
        <f t="shared" si="40"/>
        <v>0.19420826668911526</v>
      </c>
      <c r="GM210" s="7">
        <f>(((DR210-DR209)-(DP210-DP209)-(FG210-FG209)+((EV210-EV209)+(EW210-EW209)+(EX210-EX209))+(FC210-FC209))-U210-V210)/DS209</f>
        <v>8.3821423922946767E-2</v>
      </c>
      <c r="GN210" s="7">
        <f t="shared" si="35"/>
        <v>0.40262050414334677</v>
      </c>
      <c r="GO210" s="7">
        <f>(G210-G209)/DS209</f>
        <v>0.56102217015922595</v>
      </c>
      <c r="GP210" s="7">
        <f>CF210/DS209</f>
        <v>0.9294546401145386</v>
      </c>
      <c r="GQ210" s="7">
        <f t="shared" si="36"/>
        <v>0.10005793545308932</v>
      </c>
      <c r="GR210" s="7">
        <f t="shared" si="37"/>
        <v>0.38800372070693434</v>
      </c>
      <c r="GS210" s="7">
        <v>0.54159999999999997</v>
      </c>
      <c r="GT210" s="7">
        <f t="shared" si="33"/>
        <v>0.58697937727456528</v>
      </c>
      <c r="GU210" s="7">
        <f t="shared" si="34"/>
        <v>0.69394168981676352</v>
      </c>
      <c r="GV210" t="s">
        <v>210</v>
      </c>
      <c r="GW210" s="8">
        <f t="shared" si="38"/>
        <v>4.3385830187860641E-5</v>
      </c>
    </row>
    <row r="211" spans="1:205" x14ac:dyDescent="0.2">
      <c r="A211">
        <v>882703282</v>
      </c>
      <c r="B211" s="2">
        <v>2019</v>
      </c>
      <c r="C211" t="s">
        <v>3</v>
      </c>
      <c r="D211" s="3">
        <v>43466</v>
      </c>
      <c r="E211" s="3">
        <v>43830</v>
      </c>
      <c r="F211" t="s">
        <v>8</v>
      </c>
      <c r="G211" s="4">
        <v>59747</v>
      </c>
      <c r="I211" s="4">
        <v>3</v>
      </c>
      <c r="J211" s="4">
        <v>59750</v>
      </c>
      <c r="K211" s="4">
        <v>16254</v>
      </c>
      <c r="Q211" s="4">
        <v>25762</v>
      </c>
      <c r="R211" s="4">
        <v>21666</v>
      </c>
      <c r="S211" s="4">
        <v>415</v>
      </c>
      <c r="U211" s="4">
        <v>2620</v>
      </c>
      <c r="X211" s="4">
        <v>10377</v>
      </c>
      <c r="Z211" s="4">
        <v>55013</v>
      </c>
      <c r="AA211" s="4">
        <v>4738</v>
      </c>
      <c r="AG211" s="4">
        <v>21</v>
      </c>
      <c r="AJ211" s="4">
        <v>2</v>
      </c>
      <c r="AK211" s="4">
        <v>24</v>
      </c>
      <c r="AR211" s="4">
        <v>592</v>
      </c>
      <c r="AS211" s="4">
        <v>7</v>
      </c>
      <c r="AT211" s="4">
        <v>7</v>
      </c>
      <c r="AU211" s="4">
        <v>599</v>
      </c>
      <c r="AV211" s="4">
        <v>-575</v>
      </c>
      <c r="AW211" s="4">
        <v>4162</v>
      </c>
      <c r="AX211" s="4">
        <v>917</v>
      </c>
      <c r="AY211" s="4">
        <v>3245</v>
      </c>
      <c r="BF211" s="4">
        <v>3245</v>
      </c>
      <c r="BP211" s="4">
        <v>3245</v>
      </c>
      <c r="BR211" s="4">
        <v>3245</v>
      </c>
      <c r="BS211" s="2">
        <v>2019</v>
      </c>
      <c r="BV211" s="4">
        <v>33</v>
      </c>
      <c r="BY211" s="4">
        <v>33</v>
      </c>
      <c r="BZ211" s="4">
        <v>20626</v>
      </c>
      <c r="CB211" s="4">
        <v>0</v>
      </c>
      <c r="CC211" s="4">
        <v>0</v>
      </c>
      <c r="CD211" s="4">
        <v>5076</v>
      </c>
      <c r="CF211" s="4">
        <v>25702</v>
      </c>
      <c r="CU211" s="4">
        <v>25736</v>
      </c>
      <c r="DA211" s="4">
        <v>6666</v>
      </c>
      <c r="DB211" s="4">
        <v>6666</v>
      </c>
      <c r="DC211" s="4">
        <v>7122</v>
      </c>
      <c r="DD211" s="4">
        <v>1111</v>
      </c>
      <c r="DG211" s="4">
        <v>8233</v>
      </c>
      <c r="DO211" s="4">
        <v>1023</v>
      </c>
      <c r="DP211" s="4">
        <v>1023</v>
      </c>
      <c r="DR211" s="4">
        <v>15922</v>
      </c>
      <c r="DS211" s="4">
        <v>41657</v>
      </c>
      <c r="DT211" s="4">
        <v>190</v>
      </c>
      <c r="DU211" s="4">
        <v>0</v>
      </c>
      <c r="DV211" s="4">
        <v>0</v>
      </c>
      <c r="DX211" s="4">
        <v>190</v>
      </c>
      <c r="ED211" s="4">
        <v>13962</v>
      </c>
      <c r="EG211" s="4">
        <v>13962</v>
      </c>
      <c r="EI211" s="4">
        <v>14152</v>
      </c>
      <c r="EK211" s="4">
        <v>0</v>
      </c>
      <c r="EM211" s="4">
        <v>0</v>
      </c>
      <c r="EP211" s="4">
        <v>15925</v>
      </c>
      <c r="EU211" s="4">
        <v>15925</v>
      </c>
      <c r="EX211" s="4">
        <v>1385</v>
      </c>
      <c r="EY211" s="4">
        <v>3589</v>
      </c>
      <c r="EZ211" s="4">
        <v>1008</v>
      </c>
      <c r="FA211" s="4">
        <v>3310</v>
      </c>
      <c r="FC211" s="4">
        <v>0</v>
      </c>
      <c r="FF211" s="4">
        <v>2288</v>
      </c>
      <c r="FG211" s="4">
        <v>11581</v>
      </c>
      <c r="FH211" s="4">
        <v>27506</v>
      </c>
      <c r="FI211" s="4">
        <v>41657</v>
      </c>
      <c r="FL211" s="2">
        <v>2019</v>
      </c>
      <c r="FM211" t="s">
        <v>8</v>
      </c>
      <c r="FR211" s="2">
        <v>2019</v>
      </c>
      <c r="FS211" s="5">
        <v>32</v>
      </c>
      <c r="FX211" s="4">
        <v>1344</v>
      </c>
      <c r="FZ211" s="4">
        <v>0</v>
      </c>
      <c r="GA211" s="4">
        <v>10</v>
      </c>
      <c r="GE211" s="4">
        <v>85</v>
      </c>
      <c r="GF211" s="4">
        <v>44</v>
      </c>
      <c r="GN211" s="7">
        <f t="shared" si="35"/>
        <v>0.3911384235485591</v>
      </c>
      <c r="GQ211" s="7">
        <f t="shared" si="36"/>
        <v>8.3965120190441694E-2</v>
      </c>
      <c r="GR211" s="7">
        <f t="shared" si="37"/>
        <v>0.29160361450992262</v>
      </c>
      <c r="GS211" s="7">
        <v>0.54159999999999997</v>
      </c>
      <c r="GT211" s="7">
        <f t="shared" si="33"/>
        <v>0.57896458954409946</v>
      </c>
      <c r="GU211" s="7">
        <f t="shared" si="34"/>
        <v>0.66029718894783584</v>
      </c>
      <c r="GV211" t="s">
        <v>210</v>
      </c>
      <c r="GW211" s="8">
        <f t="shared" si="38"/>
        <v>2.8060723405449393E-5</v>
      </c>
    </row>
    <row r="212" spans="1:205" x14ac:dyDescent="0.2">
      <c r="A212">
        <v>981979931</v>
      </c>
      <c r="B212" s="2">
        <v>2013</v>
      </c>
      <c r="C212" t="s">
        <v>3</v>
      </c>
      <c r="D212" s="3">
        <v>41275</v>
      </c>
      <c r="E212" s="3">
        <v>41639</v>
      </c>
      <c r="F212" t="s">
        <v>8</v>
      </c>
      <c r="G212" s="4">
        <v>34767</v>
      </c>
      <c r="I212" s="4">
        <v>0</v>
      </c>
      <c r="J212" s="4">
        <v>34767</v>
      </c>
      <c r="K212" s="4">
        <v>12419</v>
      </c>
      <c r="L212" s="4">
        <v>0</v>
      </c>
      <c r="M212" s="4">
        <v>0</v>
      </c>
      <c r="Q212" s="4">
        <v>12800</v>
      </c>
      <c r="R212" s="4">
        <v>10711</v>
      </c>
      <c r="T212" s="4">
        <v>141</v>
      </c>
      <c r="U212" s="4">
        <v>2738</v>
      </c>
      <c r="V212" s="4">
        <v>0</v>
      </c>
      <c r="X212" s="4">
        <v>4711</v>
      </c>
      <c r="Z212" s="4">
        <v>32668</v>
      </c>
      <c r="AA212" s="4">
        <v>2099</v>
      </c>
      <c r="AC212" s="4">
        <v>0</v>
      </c>
      <c r="AD212" s="4">
        <v>0</v>
      </c>
      <c r="AE212" s="4">
        <v>0</v>
      </c>
      <c r="AG212" s="4">
        <v>27</v>
      </c>
      <c r="AJ212" s="4">
        <v>7</v>
      </c>
      <c r="AK212" s="4">
        <v>34</v>
      </c>
      <c r="AM212" s="4">
        <v>0</v>
      </c>
      <c r="AR212" s="4">
        <v>455</v>
      </c>
      <c r="AS212" s="4">
        <v>39</v>
      </c>
      <c r="AT212" s="4">
        <v>39</v>
      </c>
      <c r="AU212" s="4">
        <v>494</v>
      </c>
      <c r="AV212" s="4">
        <v>-460</v>
      </c>
      <c r="AW212" s="4">
        <v>1639</v>
      </c>
      <c r="AX212" s="4">
        <v>460</v>
      </c>
      <c r="AY212" s="4">
        <v>1179</v>
      </c>
      <c r="BB212" s="4">
        <v>0</v>
      </c>
      <c r="BD212" s="4">
        <v>0</v>
      </c>
      <c r="BF212" s="4">
        <v>1179</v>
      </c>
      <c r="BP212" s="4">
        <v>1179</v>
      </c>
      <c r="BR212" s="4">
        <v>1179</v>
      </c>
      <c r="BS212" s="2">
        <v>2013</v>
      </c>
      <c r="BV212" s="4">
        <v>0</v>
      </c>
      <c r="BY212" s="4">
        <v>0</v>
      </c>
      <c r="CB212" s="4">
        <v>16519</v>
      </c>
      <c r="CD212" s="4">
        <v>6140</v>
      </c>
      <c r="CF212" s="4">
        <v>22658</v>
      </c>
      <c r="CS212" s="4">
        <v>0</v>
      </c>
      <c r="CU212" s="4">
        <v>22658</v>
      </c>
      <c r="DA212" s="4">
        <v>1074</v>
      </c>
      <c r="DB212" s="4">
        <v>1074</v>
      </c>
      <c r="DC212" s="4">
        <v>2375</v>
      </c>
      <c r="DD212" s="4">
        <v>696</v>
      </c>
      <c r="DF212" s="4">
        <v>0</v>
      </c>
      <c r="DG212" s="4">
        <v>3071</v>
      </c>
      <c r="DN212" s="4">
        <v>0</v>
      </c>
      <c r="DO212" s="4">
        <v>1495</v>
      </c>
      <c r="DP212" s="4">
        <v>1495</v>
      </c>
      <c r="DR212" s="4">
        <v>5640</v>
      </c>
      <c r="DS212" s="4">
        <v>28299</v>
      </c>
      <c r="DT212" s="4">
        <v>100</v>
      </c>
      <c r="DX212" s="4">
        <v>100</v>
      </c>
      <c r="ED212" s="4">
        <v>10476</v>
      </c>
      <c r="EG212" s="4">
        <v>10476</v>
      </c>
      <c r="EI212" s="4">
        <v>10576</v>
      </c>
      <c r="EK212" s="4">
        <v>80</v>
      </c>
      <c r="EM212" s="4">
        <v>80</v>
      </c>
      <c r="EP212" s="4">
        <v>1917</v>
      </c>
      <c r="ES212" s="4">
        <v>10500</v>
      </c>
      <c r="ET212" s="4">
        <v>10500</v>
      </c>
      <c r="EU212" s="4">
        <v>12497</v>
      </c>
      <c r="EY212" s="4">
        <v>2359</v>
      </c>
      <c r="EZ212" s="4">
        <v>468</v>
      </c>
      <c r="FA212" s="4">
        <v>1144</v>
      </c>
      <c r="FC212" s="4">
        <v>0</v>
      </c>
      <c r="FF212" s="4">
        <v>1256</v>
      </c>
      <c r="FG212" s="4">
        <v>5226</v>
      </c>
      <c r="FH212" s="4">
        <v>17723</v>
      </c>
      <c r="FI212" s="4">
        <v>28299</v>
      </c>
      <c r="FL212" s="2">
        <v>2013</v>
      </c>
      <c r="FM212" t="s">
        <v>8</v>
      </c>
      <c r="FR212" s="2">
        <v>2013</v>
      </c>
      <c r="FS212" s="5">
        <v>33</v>
      </c>
      <c r="FT212" s="4">
        <v>33</v>
      </c>
      <c r="FX212" s="4">
        <v>847</v>
      </c>
      <c r="GE212" s="4">
        <v>48</v>
      </c>
      <c r="GF212" s="4">
        <v>19</v>
      </c>
      <c r="GN212" s="7">
        <f t="shared" si="35"/>
        <v>-0.48570468348656887</v>
      </c>
      <c r="GQ212" s="7">
        <f t="shared" si="36"/>
        <v>3.3706901480930869E-2</v>
      </c>
      <c r="GR212" s="7">
        <f t="shared" si="37"/>
        <v>-0.41809630609068238</v>
      </c>
      <c r="GS212" s="7">
        <v>0.7</v>
      </c>
      <c r="GT212" s="7">
        <f t="shared" si="33"/>
        <v>0.10816453196411442</v>
      </c>
      <c r="GU212" s="7">
        <f t="shared" si="34"/>
        <v>0.62627654687444789</v>
      </c>
      <c r="GV212" t="s">
        <v>223</v>
      </c>
      <c r="GW212" s="8">
        <f t="shared" si="38"/>
        <v>2.4005569292075762E-5</v>
      </c>
    </row>
    <row r="213" spans="1:205" x14ac:dyDescent="0.2">
      <c r="A213">
        <v>981979931</v>
      </c>
      <c r="B213" s="2">
        <v>2014</v>
      </c>
      <c r="C213" t="s">
        <v>3</v>
      </c>
      <c r="D213" s="3">
        <v>41640</v>
      </c>
      <c r="E213" s="3">
        <v>42004</v>
      </c>
      <c r="F213" t="s">
        <v>8</v>
      </c>
      <c r="G213" s="4">
        <v>39201</v>
      </c>
      <c r="I213" s="4">
        <v>0</v>
      </c>
      <c r="J213" s="4">
        <v>39201</v>
      </c>
      <c r="K213" s="4">
        <v>13569</v>
      </c>
      <c r="L213" s="4">
        <v>0</v>
      </c>
      <c r="M213" s="4">
        <v>0</v>
      </c>
      <c r="Q213" s="4">
        <v>15525</v>
      </c>
      <c r="R213" s="4">
        <v>12940</v>
      </c>
      <c r="T213" s="4">
        <v>205</v>
      </c>
      <c r="U213" s="4">
        <v>3808</v>
      </c>
      <c r="V213" s="4">
        <v>0</v>
      </c>
      <c r="X213" s="4">
        <v>4926</v>
      </c>
      <c r="Z213" s="4">
        <v>37829</v>
      </c>
      <c r="AA213" s="4">
        <v>1371</v>
      </c>
      <c r="AC213" s="4">
        <v>0</v>
      </c>
      <c r="AD213" s="4">
        <v>0</v>
      </c>
      <c r="AE213" s="4">
        <v>0</v>
      </c>
      <c r="AG213" s="4">
        <v>23</v>
      </c>
      <c r="AJ213" s="4">
        <v>4</v>
      </c>
      <c r="AK213" s="4">
        <v>27</v>
      </c>
      <c r="AM213" s="4">
        <v>0</v>
      </c>
      <c r="AR213" s="4">
        <v>509</v>
      </c>
      <c r="AS213" s="4">
        <v>16</v>
      </c>
      <c r="AT213" s="4">
        <v>16</v>
      </c>
      <c r="AU213" s="4">
        <v>526</v>
      </c>
      <c r="AV213" s="4">
        <v>-499</v>
      </c>
      <c r="AW213" s="4">
        <v>873</v>
      </c>
      <c r="AX213" s="4">
        <v>238</v>
      </c>
      <c r="AY213" s="4">
        <v>635</v>
      </c>
      <c r="BB213" s="4">
        <v>0</v>
      </c>
      <c r="BD213" s="4">
        <v>0</v>
      </c>
      <c r="BF213" s="4">
        <v>635</v>
      </c>
      <c r="BP213" s="4">
        <v>635</v>
      </c>
      <c r="BR213" s="4">
        <v>635</v>
      </c>
      <c r="BS213" s="2">
        <v>2014</v>
      </c>
      <c r="BV213" s="4">
        <v>0</v>
      </c>
      <c r="BY213" s="4">
        <v>0</v>
      </c>
      <c r="CB213" s="4">
        <v>16555</v>
      </c>
      <c r="CD213" s="4">
        <v>4916</v>
      </c>
      <c r="CF213" s="4">
        <v>21471</v>
      </c>
      <c r="CS213" s="4">
        <v>0</v>
      </c>
      <c r="CU213" s="4">
        <v>21471</v>
      </c>
      <c r="DA213" s="4">
        <v>1371</v>
      </c>
      <c r="DB213" s="4">
        <v>1371</v>
      </c>
      <c r="DC213" s="4">
        <v>421</v>
      </c>
      <c r="DD213" s="4">
        <v>184</v>
      </c>
      <c r="DF213" s="4">
        <v>0</v>
      </c>
      <c r="DG213" s="4">
        <v>606</v>
      </c>
      <c r="DN213" s="4">
        <v>0</v>
      </c>
      <c r="DO213" s="4">
        <v>3611</v>
      </c>
      <c r="DP213" s="4">
        <v>3611</v>
      </c>
      <c r="DR213" s="4">
        <v>5588</v>
      </c>
      <c r="DS213" s="4">
        <v>27058</v>
      </c>
      <c r="DT213" s="4">
        <v>100</v>
      </c>
      <c r="DX213" s="4">
        <v>100</v>
      </c>
      <c r="ED213" s="4">
        <v>11111</v>
      </c>
      <c r="EG213" s="4">
        <v>11111</v>
      </c>
      <c r="EI213" s="4">
        <v>11211</v>
      </c>
      <c r="EK213" s="4">
        <v>72</v>
      </c>
      <c r="EM213" s="4">
        <v>72</v>
      </c>
      <c r="EP213" s="4">
        <v>10867</v>
      </c>
      <c r="ET213" s="4">
        <v>0</v>
      </c>
      <c r="EU213" s="4">
        <v>10939</v>
      </c>
      <c r="EY213" s="4">
        <v>1454</v>
      </c>
      <c r="EZ213" s="4">
        <v>246</v>
      </c>
      <c r="FA213" s="4">
        <v>1618</v>
      </c>
      <c r="FC213" s="4">
        <v>0</v>
      </c>
      <c r="FF213" s="4">
        <v>1591</v>
      </c>
      <c r="FG213" s="4">
        <v>4909</v>
      </c>
      <c r="FH213" s="4">
        <v>15848</v>
      </c>
      <c r="FI213" s="4">
        <v>27058</v>
      </c>
      <c r="FL213" s="2">
        <v>2014</v>
      </c>
      <c r="FM213" t="s">
        <v>8</v>
      </c>
      <c r="FR213" s="2">
        <v>2014</v>
      </c>
      <c r="FS213" s="5">
        <v>37</v>
      </c>
      <c r="FT213" s="4">
        <v>36</v>
      </c>
      <c r="FX213" s="4">
        <v>842</v>
      </c>
      <c r="GE213" s="4">
        <v>48</v>
      </c>
      <c r="GF213" s="4">
        <v>16</v>
      </c>
      <c r="GN213" s="7">
        <f t="shared" si="35"/>
        <v>0.22573235803385278</v>
      </c>
      <c r="GQ213" s="7">
        <f t="shared" si="36"/>
        <v>2.2941994689018551E-2</v>
      </c>
      <c r="GR213" s="7">
        <f t="shared" si="37"/>
        <v>0.12753473121063078</v>
      </c>
      <c r="GS213" s="7">
        <v>0.7</v>
      </c>
      <c r="GT213" s="7">
        <f t="shared" si="33"/>
        <v>0.68570166582534076</v>
      </c>
      <c r="GU213" s="7">
        <f t="shared" si="34"/>
        <v>0.58570478231946188</v>
      </c>
      <c r="GV213" t="s">
        <v>223</v>
      </c>
      <c r="GW213" s="8">
        <f t="shared" si="38"/>
        <v>3.5336937700978831E-5</v>
      </c>
    </row>
    <row r="214" spans="1:205" x14ac:dyDescent="0.2">
      <c r="A214">
        <v>981979931</v>
      </c>
      <c r="B214" s="2">
        <v>2015</v>
      </c>
      <c r="C214" t="s">
        <v>3</v>
      </c>
      <c r="D214" s="3">
        <v>42005</v>
      </c>
      <c r="E214" s="3">
        <v>42369</v>
      </c>
      <c r="F214" t="s">
        <v>8</v>
      </c>
      <c r="G214" s="4">
        <v>45094</v>
      </c>
      <c r="I214" s="4">
        <v>0</v>
      </c>
      <c r="J214" s="4">
        <v>45094</v>
      </c>
      <c r="K214" s="4">
        <v>15528</v>
      </c>
      <c r="L214" s="4">
        <v>0</v>
      </c>
      <c r="M214" s="4">
        <v>0</v>
      </c>
      <c r="Q214" s="4">
        <v>16929</v>
      </c>
      <c r="R214" s="4">
        <v>14325</v>
      </c>
      <c r="T214" s="4">
        <v>213</v>
      </c>
      <c r="U214" s="4">
        <v>3894</v>
      </c>
      <c r="V214" s="4">
        <v>0</v>
      </c>
      <c r="X214" s="4">
        <v>4277</v>
      </c>
      <c r="Z214" s="4">
        <v>40628</v>
      </c>
      <c r="AA214" s="4">
        <v>4466</v>
      </c>
      <c r="AC214" s="4">
        <v>0</v>
      </c>
      <c r="AD214" s="4">
        <v>0</v>
      </c>
      <c r="AE214" s="4">
        <v>0</v>
      </c>
      <c r="AG214" s="4">
        <v>60</v>
      </c>
      <c r="AJ214" s="4">
        <v>12</v>
      </c>
      <c r="AK214" s="4">
        <v>72</v>
      </c>
      <c r="AM214" s="4">
        <v>0</v>
      </c>
      <c r="AR214" s="4">
        <v>412</v>
      </c>
      <c r="AS214" s="4">
        <v>47</v>
      </c>
      <c r="AT214" s="4">
        <v>47</v>
      </c>
      <c r="AU214" s="4">
        <v>460</v>
      </c>
      <c r="AV214" s="4">
        <v>-388</v>
      </c>
      <c r="AW214" s="4">
        <v>4079</v>
      </c>
      <c r="AX214" s="4">
        <v>1091</v>
      </c>
      <c r="AY214" s="4">
        <v>2988</v>
      </c>
      <c r="BB214" s="4">
        <v>0</v>
      </c>
      <c r="BD214" s="4">
        <v>0</v>
      </c>
      <c r="BF214" s="4">
        <v>2988</v>
      </c>
      <c r="BJ214" s="4">
        <v>2000</v>
      </c>
      <c r="BP214" s="4">
        <v>988</v>
      </c>
      <c r="BR214" s="4">
        <v>2988</v>
      </c>
      <c r="BS214" s="2">
        <v>2015</v>
      </c>
      <c r="BV214" s="4">
        <v>0</v>
      </c>
      <c r="BY214" s="4">
        <v>0</v>
      </c>
      <c r="CB214" s="4">
        <v>14586</v>
      </c>
      <c r="CD214" s="4">
        <v>4072</v>
      </c>
      <c r="CF214" s="4">
        <v>18658</v>
      </c>
      <c r="CS214" s="4">
        <v>0</v>
      </c>
      <c r="CU214" s="4">
        <v>18658</v>
      </c>
      <c r="DA214" s="4">
        <v>1793</v>
      </c>
      <c r="DB214" s="4">
        <v>1793</v>
      </c>
      <c r="DC214" s="4">
        <v>473</v>
      </c>
      <c r="DD214" s="4">
        <v>279</v>
      </c>
      <c r="DF214" s="4">
        <v>0</v>
      </c>
      <c r="DG214" s="4">
        <v>752</v>
      </c>
      <c r="DN214" s="4">
        <v>0</v>
      </c>
      <c r="DO214" s="4">
        <v>6854</v>
      </c>
      <c r="DP214" s="4">
        <v>6854</v>
      </c>
      <c r="DR214" s="4">
        <v>9399</v>
      </c>
      <c r="DS214" s="4">
        <v>28057</v>
      </c>
      <c r="DT214" s="4">
        <v>100</v>
      </c>
      <c r="DX214" s="4">
        <v>100</v>
      </c>
      <c r="ED214" s="4">
        <v>10099</v>
      </c>
      <c r="EG214" s="4">
        <v>10099</v>
      </c>
      <c r="EI214" s="4">
        <v>10199</v>
      </c>
      <c r="EK214" s="4">
        <v>128</v>
      </c>
      <c r="EM214" s="4">
        <v>128</v>
      </c>
      <c r="ES214" s="4">
        <v>10011</v>
      </c>
      <c r="ET214" s="4">
        <v>10011</v>
      </c>
      <c r="EU214" s="4">
        <v>10139</v>
      </c>
      <c r="EY214" s="4">
        <v>1101</v>
      </c>
      <c r="EZ214" s="4">
        <v>1034</v>
      </c>
      <c r="FA214" s="4">
        <v>1748</v>
      </c>
      <c r="FC214" s="4">
        <v>2000</v>
      </c>
      <c r="FF214" s="4">
        <v>1835</v>
      </c>
      <c r="FG214" s="4">
        <v>7719</v>
      </c>
      <c r="FH214" s="4">
        <v>17859</v>
      </c>
      <c r="FI214" s="4">
        <v>28057</v>
      </c>
      <c r="FL214" s="2">
        <v>2015</v>
      </c>
      <c r="FM214" t="s">
        <v>8</v>
      </c>
      <c r="FR214" s="2">
        <v>2015</v>
      </c>
      <c r="FS214" s="5">
        <v>38</v>
      </c>
      <c r="FT214" s="4">
        <v>37</v>
      </c>
      <c r="FX214" s="4">
        <v>868</v>
      </c>
      <c r="GE214" s="4">
        <v>48</v>
      </c>
      <c r="GF214" s="4">
        <v>18</v>
      </c>
      <c r="GI214" s="7">
        <f t="shared" si="39"/>
        <v>-8.9437504619705819E-3</v>
      </c>
      <c r="GJ214" s="7">
        <f t="shared" si="41"/>
        <v>0.22241068588996077</v>
      </c>
      <c r="GK214" s="7">
        <f t="shared" si="42"/>
        <v>0.26328627393007614</v>
      </c>
      <c r="GL214" s="7">
        <f t="shared" si="40"/>
        <v>0.25166625084649108</v>
      </c>
      <c r="GM214" s="7">
        <f>(((DR214-DR213)-(DP214-DP213)-(FG214-FG213)+((EV214-EV213)+(EW214-EW213)+(EX214-EX213))+(FC214-FC213))-U214-V214)/DS213</f>
        <v>-0.15285682607731541</v>
      </c>
      <c r="GN214" s="7">
        <f t="shared" si="35"/>
        <v>0.21586961342301722</v>
      </c>
      <c r="GO214" s="7">
        <f>(G214-G213)/DS213</f>
        <v>0.21779141104294478</v>
      </c>
      <c r="GP214" s="7">
        <f>CF214/DS213</f>
        <v>0.68955576908862448</v>
      </c>
      <c r="GQ214" s="7">
        <f t="shared" si="36"/>
        <v>0.1084278327134174</v>
      </c>
      <c r="GR214" s="7">
        <f t="shared" si="37"/>
        <v>0.15032779776026123</v>
      </c>
      <c r="GS214" s="7">
        <v>0.7</v>
      </c>
      <c r="GT214" s="7">
        <f t="shared" si="33"/>
        <v>0</v>
      </c>
      <c r="GU214" s="7">
        <f t="shared" si="34"/>
        <v>0.63652564422425773</v>
      </c>
      <c r="GV214" t="s">
        <v>223</v>
      </c>
      <c r="GW214" s="8">
        <f t="shared" si="38"/>
        <v>3.6957646537068517E-5</v>
      </c>
    </row>
    <row r="215" spans="1:205" x14ac:dyDescent="0.2">
      <c r="A215">
        <v>981979931</v>
      </c>
      <c r="B215" s="2">
        <v>2016</v>
      </c>
      <c r="C215" t="s">
        <v>3</v>
      </c>
      <c r="D215" s="3">
        <v>42370</v>
      </c>
      <c r="E215" s="3">
        <v>42735</v>
      </c>
      <c r="F215" t="s">
        <v>8</v>
      </c>
      <c r="G215" s="4">
        <v>47720</v>
      </c>
      <c r="I215" s="4">
        <v>0</v>
      </c>
      <c r="J215" s="4">
        <v>47720</v>
      </c>
      <c r="K215" s="4">
        <v>16182</v>
      </c>
      <c r="L215" s="4">
        <v>0</v>
      </c>
      <c r="M215" s="4">
        <v>0</v>
      </c>
      <c r="Q215" s="4">
        <v>17903</v>
      </c>
      <c r="R215" s="4">
        <v>15162</v>
      </c>
      <c r="T215" s="4">
        <v>230</v>
      </c>
      <c r="U215" s="4">
        <v>4778</v>
      </c>
      <c r="V215" s="4">
        <v>0</v>
      </c>
      <c r="X215" s="4">
        <v>4617</v>
      </c>
      <c r="Z215" s="4">
        <v>43481</v>
      </c>
      <c r="AA215" s="4">
        <v>4239</v>
      </c>
      <c r="AC215" s="4">
        <v>0</v>
      </c>
      <c r="AD215" s="4">
        <v>0</v>
      </c>
      <c r="AE215" s="4">
        <v>0</v>
      </c>
      <c r="AG215" s="4">
        <v>87</v>
      </c>
      <c r="AJ215" s="4">
        <v>19</v>
      </c>
      <c r="AK215" s="4">
        <v>106</v>
      </c>
      <c r="AM215" s="4">
        <v>0</v>
      </c>
      <c r="AR215" s="4">
        <v>341</v>
      </c>
      <c r="AS215" s="4">
        <v>2</v>
      </c>
      <c r="AT215" s="4">
        <v>2</v>
      </c>
      <c r="AU215" s="4">
        <v>343</v>
      </c>
      <c r="AV215" s="4">
        <v>-237</v>
      </c>
      <c r="AW215" s="4">
        <v>4002</v>
      </c>
      <c r="AX215" s="4">
        <v>1001</v>
      </c>
      <c r="AY215" s="4">
        <v>3001</v>
      </c>
      <c r="BB215" s="4">
        <v>0</v>
      </c>
      <c r="BD215" s="4">
        <v>0</v>
      </c>
      <c r="BF215" s="4">
        <v>3001</v>
      </c>
      <c r="BJ215" s="4">
        <v>2000</v>
      </c>
      <c r="BP215" s="4">
        <v>1001</v>
      </c>
      <c r="BR215" s="4">
        <v>3001</v>
      </c>
      <c r="BS215" s="2">
        <v>2016</v>
      </c>
      <c r="BV215" s="4">
        <v>0</v>
      </c>
      <c r="BY215" s="4">
        <v>0</v>
      </c>
      <c r="CB215" s="4">
        <v>12197</v>
      </c>
      <c r="CD215" s="4">
        <v>3707</v>
      </c>
      <c r="CF215" s="4">
        <v>15904</v>
      </c>
      <c r="CS215" s="4">
        <v>0</v>
      </c>
      <c r="CU215" s="4">
        <v>15904</v>
      </c>
      <c r="DA215" s="4">
        <v>1337</v>
      </c>
      <c r="DB215" s="4">
        <v>1337</v>
      </c>
      <c r="DC215" s="4">
        <v>2320</v>
      </c>
      <c r="DD215" s="4">
        <v>475</v>
      </c>
      <c r="DF215" s="4">
        <v>0</v>
      </c>
      <c r="DG215" s="4">
        <v>2795</v>
      </c>
      <c r="DN215" s="4">
        <v>0</v>
      </c>
      <c r="DO215" s="4">
        <v>8270</v>
      </c>
      <c r="DP215" s="4">
        <v>8270</v>
      </c>
      <c r="DR215" s="4">
        <v>12402</v>
      </c>
      <c r="DS215" s="4">
        <v>28307</v>
      </c>
      <c r="DT215" s="4">
        <v>100</v>
      </c>
      <c r="DX215" s="4">
        <v>100</v>
      </c>
      <c r="ED215" s="4">
        <v>11100</v>
      </c>
      <c r="EG215" s="4">
        <v>11100</v>
      </c>
      <c r="EI215" s="4">
        <v>11200</v>
      </c>
      <c r="EK215" s="4">
        <v>38</v>
      </c>
      <c r="EM215" s="4">
        <v>38</v>
      </c>
      <c r="ES215" s="4">
        <v>8481</v>
      </c>
      <c r="ET215" s="4">
        <v>8481</v>
      </c>
      <c r="EU215" s="4">
        <v>8519</v>
      </c>
      <c r="EY215" s="4">
        <v>2128</v>
      </c>
      <c r="EZ215" s="4">
        <v>1091</v>
      </c>
      <c r="FA215" s="4">
        <v>1707</v>
      </c>
      <c r="FC215" s="4">
        <v>2000</v>
      </c>
      <c r="FF215" s="4">
        <v>1661</v>
      </c>
      <c r="FG215" s="4">
        <v>8588</v>
      </c>
      <c r="FH215" s="4">
        <v>17107</v>
      </c>
      <c r="FI215" s="4">
        <v>28307</v>
      </c>
      <c r="FL215" s="2">
        <v>2016</v>
      </c>
      <c r="FM215" t="s">
        <v>8</v>
      </c>
      <c r="FR215" s="2">
        <v>2016</v>
      </c>
      <c r="FS215" s="5">
        <v>38</v>
      </c>
      <c r="FT215" s="4">
        <v>38</v>
      </c>
      <c r="FX215" s="4">
        <v>924</v>
      </c>
      <c r="GE215" s="4">
        <v>51</v>
      </c>
      <c r="GF215" s="4">
        <v>18</v>
      </c>
      <c r="GI215" s="7">
        <f t="shared" si="39"/>
        <v>2.5590761663755925E-2</v>
      </c>
      <c r="GJ215" s="7">
        <f t="shared" si="41"/>
        <v>0.26328627393007614</v>
      </c>
      <c r="GK215" s="7">
        <f t="shared" si="42"/>
        <v>0.25166625084649108</v>
      </c>
      <c r="GL215" s="7">
        <f t="shared" si="40"/>
        <v>0.27258275338255555</v>
      </c>
      <c r="GM215" s="7">
        <f>(((DR215-DR214)-(DP215-DP214)-(FG215-FG214)+((EV215-EV214)+(EW215-EW214)+(EX215-EX214))+(FC215-FC214))-U215-V215)/DS214</f>
        <v>-0.14470542110703211</v>
      </c>
      <c r="GN215" s="7">
        <f t="shared" si="35"/>
        <v>2.7764907153295076E-2</v>
      </c>
      <c r="GO215" s="7">
        <f>(G215-G214)/DS214</f>
        <v>9.3595181238193673E-2</v>
      </c>
      <c r="GP215" s="7">
        <f>CF215/DS214</f>
        <v>0.56684606337099475</v>
      </c>
      <c r="GQ215" s="7">
        <f t="shared" si="36"/>
        <v>0.10648640976509829</v>
      </c>
      <c r="GR215" s="7">
        <f t="shared" si="37"/>
        <v>5.8233911385106668E-2</v>
      </c>
      <c r="GS215" s="7">
        <v>0.7</v>
      </c>
      <c r="GT215" s="7">
        <f t="shared" si="33"/>
        <v>0</v>
      </c>
      <c r="GU215" s="7">
        <f t="shared" si="34"/>
        <v>0.6043381495743102</v>
      </c>
      <c r="GV215" t="s">
        <v>223</v>
      </c>
      <c r="GW215" s="8">
        <f t="shared" si="38"/>
        <v>3.5641729336707415E-5</v>
      </c>
    </row>
    <row r="216" spans="1:205" x14ac:dyDescent="0.2">
      <c r="A216">
        <v>981979931</v>
      </c>
      <c r="B216" s="2">
        <v>2017</v>
      </c>
      <c r="C216" t="s">
        <v>3</v>
      </c>
      <c r="D216" s="3">
        <v>42736</v>
      </c>
      <c r="E216" s="3">
        <v>43100</v>
      </c>
      <c r="F216" t="s">
        <v>8</v>
      </c>
      <c r="G216" s="4">
        <v>53654</v>
      </c>
      <c r="I216" s="4">
        <v>0</v>
      </c>
      <c r="J216" s="4">
        <v>53654</v>
      </c>
      <c r="K216" s="4">
        <v>17813</v>
      </c>
      <c r="L216" s="4">
        <v>0</v>
      </c>
      <c r="M216" s="4">
        <v>0</v>
      </c>
      <c r="Q216" s="4">
        <v>19367</v>
      </c>
      <c r="R216" s="4">
        <v>16359</v>
      </c>
      <c r="T216" s="4">
        <v>234</v>
      </c>
      <c r="U216" s="4">
        <v>4059</v>
      </c>
      <c r="V216" s="4">
        <v>0</v>
      </c>
      <c r="X216" s="4">
        <v>4752</v>
      </c>
      <c r="Z216" s="4">
        <v>45990</v>
      </c>
      <c r="AA216" s="4">
        <v>7664</v>
      </c>
      <c r="AC216" s="4">
        <v>0</v>
      </c>
      <c r="AD216" s="4">
        <v>0</v>
      </c>
      <c r="AE216" s="4">
        <v>0</v>
      </c>
      <c r="AG216" s="4">
        <v>78</v>
      </c>
      <c r="AJ216" s="4">
        <v>8</v>
      </c>
      <c r="AK216" s="4">
        <v>86</v>
      </c>
      <c r="AM216" s="4">
        <v>0</v>
      </c>
      <c r="AR216" s="4">
        <v>274</v>
      </c>
      <c r="AS216" s="4">
        <v>2</v>
      </c>
      <c r="AT216" s="4">
        <v>2</v>
      </c>
      <c r="AU216" s="4">
        <v>276</v>
      </c>
      <c r="AV216" s="4">
        <v>-190</v>
      </c>
      <c r="AW216" s="4">
        <v>7473</v>
      </c>
      <c r="AX216" s="4">
        <v>1801</v>
      </c>
      <c r="AY216" s="4">
        <v>5672</v>
      </c>
      <c r="BB216" s="4">
        <v>0</v>
      </c>
      <c r="BD216" s="4">
        <v>0</v>
      </c>
      <c r="BF216" s="4">
        <v>5672</v>
      </c>
      <c r="BJ216" s="4">
        <v>3000</v>
      </c>
      <c r="BP216" s="4">
        <v>2672</v>
      </c>
      <c r="BR216" s="4">
        <v>5672</v>
      </c>
      <c r="BS216" s="2">
        <v>2017</v>
      </c>
      <c r="BV216" s="4">
        <v>157</v>
      </c>
      <c r="BY216" s="4">
        <v>157</v>
      </c>
      <c r="CB216" s="4">
        <v>9922</v>
      </c>
      <c r="CD216" s="4">
        <v>2575</v>
      </c>
      <c r="CF216" s="4">
        <v>12498</v>
      </c>
      <c r="CS216" s="4">
        <v>0</v>
      </c>
      <c r="CU216" s="4">
        <v>12655</v>
      </c>
      <c r="DA216" s="4">
        <v>1540</v>
      </c>
      <c r="DB216" s="4">
        <v>1540</v>
      </c>
      <c r="DC216" s="4">
        <v>4546</v>
      </c>
      <c r="DD216" s="4">
        <v>199</v>
      </c>
      <c r="DF216" s="4">
        <v>0</v>
      </c>
      <c r="DG216" s="4">
        <v>4745</v>
      </c>
      <c r="DN216" s="4">
        <v>0</v>
      </c>
      <c r="DO216" s="4">
        <v>11115</v>
      </c>
      <c r="DP216" s="4">
        <v>11115</v>
      </c>
      <c r="DR216" s="4">
        <v>17400</v>
      </c>
      <c r="DS216" s="4">
        <v>30055</v>
      </c>
      <c r="DT216" s="4">
        <v>100</v>
      </c>
      <c r="DX216" s="4">
        <v>100</v>
      </c>
      <c r="ED216" s="4">
        <v>13772</v>
      </c>
      <c r="EG216" s="4">
        <v>13772</v>
      </c>
      <c r="EI216" s="4">
        <v>13872</v>
      </c>
      <c r="EK216" s="4">
        <v>0</v>
      </c>
      <c r="EM216" s="4">
        <v>0</v>
      </c>
      <c r="ES216" s="4">
        <v>6457</v>
      </c>
      <c r="ET216" s="4">
        <v>6457</v>
      </c>
      <c r="EU216" s="4">
        <v>6457</v>
      </c>
      <c r="EY216" s="4">
        <v>1152</v>
      </c>
      <c r="EZ216" s="4">
        <v>1996</v>
      </c>
      <c r="FA216" s="4">
        <v>1934</v>
      </c>
      <c r="FC216" s="4">
        <v>3000</v>
      </c>
      <c r="FF216" s="4">
        <v>1643</v>
      </c>
      <c r="FG216" s="4">
        <v>9726</v>
      </c>
      <c r="FH216" s="4">
        <v>16183</v>
      </c>
      <c r="FI216" s="4">
        <v>30055</v>
      </c>
      <c r="FL216" s="2">
        <v>2017</v>
      </c>
      <c r="FM216" t="s">
        <v>8</v>
      </c>
      <c r="FR216" s="2">
        <v>2017</v>
      </c>
      <c r="FS216" s="5">
        <v>42</v>
      </c>
      <c r="FT216" s="4">
        <v>39</v>
      </c>
      <c r="FX216" s="4">
        <v>927</v>
      </c>
      <c r="GE216" s="4">
        <v>51</v>
      </c>
      <c r="GF216" s="4">
        <v>18</v>
      </c>
      <c r="GI216" s="7">
        <f t="shared" si="39"/>
        <v>7.1183806125693291E-2</v>
      </c>
      <c r="GJ216" s="7">
        <f t="shared" si="41"/>
        <v>0.25166625084649108</v>
      </c>
      <c r="GK216" s="7">
        <f t="shared" si="42"/>
        <v>0.27258275338255555</v>
      </c>
      <c r="GL216" s="7">
        <f t="shared" si="40"/>
        <v>0.22229246381633672</v>
      </c>
      <c r="GM216" s="7">
        <f>(((DR216-DR215)-(DP216-DP215)-(FG216-FG215)+((EV216-EV215)+(EW216-EW215)+(EX216-EX215))+(FC216-FC215))-U216-V216)/DS215</f>
        <v>-7.2208287702688376E-2</v>
      </c>
      <c r="GN216" s="7">
        <f t="shared" si="35"/>
        <v>0.13099233405164801</v>
      </c>
      <c r="GO216" s="7">
        <f>(G216-G215)/DS215</f>
        <v>0.20963012682375384</v>
      </c>
      <c r="GP216" s="7">
        <f>CF216/DS215</f>
        <v>0.44151623273395274</v>
      </c>
      <c r="GQ216" s="7">
        <f t="shared" si="36"/>
        <v>0.19437305095781501</v>
      </c>
      <c r="GR216" s="7">
        <f t="shared" si="37"/>
        <v>0.12435037720033529</v>
      </c>
      <c r="GS216" s="7">
        <v>0.7</v>
      </c>
      <c r="GT216" s="7">
        <f t="shared" si="33"/>
        <v>0</v>
      </c>
      <c r="GU216" s="7">
        <f t="shared" si="34"/>
        <v>0.53844618199966732</v>
      </c>
      <c r="GV216" t="s">
        <v>223</v>
      </c>
      <c r="GW216" s="8">
        <f t="shared" si="38"/>
        <v>3.5326950930865159E-5</v>
      </c>
    </row>
    <row r="217" spans="1:205" x14ac:dyDescent="0.2">
      <c r="A217">
        <v>981979931</v>
      </c>
      <c r="B217" s="2">
        <v>2018</v>
      </c>
      <c r="C217" t="s">
        <v>3</v>
      </c>
      <c r="D217" s="3">
        <v>43101</v>
      </c>
      <c r="E217" s="3">
        <v>43465</v>
      </c>
      <c r="F217" t="s">
        <v>8</v>
      </c>
      <c r="G217" s="4">
        <v>56220</v>
      </c>
      <c r="J217" s="4">
        <v>56220</v>
      </c>
      <c r="K217" s="4">
        <v>20433</v>
      </c>
      <c r="Q217" s="4">
        <v>21637</v>
      </c>
      <c r="R217" s="4">
        <v>18243</v>
      </c>
      <c r="T217" s="4">
        <v>255</v>
      </c>
      <c r="U217" s="4">
        <v>2774</v>
      </c>
      <c r="V217" s="4">
        <v>0</v>
      </c>
      <c r="X217" s="4">
        <v>5107</v>
      </c>
      <c r="Z217" s="4">
        <v>49952</v>
      </c>
      <c r="AA217" s="4">
        <v>6268</v>
      </c>
      <c r="AG217" s="4">
        <v>102</v>
      </c>
      <c r="AJ217" s="4">
        <v>0</v>
      </c>
      <c r="AK217" s="4">
        <v>102</v>
      </c>
      <c r="AR217" s="4">
        <v>203</v>
      </c>
      <c r="AS217" s="4">
        <v>1</v>
      </c>
      <c r="AT217" s="4">
        <v>1</v>
      </c>
      <c r="AU217" s="4">
        <v>204</v>
      </c>
      <c r="AV217" s="4">
        <v>-102</v>
      </c>
      <c r="AW217" s="4">
        <v>6166</v>
      </c>
      <c r="AX217" s="4">
        <v>1422</v>
      </c>
      <c r="AY217" s="4">
        <v>4744</v>
      </c>
      <c r="BF217" s="4">
        <v>4744</v>
      </c>
      <c r="BJ217" s="4">
        <v>3000</v>
      </c>
      <c r="BP217" s="4">
        <v>1744</v>
      </c>
      <c r="BR217" s="4">
        <v>4744</v>
      </c>
      <c r="BS217" s="2">
        <v>2018</v>
      </c>
      <c r="BV217" s="4">
        <v>43</v>
      </c>
      <c r="BY217" s="4">
        <v>43</v>
      </c>
      <c r="CB217" s="4">
        <v>9525</v>
      </c>
      <c r="CD217" s="4">
        <v>2581</v>
      </c>
      <c r="CF217" s="4">
        <v>12106</v>
      </c>
      <c r="CU217" s="4">
        <v>12150</v>
      </c>
      <c r="DA217" s="4">
        <v>1794</v>
      </c>
      <c r="DB217" s="4">
        <v>1794</v>
      </c>
      <c r="DC217" s="4">
        <v>5573</v>
      </c>
      <c r="DD217" s="4">
        <v>0</v>
      </c>
      <c r="DF217" s="4">
        <v>0</v>
      </c>
      <c r="DG217" s="4">
        <v>5573</v>
      </c>
      <c r="DO217" s="4">
        <v>10504</v>
      </c>
      <c r="DP217" s="4">
        <v>10504</v>
      </c>
      <c r="DR217" s="4">
        <v>17872</v>
      </c>
      <c r="DS217" s="4">
        <v>30021</v>
      </c>
      <c r="DT217" s="4">
        <v>100</v>
      </c>
      <c r="DX217" s="4">
        <v>100</v>
      </c>
      <c r="ED217" s="4">
        <v>15517</v>
      </c>
      <c r="EG217" s="4">
        <v>15517</v>
      </c>
      <c r="EI217" s="4">
        <v>15617</v>
      </c>
      <c r="EK217" s="4">
        <v>0</v>
      </c>
      <c r="EM217" s="4">
        <v>0</v>
      </c>
      <c r="ES217" s="4">
        <v>4433</v>
      </c>
      <c r="ET217" s="4">
        <v>4433</v>
      </c>
      <c r="EU217" s="4">
        <v>4433</v>
      </c>
      <c r="EY217" s="4">
        <v>1979</v>
      </c>
      <c r="EZ217" s="4">
        <v>1308</v>
      </c>
      <c r="FA217" s="4">
        <v>1890</v>
      </c>
      <c r="FC217" s="4">
        <v>3000</v>
      </c>
      <c r="FF217" s="4">
        <v>1794</v>
      </c>
      <c r="FG217" s="4">
        <v>9972</v>
      </c>
      <c r="FH217" s="4">
        <v>14405</v>
      </c>
      <c r="FI217" s="4">
        <v>30021</v>
      </c>
      <c r="FL217" s="2">
        <v>2018</v>
      </c>
      <c r="FM217" t="s">
        <v>8</v>
      </c>
      <c r="FR217" s="2">
        <v>2018</v>
      </c>
      <c r="FS217" s="5">
        <v>47</v>
      </c>
      <c r="FT217" s="4">
        <v>49</v>
      </c>
      <c r="FX217" s="4">
        <v>998</v>
      </c>
      <c r="GE217" s="4">
        <v>51</v>
      </c>
      <c r="GF217" s="4">
        <v>18</v>
      </c>
      <c r="GI217" s="7">
        <f t="shared" si="39"/>
        <v>2.7848943603393777E-2</v>
      </c>
      <c r="GJ217" s="7">
        <f t="shared" si="41"/>
        <v>0.27258275338255555</v>
      </c>
      <c r="GK217" s="7">
        <f t="shared" si="42"/>
        <v>0.22229246381633672</v>
      </c>
      <c r="GL217" s="7">
        <f t="shared" si="40"/>
        <v>0.19942706771926319</v>
      </c>
      <c r="GM217" s="7">
        <f>(((DR217-DR216)-(DP217-DP216)-(FG217-FG216)+((EV217-EV216)+(EW217-EW216)+(EX217-EX216))+(FC217-FC216))-U217-V217)/DS216</f>
        <v>-6.4448511063051078E-2</v>
      </c>
      <c r="GN217" s="7">
        <f t="shared" si="35"/>
        <v>5.1206122109465978E-2</v>
      </c>
      <c r="GO217" s="7">
        <f>(G217-G216)/DS216</f>
        <v>8.5376809183164204E-2</v>
      </c>
      <c r="GP217" s="7">
        <f>CF217/DS216</f>
        <v>0.40279487606055564</v>
      </c>
      <c r="GQ217" s="7">
        <f t="shared" si="36"/>
        <v>0.15793328450629204</v>
      </c>
      <c r="GR217" s="7">
        <f t="shared" si="37"/>
        <v>4.7824952473254558E-2</v>
      </c>
      <c r="GS217" s="7">
        <v>0.7</v>
      </c>
      <c r="GT217" s="7">
        <f t="shared" si="33"/>
        <v>0</v>
      </c>
      <c r="GU217" s="7">
        <f t="shared" si="34"/>
        <v>0.47983078511708471</v>
      </c>
      <c r="GV217" t="s">
        <v>223</v>
      </c>
      <c r="GW217" s="8">
        <f t="shared" si="38"/>
        <v>3.3272334054233903E-5</v>
      </c>
    </row>
    <row r="218" spans="1:205" x14ac:dyDescent="0.2">
      <c r="A218">
        <v>981979931</v>
      </c>
      <c r="B218" s="2">
        <v>2019</v>
      </c>
      <c r="C218" t="s">
        <v>3</v>
      </c>
      <c r="D218" s="3">
        <v>43466</v>
      </c>
      <c r="E218" s="3">
        <v>43830</v>
      </c>
      <c r="F218" t="s">
        <v>8</v>
      </c>
      <c r="G218" s="4">
        <v>59732</v>
      </c>
      <c r="J218" s="4">
        <v>59732</v>
      </c>
      <c r="K218" s="4">
        <v>21790</v>
      </c>
      <c r="Q218" s="4">
        <v>24328</v>
      </c>
      <c r="R218" s="4">
        <v>20762</v>
      </c>
      <c r="T218" s="4">
        <v>278</v>
      </c>
      <c r="U218" s="4">
        <v>2199</v>
      </c>
      <c r="V218" s="4">
        <v>0</v>
      </c>
      <c r="X218" s="4">
        <v>5348</v>
      </c>
      <c r="Z218" s="4">
        <v>53665</v>
      </c>
      <c r="AA218" s="4">
        <v>6067</v>
      </c>
      <c r="AG218" s="4">
        <v>125</v>
      </c>
      <c r="AJ218" s="4">
        <v>0</v>
      </c>
      <c r="AK218" s="4">
        <v>125</v>
      </c>
      <c r="AR218" s="4">
        <v>148</v>
      </c>
      <c r="AS218" s="4">
        <v>0</v>
      </c>
      <c r="AT218" s="4">
        <v>0</v>
      </c>
      <c r="AU218" s="4">
        <v>148</v>
      </c>
      <c r="AV218" s="4">
        <v>-23</v>
      </c>
      <c r="AW218" s="4">
        <v>6044</v>
      </c>
      <c r="AX218" s="4">
        <v>1330</v>
      </c>
      <c r="AY218" s="4">
        <v>4714</v>
      </c>
      <c r="BF218" s="4">
        <v>4714</v>
      </c>
      <c r="BJ218" s="4">
        <v>3000</v>
      </c>
      <c r="BP218" s="4">
        <v>1714</v>
      </c>
      <c r="BR218" s="4">
        <v>4714</v>
      </c>
      <c r="BS218" s="2">
        <v>2019</v>
      </c>
      <c r="BV218" s="4">
        <v>0</v>
      </c>
      <c r="BY218" s="4">
        <v>0</v>
      </c>
      <c r="CB218" s="4">
        <v>8687</v>
      </c>
      <c r="CD218" s="4">
        <v>1746</v>
      </c>
      <c r="CF218" s="4">
        <v>10433</v>
      </c>
      <c r="CU218" s="4">
        <v>10433</v>
      </c>
      <c r="DA218" s="4">
        <v>2707</v>
      </c>
      <c r="DB218" s="4">
        <v>2707</v>
      </c>
      <c r="DC218" s="4">
        <v>5493</v>
      </c>
      <c r="DD218" s="4">
        <v>6</v>
      </c>
      <c r="DF218" s="4">
        <v>0</v>
      </c>
      <c r="DG218" s="4">
        <v>5499</v>
      </c>
      <c r="DO218" s="4">
        <v>11148</v>
      </c>
      <c r="DP218" s="4">
        <v>11148</v>
      </c>
      <c r="DR218" s="4">
        <v>19355</v>
      </c>
      <c r="DS218" s="4">
        <v>29787</v>
      </c>
      <c r="DT218" s="4">
        <v>100</v>
      </c>
      <c r="DX218" s="4">
        <v>100</v>
      </c>
      <c r="ED218" s="4">
        <v>17231</v>
      </c>
      <c r="EG218" s="4">
        <v>17231</v>
      </c>
      <c r="EI218" s="4">
        <v>17331</v>
      </c>
      <c r="EK218" s="4">
        <v>162</v>
      </c>
      <c r="EM218" s="4">
        <v>162</v>
      </c>
      <c r="ES218" s="4">
        <v>2409</v>
      </c>
      <c r="ET218" s="4">
        <v>2409</v>
      </c>
      <c r="EU218" s="4">
        <v>2571</v>
      </c>
      <c r="EY218" s="4">
        <v>1384</v>
      </c>
      <c r="EZ218" s="4">
        <v>1124</v>
      </c>
      <c r="FA218" s="4">
        <v>2405</v>
      </c>
      <c r="FC218" s="4">
        <v>3000</v>
      </c>
      <c r="FF218" s="4">
        <v>1972</v>
      </c>
      <c r="FG218" s="4">
        <v>9885</v>
      </c>
      <c r="FH218" s="4">
        <v>12456</v>
      </c>
      <c r="FI218" s="4">
        <v>29787</v>
      </c>
      <c r="FL218" s="2">
        <v>2019</v>
      </c>
      <c r="FM218" t="s">
        <v>8</v>
      </c>
      <c r="FR218" s="2">
        <v>2019</v>
      </c>
      <c r="FS218" s="5">
        <v>52</v>
      </c>
      <c r="FX218" s="4">
        <v>999</v>
      </c>
      <c r="GE218" s="4">
        <v>52</v>
      </c>
      <c r="GF218" s="4">
        <v>18</v>
      </c>
      <c r="GN218" s="7">
        <f t="shared" si="35"/>
        <v>0.11964957862829353</v>
      </c>
      <c r="GQ218" s="7">
        <f t="shared" si="36"/>
        <v>0.15763777421080791</v>
      </c>
      <c r="GR218" s="7">
        <f t="shared" si="37"/>
        <v>6.246887228744219E-2</v>
      </c>
      <c r="GS218" s="7">
        <v>0.7</v>
      </c>
      <c r="GT218" s="7">
        <f t="shared" si="33"/>
        <v>0</v>
      </c>
      <c r="GU218" s="7">
        <f t="shared" si="34"/>
        <v>0.41816899989928491</v>
      </c>
      <c r="GV218" t="s">
        <v>223</v>
      </c>
      <c r="GW218" s="8">
        <f t="shared" si="38"/>
        <v>3.3310016321907995E-5</v>
      </c>
    </row>
    <row r="219" spans="1:205" x14ac:dyDescent="0.2">
      <c r="A219">
        <v>982392098</v>
      </c>
      <c r="B219" s="2">
        <v>2013</v>
      </c>
      <c r="C219" t="s">
        <v>3</v>
      </c>
      <c r="D219" s="3">
        <v>41275</v>
      </c>
      <c r="E219" s="3">
        <v>41639</v>
      </c>
      <c r="F219" t="s">
        <v>8</v>
      </c>
      <c r="G219" s="4">
        <v>70449</v>
      </c>
      <c r="I219" s="4">
        <v>173</v>
      </c>
      <c r="J219" s="4">
        <v>70622</v>
      </c>
      <c r="K219" s="4">
        <v>1263</v>
      </c>
      <c r="L219" s="4">
        <v>28298</v>
      </c>
      <c r="M219" s="4">
        <v>28298</v>
      </c>
      <c r="Q219" s="4">
        <v>22610</v>
      </c>
      <c r="R219" s="4">
        <v>18086</v>
      </c>
      <c r="S219" s="4">
        <v>585</v>
      </c>
      <c r="U219" s="4">
        <v>653</v>
      </c>
      <c r="X219" s="4">
        <v>16556</v>
      </c>
      <c r="Y219" s="4">
        <v>2400</v>
      </c>
      <c r="Z219" s="4">
        <v>69380</v>
      </c>
      <c r="AA219" s="4">
        <v>1242</v>
      </c>
      <c r="AC219" s="4">
        <v>0</v>
      </c>
      <c r="AD219" s="4">
        <v>0</v>
      </c>
      <c r="AE219" s="4">
        <v>0</v>
      </c>
      <c r="AG219" s="4">
        <v>103</v>
      </c>
      <c r="AJ219" s="4">
        <v>0</v>
      </c>
      <c r="AK219" s="4">
        <v>103</v>
      </c>
      <c r="AM219" s="4">
        <v>0</v>
      </c>
      <c r="AR219" s="4">
        <v>66</v>
      </c>
      <c r="AT219" s="4">
        <v>0</v>
      </c>
      <c r="AU219" s="4">
        <v>66</v>
      </c>
      <c r="AV219" s="4">
        <v>37</v>
      </c>
      <c r="AW219" s="4">
        <v>1279</v>
      </c>
      <c r="AX219" s="4">
        <v>518</v>
      </c>
      <c r="AY219" s="4">
        <v>761</v>
      </c>
      <c r="BB219" s="4">
        <v>0</v>
      </c>
      <c r="BD219" s="4">
        <v>0</v>
      </c>
      <c r="BF219" s="4">
        <v>761</v>
      </c>
      <c r="BK219" s="4">
        <v>1138</v>
      </c>
      <c r="BP219" s="4">
        <v>-377</v>
      </c>
      <c r="BR219" s="4">
        <v>761</v>
      </c>
      <c r="BS219" s="2">
        <v>2013</v>
      </c>
      <c r="BT219" s="4">
        <v>0</v>
      </c>
      <c r="BV219" s="4">
        <v>398</v>
      </c>
      <c r="BY219" s="4">
        <v>398</v>
      </c>
      <c r="CB219" s="4">
        <v>472</v>
      </c>
      <c r="CD219" s="4">
        <v>279</v>
      </c>
      <c r="CF219" s="4">
        <v>751</v>
      </c>
      <c r="CI219" s="4">
        <v>13371</v>
      </c>
      <c r="CL219" s="4">
        <v>1581</v>
      </c>
      <c r="CR219" s="4">
        <v>142</v>
      </c>
      <c r="CS219" s="4">
        <v>15094</v>
      </c>
      <c r="CU219" s="4">
        <v>16243</v>
      </c>
      <c r="DA219" s="4">
        <v>8775</v>
      </c>
      <c r="DB219" s="4">
        <v>8775</v>
      </c>
      <c r="DC219" s="4">
        <v>8779</v>
      </c>
      <c r="DD219" s="4">
        <v>1068</v>
      </c>
      <c r="DG219" s="4">
        <v>9847</v>
      </c>
      <c r="DN219" s="4">
        <v>0</v>
      </c>
      <c r="DO219" s="4">
        <v>2095</v>
      </c>
      <c r="DP219" s="4">
        <v>2095</v>
      </c>
      <c r="DR219" s="4">
        <v>20717</v>
      </c>
      <c r="DS219" s="4">
        <v>36960</v>
      </c>
      <c r="DT219" s="4">
        <v>2000</v>
      </c>
      <c r="DX219" s="4">
        <v>2000</v>
      </c>
      <c r="ED219" s="4">
        <v>16884</v>
      </c>
      <c r="EG219" s="4">
        <v>16884</v>
      </c>
      <c r="EI219" s="4">
        <v>18884</v>
      </c>
      <c r="EJ219" s="4">
        <v>80</v>
      </c>
      <c r="EK219" s="4">
        <v>0</v>
      </c>
      <c r="EL219" s="4">
        <v>250</v>
      </c>
      <c r="EM219" s="4">
        <v>330</v>
      </c>
      <c r="EP219" s="4">
        <v>0</v>
      </c>
      <c r="ET219" s="4">
        <v>0</v>
      </c>
      <c r="EU219" s="4">
        <v>330</v>
      </c>
      <c r="EW219" s="4">
        <v>4408</v>
      </c>
      <c r="EX219" s="4">
        <v>0</v>
      </c>
      <c r="EY219" s="4">
        <v>8895</v>
      </c>
      <c r="EZ219" s="4">
        <v>0</v>
      </c>
      <c r="FA219" s="4">
        <v>1727</v>
      </c>
      <c r="FF219" s="4">
        <v>2716</v>
      </c>
      <c r="FG219" s="4">
        <v>17746</v>
      </c>
      <c r="FH219" s="4">
        <v>18076</v>
      </c>
      <c r="FI219" s="4">
        <v>36960</v>
      </c>
      <c r="FL219" s="2">
        <v>2013</v>
      </c>
      <c r="FM219" t="s">
        <v>8</v>
      </c>
      <c r="FP219" s="4">
        <v>1196</v>
      </c>
      <c r="FQ219" s="4">
        <v>1196</v>
      </c>
      <c r="FR219" s="2">
        <v>2013</v>
      </c>
      <c r="FS219" s="5">
        <v>42</v>
      </c>
      <c r="FT219" s="4">
        <v>39</v>
      </c>
      <c r="FX219" s="4">
        <v>1181</v>
      </c>
      <c r="FZ219" s="4">
        <v>0</v>
      </c>
      <c r="GA219" s="4">
        <v>267</v>
      </c>
      <c r="GE219" s="4">
        <v>57</v>
      </c>
      <c r="GF219" s="4">
        <v>35</v>
      </c>
      <c r="GN219" s="7">
        <f t="shared" si="35"/>
        <v>0.24947124584550306</v>
      </c>
      <c r="GQ219" s="7">
        <f t="shared" si="36"/>
        <v>2.2802522959833402E-2</v>
      </c>
      <c r="GR219" s="7">
        <f t="shared" si="37"/>
        <v>0.17941806736757518</v>
      </c>
      <c r="GS219" s="7">
        <v>1</v>
      </c>
      <c r="GT219" s="7">
        <f t="shared" si="33"/>
        <v>0</v>
      </c>
      <c r="GU219" s="7">
        <f t="shared" si="34"/>
        <v>0.48906926406926404</v>
      </c>
      <c r="GV219" t="s">
        <v>210</v>
      </c>
      <c r="GW219" s="8">
        <f t="shared" si="38"/>
        <v>3.3571692349011314E-5</v>
      </c>
    </row>
    <row r="220" spans="1:205" x14ac:dyDescent="0.2">
      <c r="A220">
        <v>982392098</v>
      </c>
      <c r="B220" s="2">
        <v>2014</v>
      </c>
      <c r="C220" t="s">
        <v>3</v>
      </c>
      <c r="D220" s="3">
        <v>41640</v>
      </c>
      <c r="E220" s="3">
        <v>42004</v>
      </c>
      <c r="F220" t="s">
        <v>8</v>
      </c>
      <c r="G220" s="4">
        <v>66208</v>
      </c>
      <c r="I220" s="4">
        <v>50</v>
      </c>
      <c r="J220" s="4">
        <v>66258</v>
      </c>
      <c r="K220" s="4">
        <v>-4542</v>
      </c>
      <c r="L220" s="4">
        <v>31123</v>
      </c>
      <c r="M220" s="4">
        <v>31123</v>
      </c>
      <c r="Q220" s="4">
        <v>24084</v>
      </c>
      <c r="R220" s="4">
        <v>19100</v>
      </c>
      <c r="S220" s="4">
        <v>571</v>
      </c>
      <c r="U220" s="4">
        <v>490</v>
      </c>
      <c r="X220" s="4">
        <v>16412</v>
      </c>
      <c r="Y220" s="4">
        <v>2671</v>
      </c>
      <c r="Z220" s="4">
        <v>67567</v>
      </c>
      <c r="AA220" s="4">
        <v>-1309</v>
      </c>
      <c r="AC220" s="4">
        <v>0</v>
      </c>
      <c r="AD220" s="4">
        <v>0</v>
      </c>
      <c r="AE220" s="4">
        <v>0</v>
      </c>
      <c r="AG220" s="4">
        <v>-10</v>
      </c>
      <c r="AJ220" s="4">
        <v>0</v>
      </c>
      <c r="AK220" s="4">
        <v>-10</v>
      </c>
      <c r="AM220" s="4">
        <v>0</v>
      </c>
      <c r="AR220" s="4">
        <v>206</v>
      </c>
      <c r="AS220" s="4">
        <v>1</v>
      </c>
      <c r="AT220" s="4">
        <v>1</v>
      </c>
      <c r="AU220" s="4">
        <v>207</v>
      </c>
      <c r="AV220" s="4">
        <v>-217</v>
      </c>
      <c r="AW220" s="4">
        <v>-1526</v>
      </c>
      <c r="AX220" s="4">
        <v>-609</v>
      </c>
      <c r="AY220" s="4">
        <v>-917</v>
      </c>
      <c r="BB220" s="4">
        <v>0</v>
      </c>
      <c r="BD220" s="4">
        <v>0</v>
      </c>
      <c r="BF220" s="4">
        <v>-917</v>
      </c>
      <c r="BP220" s="4">
        <v>-917</v>
      </c>
      <c r="BR220" s="4">
        <v>-917</v>
      </c>
      <c r="BS220" s="2">
        <v>2014</v>
      </c>
      <c r="BT220" s="4">
        <v>0</v>
      </c>
      <c r="BV220" s="4">
        <v>1007</v>
      </c>
      <c r="BY220" s="4">
        <v>1007</v>
      </c>
      <c r="CB220" s="4">
        <v>650</v>
      </c>
      <c r="CD220" s="4">
        <v>950</v>
      </c>
      <c r="CF220" s="4">
        <v>1600</v>
      </c>
      <c r="CI220" s="4">
        <v>17841</v>
      </c>
      <c r="CL220" s="4">
        <v>1823</v>
      </c>
      <c r="CR220" s="4">
        <v>39</v>
      </c>
      <c r="CS220" s="4">
        <v>19703</v>
      </c>
      <c r="CU220" s="4">
        <v>22309</v>
      </c>
      <c r="DA220" s="4">
        <v>8878</v>
      </c>
      <c r="DB220" s="4">
        <v>8878</v>
      </c>
      <c r="DC220" s="4">
        <v>8616</v>
      </c>
      <c r="DD220" s="4">
        <v>2036</v>
      </c>
      <c r="DG220" s="4">
        <v>10651</v>
      </c>
      <c r="DN220" s="4">
        <v>0</v>
      </c>
      <c r="DO220" s="4">
        <v>1014</v>
      </c>
      <c r="DP220" s="4">
        <v>1014</v>
      </c>
      <c r="DR220" s="4">
        <v>20544</v>
      </c>
      <c r="DS220" s="4">
        <v>42853</v>
      </c>
      <c r="DT220" s="4">
        <v>2000</v>
      </c>
      <c r="DX220" s="4">
        <v>2000</v>
      </c>
      <c r="ED220" s="4">
        <v>15967</v>
      </c>
      <c r="EG220" s="4">
        <v>15967</v>
      </c>
      <c r="EI220" s="4">
        <v>17967</v>
      </c>
      <c r="EJ220" s="4">
        <v>37</v>
      </c>
      <c r="EK220" s="4">
        <v>0</v>
      </c>
      <c r="EL220" s="4">
        <v>250</v>
      </c>
      <c r="EM220" s="4">
        <v>287</v>
      </c>
      <c r="EP220" s="4">
        <v>612</v>
      </c>
      <c r="ET220" s="4">
        <v>0</v>
      </c>
      <c r="EU220" s="4">
        <v>899</v>
      </c>
      <c r="EW220" s="4">
        <v>3355</v>
      </c>
      <c r="EX220" s="4">
        <v>6724</v>
      </c>
      <c r="EY220" s="4">
        <v>9096</v>
      </c>
      <c r="EZ220" s="4">
        <v>0</v>
      </c>
      <c r="FA220" s="4">
        <v>2133</v>
      </c>
      <c r="FF220" s="4">
        <v>2680</v>
      </c>
      <c r="FG220" s="4">
        <v>23987</v>
      </c>
      <c r="FH220" s="4">
        <v>24886</v>
      </c>
      <c r="FI220" s="4">
        <v>42853</v>
      </c>
      <c r="FL220" s="2">
        <v>2014</v>
      </c>
      <c r="FM220" t="s">
        <v>8</v>
      </c>
      <c r="FR220" s="2">
        <v>2014</v>
      </c>
      <c r="FS220" s="5">
        <v>39</v>
      </c>
      <c r="FT220" s="4">
        <v>39</v>
      </c>
      <c r="FX220" s="4">
        <v>1430</v>
      </c>
      <c r="FZ220" s="4">
        <v>240</v>
      </c>
      <c r="GA220" s="4">
        <v>0</v>
      </c>
      <c r="GE220" s="4">
        <v>89</v>
      </c>
      <c r="GF220" s="4">
        <v>31</v>
      </c>
      <c r="GN220" s="7">
        <f t="shared" si="35"/>
        <v>-0.11033549783549784</v>
      </c>
      <c r="GQ220" s="7">
        <f t="shared" si="36"/>
        <v>-2.2978712741032161E-2</v>
      </c>
      <c r="GR220" s="7">
        <f t="shared" si="37"/>
        <v>-6.0199576998963791E-2</v>
      </c>
      <c r="GS220" s="7">
        <v>1</v>
      </c>
      <c r="GT220" s="7">
        <f t="shared" si="33"/>
        <v>2.4592140159125614E-2</v>
      </c>
      <c r="GU220" s="7">
        <f t="shared" si="34"/>
        <v>0.58072947051548318</v>
      </c>
      <c r="GV220" t="s">
        <v>210</v>
      </c>
      <c r="GW220" s="8">
        <f t="shared" si="38"/>
        <v>2.7056277056277056E-5</v>
      </c>
    </row>
    <row r="221" spans="1:205" x14ac:dyDescent="0.2">
      <c r="A221">
        <v>982392098</v>
      </c>
      <c r="B221" s="2">
        <v>2015</v>
      </c>
      <c r="C221" t="s">
        <v>3</v>
      </c>
      <c r="D221" s="3">
        <v>42005</v>
      </c>
      <c r="E221" s="3">
        <v>42369</v>
      </c>
      <c r="F221" t="s">
        <v>8</v>
      </c>
      <c r="G221" s="4">
        <v>55382</v>
      </c>
      <c r="I221" s="4">
        <v>996</v>
      </c>
      <c r="J221" s="4">
        <v>56379</v>
      </c>
      <c r="K221" s="4">
        <v>2298</v>
      </c>
      <c r="L221" s="4">
        <v>24860</v>
      </c>
      <c r="M221" s="4">
        <v>24860</v>
      </c>
      <c r="Q221" s="4">
        <v>21083</v>
      </c>
      <c r="R221" s="4">
        <v>17448</v>
      </c>
      <c r="S221" s="4">
        <v>676</v>
      </c>
      <c r="U221" s="4">
        <v>463</v>
      </c>
      <c r="X221" s="4">
        <v>10387</v>
      </c>
      <c r="Y221" s="4">
        <v>2750</v>
      </c>
      <c r="Z221" s="4">
        <v>59089</v>
      </c>
      <c r="AA221" s="4">
        <v>-2711</v>
      </c>
      <c r="AC221" s="4">
        <v>0</v>
      </c>
      <c r="AD221" s="4">
        <v>0</v>
      </c>
      <c r="AE221" s="4">
        <v>0</v>
      </c>
      <c r="AG221" s="4">
        <v>-68</v>
      </c>
      <c r="AJ221" s="4">
        <v>-16</v>
      </c>
      <c r="AK221" s="4">
        <v>-84</v>
      </c>
      <c r="AM221" s="4">
        <v>0</v>
      </c>
      <c r="AR221" s="4">
        <v>457</v>
      </c>
      <c r="AS221" s="4">
        <v>0</v>
      </c>
      <c r="AT221" s="4">
        <v>953</v>
      </c>
      <c r="AU221" s="4">
        <v>1410</v>
      </c>
      <c r="AV221" s="4">
        <v>-1494</v>
      </c>
      <c r="AW221" s="4">
        <v>-4205</v>
      </c>
      <c r="AX221" s="4">
        <v>-1074</v>
      </c>
      <c r="AY221" s="4">
        <v>-3132</v>
      </c>
      <c r="BB221" s="4">
        <v>0</v>
      </c>
      <c r="BD221" s="4">
        <v>0</v>
      </c>
      <c r="BF221" s="4">
        <v>-3132</v>
      </c>
      <c r="BK221" s="4">
        <v>6000</v>
      </c>
      <c r="BP221" s="4">
        <v>-9132</v>
      </c>
      <c r="BR221" s="4">
        <v>-3132</v>
      </c>
      <c r="BS221" s="2">
        <v>2015</v>
      </c>
      <c r="BV221" s="4">
        <v>2080</v>
      </c>
      <c r="BY221" s="4">
        <v>2080</v>
      </c>
      <c r="CB221" s="4">
        <v>758</v>
      </c>
      <c r="CD221" s="4">
        <v>708</v>
      </c>
      <c r="CF221" s="4">
        <v>1466</v>
      </c>
      <c r="CI221" s="4">
        <v>15108</v>
      </c>
      <c r="CL221" s="4">
        <v>870</v>
      </c>
      <c r="CR221" s="4">
        <v>807</v>
      </c>
      <c r="CS221" s="4">
        <v>16785</v>
      </c>
      <c r="CU221" s="4">
        <v>20331</v>
      </c>
      <c r="DA221" s="4">
        <v>5573</v>
      </c>
      <c r="DB221" s="4">
        <v>5573</v>
      </c>
      <c r="DC221" s="4">
        <v>6373</v>
      </c>
      <c r="DD221" s="4">
        <v>1610</v>
      </c>
      <c r="DG221" s="4">
        <v>7982</v>
      </c>
      <c r="DN221" s="4">
        <v>0</v>
      </c>
      <c r="DO221" s="4">
        <v>1257</v>
      </c>
      <c r="DP221" s="4">
        <v>1257</v>
      </c>
      <c r="DR221" s="4">
        <v>14812</v>
      </c>
      <c r="DS221" s="4">
        <v>35144</v>
      </c>
      <c r="DT221" s="4">
        <v>2000</v>
      </c>
      <c r="DX221" s="4">
        <v>2000</v>
      </c>
      <c r="ED221" s="4">
        <v>6836</v>
      </c>
      <c r="EG221" s="4">
        <v>6836</v>
      </c>
      <c r="EI221" s="4">
        <v>8836</v>
      </c>
      <c r="EJ221" s="4">
        <v>37</v>
      </c>
      <c r="EL221" s="4">
        <v>250</v>
      </c>
      <c r="EM221" s="4">
        <v>287</v>
      </c>
      <c r="EP221" s="4">
        <v>528</v>
      </c>
      <c r="ET221" s="4">
        <v>0</v>
      </c>
      <c r="EU221" s="4">
        <v>815</v>
      </c>
      <c r="EW221" s="4">
        <v>6287</v>
      </c>
      <c r="EX221" s="4">
        <v>8551</v>
      </c>
      <c r="EY221" s="4">
        <v>4132</v>
      </c>
      <c r="FA221" s="4">
        <v>2816</v>
      </c>
      <c r="FF221" s="4">
        <v>3707</v>
      </c>
      <c r="FG221" s="4">
        <v>25493</v>
      </c>
      <c r="FH221" s="4">
        <v>26308</v>
      </c>
      <c r="FI221" s="4">
        <v>35144</v>
      </c>
      <c r="FL221" s="2">
        <v>2015</v>
      </c>
      <c r="FM221" t="s">
        <v>8</v>
      </c>
      <c r="FR221" s="2">
        <v>2015</v>
      </c>
      <c r="FS221" s="5">
        <v>35</v>
      </c>
      <c r="FT221" s="4">
        <v>39</v>
      </c>
      <c r="FX221" s="4">
        <v>1443</v>
      </c>
      <c r="FZ221" s="4">
        <v>361</v>
      </c>
      <c r="GA221" s="4">
        <v>0</v>
      </c>
      <c r="GE221" s="4">
        <v>68</v>
      </c>
      <c r="GF221" s="4">
        <v>29</v>
      </c>
      <c r="GI221" s="7">
        <f t="shared" si="39"/>
        <v>-6.3519473549109751E-2</v>
      </c>
      <c r="GJ221" s="7">
        <f t="shared" si="41"/>
        <v>-2.0698051948051948E-2</v>
      </c>
      <c r="GK221" s="7">
        <f t="shared" si="42"/>
        <v>1.2367862226681913E-3</v>
      </c>
      <c r="GL221" s="7">
        <f t="shared" si="40"/>
        <v>-6.5672661051673117E-2</v>
      </c>
      <c r="GM221" s="7">
        <f>(((DR221-DR220)-(DP221-DP220)-(FG221-FG220)+((EV221-EV220)+(EW221-EW220)+(EX221-EX220))+(FC221-FC220))-U221-V221)/DS220</f>
        <v>-7.4323851305626215E-2</v>
      </c>
      <c r="GN221" s="7">
        <f t="shared" si="35"/>
        <v>-0.20028936130492614</v>
      </c>
      <c r="GO221" s="7">
        <f>(G221-G220)/DS220</f>
        <v>-0.25263108767180825</v>
      </c>
      <c r="GP221" s="7">
        <f>CF221/DS220</f>
        <v>3.4209973630784311E-2</v>
      </c>
      <c r="GQ221" s="7">
        <f t="shared" si="36"/>
        <v>-8.0310781183891691E-2</v>
      </c>
      <c r="GR221" s="7">
        <f t="shared" si="37"/>
        <v>-0.16351498308361528</v>
      </c>
      <c r="GS221" s="7">
        <v>1</v>
      </c>
      <c r="GT221" s="7">
        <f t="shared" si="33"/>
        <v>2.0069940702447924E-2</v>
      </c>
      <c r="GU221" s="7">
        <f t="shared" si="34"/>
        <v>0.74857728203960849</v>
      </c>
      <c r="GV221" t="s">
        <v>210</v>
      </c>
      <c r="GW221" s="8">
        <f t="shared" si="38"/>
        <v>2.3335589106947004E-5</v>
      </c>
    </row>
    <row r="222" spans="1:205" x14ac:dyDescent="0.2">
      <c r="A222">
        <v>982392098</v>
      </c>
      <c r="B222" s="2">
        <v>2016</v>
      </c>
      <c r="C222" t="s">
        <v>3</v>
      </c>
      <c r="D222" s="3">
        <v>42370</v>
      </c>
      <c r="E222" s="3">
        <v>42735</v>
      </c>
      <c r="F222" t="s">
        <v>8</v>
      </c>
      <c r="G222" s="4">
        <v>40613</v>
      </c>
      <c r="I222" s="4">
        <v>425</v>
      </c>
      <c r="J222" s="4">
        <v>41038</v>
      </c>
      <c r="K222" s="4">
        <v>17721</v>
      </c>
      <c r="L222" s="4">
        <v>127</v>
      </c>
      <c r="M222" s="4">
        <v>127</v>
      </c>
      <c r="Q222" s="4">
        <v>17007</v>
      </c>
      <c r="R222" s="4">
        <v>14373</v>
      </c>
      <c r="S222" s="4">
        <v>1376</v>
      </c>
      <c r="U222" s="4">
        <v>497</v>
      </c>
      <c r="X222" s="4">
        <v>8191</v>
      </c>
      <c r="Y222" s="4">
        <v>1850</v>
      </c>
      <c r="Z222" s="4">
        <v>43543</v>
      </c>
      <c r="AA222" s="4">
        <v>-2505</v>
      </c>
      <c r="AC222" s="4">
        <v>0</v>
      </c>
      <c r="AD222" s="4">
        <v>0</v>
      </c>
      <c r="AE222" s="4">
        <v>0</v>
      </c>
      <c r="AG222" s="4">
        <v>31</v>
      </c>
      <c r="AJ222" s="4">
        <v>-19</v>
      </c>
      <c r="AK222" s="4">
        <v>13</v>
      </c>
      <c r="AM222" s="4">
        <v>0</v>
      </c>
      <c r="AR222" s="4">
        <v>530</v>
      </c>
      <c r="AS222" s="4">
        <v>8</v>
      </c>
      <c r="AT222" s="4">
        <v>295</v>
      </c>
      <c r="AU222" s="4">
        <v>825</v>
      </c>
      <c r="AV222" s="4">
        <v>-812</v>
      </c>
      <c r="AW222" s="4">
        <v>-3317</v>
      </c>
      <c r="AX222" s="4">
        <v>-895</v>
      </c>
      <c r="AY222" s="4">
        <v>-2423</v>
      </c>
      <c r="BB222" s="4">
        <v>0</v>
      </c>
      <c r="BD222" s="4">
        <v>0</v>
      </c>
      <c r="BF222" s="4">
        <v>-2423</v>
      </c>
      <c r="BP222" s="4">
        <v>-2423</v>
      </c>
      <c r="BR222" s="4">
        <v>-2423</v>
      </c>
      <c r="BS222" s="2">
        <v>2016</v>
      </c>
      <c r="BV222" s="4">
        <v>2975</v>
      </c>
      <c r="BY222" s="4">
        <v>2975</v>
      </c>
      <c r="CB222" s="4">
        <v>1357</v>
      </c>
      <c r="CD222" s="4">
        <v>722</v>
      </c>
      <c r="CF222" s="4">
        <v>2079</v>
      </c>
      <c r="CI222" s="4">
        <v>9030</v>
      </c>
      <c r="CL222" s="4">
        <v>583</v>
      </c>
      <c r="CR222" s="4">
        <v>1870</v>
      </c>
      <c r="CS222" s="4">
        <v>11483</v>
      </c>
      <c r="CU222" s="4">
        <v>16537</v>
      </c>
      <c r="DA222" s="4">
        <v>3744</v>
      </c>
      <c r="DB222" s="4">
        <v>3744</v>
      </c>
      <c r="DC222" s="4">
        <v>2558</v>
      </c>
      <c r="DD222" s="4">
        <v>6255</v>
      </c>
      <c r="DG222" s="4">
        <v>8813</v>
      </c>
      <c r="DN222" s="4">
        <v>0</v>
      </c>
      <c r="DO222" s="4">
        <v>1036</v>
      </c>
      <c r="DP222" s="4">
        <v>1036</v>
      </c>
      <c r="DR222" s="4">
        <v>13593</v>
      </c>
      <c r="DS222" s="4">
        <v>30130</v>
      </c>
      <c r="DT222" s="4">
        <v>2000</v>
      </c>
      <c r="DW222" s="4">
        <v>3500</v>
      </c>
      <c r="DX222" s="4">
        <v>5500</v>
      </c>
      <c r="ED222" s="4">
        <v>4413</v>
      </c>
      <c r="EG222" s="4">
        <v>4413</v>
      </c>
      <c r="EI222" s="4">
        <v>9913</v>
      </c>
      <c r="EJ222" s="4">
        <v>37</v>
      </c>
      <c r="EL222" s="4">
        <v>250</v>
      </c>
      <c r="EM222" s="4">
        <v>287</v>
      </c>
      <c r="EP222" s="4">
        <v>1062</v>
      </c>
      <c r="ET222" s="4">
        <v>0</v>
      </c>
      <c r="EU222" s="4">
        <v>1349</v>
      </c>
      <c r="EX222" s="4">
        <v>9593</v>
      </c>
      <c r="EY222" s="4">
        <v>1795</v>
      </c>
      <c r="FA222" s="4">
        <v>1069</v>
      </c>
      <c r="FD222" s="4">
        <v>733</v>
      </c>
      <c r="FF222" s="4">
        <v>5677</v>
      </c>
      <c r="FG222" s="4">
        <v>18868</v>
      </c>
      <c r="FH222" s="4">
        <v>20217</v>
      </c>
      <c r="FI222" s="4">
        <v>30130</v>
      </c>
      <c r="FL222" s="2">
        <v>2016</v>
      </c>
      <c r="FM222" t="s">
        <v>8</v>
      </c>
      <c r="FP222" s="4">
        <v>2900</v>
      </c>
      <c r="FQ222" s="4">
        <v>2900</v>
      </c>
      <c r="FR222" s="2">
        <v>2016</v>
      </c>
      <c r="FS222" s="5">
        <v>30</v>
      </c>
      <c r="FT222" s="4">
        <v>30</v>
      </c>
      <c r="FX222" s="4">
        <v>1180</v>
      </c>
      <c r="FZ222" s="4">
        <v>764</v>
      </c>
      <c r="GE222" s="4">
        <v>69</v>
      </c>
      <c r="GF222" s="4">
        <v>28</v>
      </c>
      <c r="GI222" s="7">
        <f t="shared" si="39"/>
        <v>1.0869565217391304E-2</v>
      </c>
      <c r="GJ222" s="7">
        <f t="shared" si="41"/>
        <v>1.2367862226681913E-3</v>
      </c>
      <c r="GK222" s="7">
        <f t="shared" si="42"/>
        <v>-6.5672661051673117E-2</v>
      </c>
      <c r="GL222" s="7">
        <f t="shared" si="40"/>
        <v>2.7016262860935943E-2</v>
      </c>
      <c r="GM222" s="7">
        <f>(((DR222-DR221)-(DP222-DP221)-(FG222-FG221)+((EV222-EV221)+(EW222-EW221)+(EX222-EX221))+(FC222-FC221))-U222-V222)/DS221</f>
        <v>-3.2722513089005235E-3</v>
      </c>
      <c r="GN222" s="7">
        <f t="shared" si="35"/>
        <v>-0.3116890507625768</v>
      </c>
      <c r="GO222" s="7">
        <f>(G222-G221)/DS221</f>
        <v>-0.42024243114045073</v>
      </c>
      <c r="GP222" s="7">
        <f>CF222/DS221</f>
        <v>5.9156612793079898E-2</v>
      </c>
      <c r="GQ222" s="7">
        <f t="shared" si="36"/>
        <v>-7.4240892238869996E-2</v>
      </c>
      <c r="GR222" s="7">
        <f t="shared" si="37"/>
        <v>-0.26667509299050235</v>
      </c>
      <c r="GS222" s="7">
        <v>1</v>
      </c>
      <c r="GT222" s="7">
        <f t="shared" si="33"/>
        <v>5.2530048968689715E-2</v>
      </c>
      <c r="GU222" s="7">
        <f t="shared" si="34"/>
        <v>0.67099236641221371</v>
      </c>
      <c r="GV222" t="s">
        <v>210</v>
      </c>
      <c r="GW222" s="8">
        <f t="shared" si="38"/>
        <v>2.8454359207830641E-5</v>
      </c>
    </row>
    <row r="223" spans="1:205" x14ac:dyDescent="0.2">
      <c r="A223">
        <v>982392098</v>
      </c>
      <c r="B223" s="2">
        <v>2017</v>
      </c>
      <c r="C223" t="s">
        <v>3</v>
      </c>
      <c r="D223" s="3">
        <v>42736</v>
      </c>
      <c r="E223" s="3">
        <v>43100</v>
      </c>
      <c r="F223" t="s">
        <v>8</v>
      </c>
      <c r="G223" s="4">
        <v>34206</v>
      </c>
      <c r="I223" s="4">
        <v>491</v>
      </c>
      <c r="J223" s="4">
        <v>34697</v>
      </c>
      <c r="K223" s="4">
        <v>13493</v>
      </c>
      <c r="L223" s="4">
        <v>237</v>
      </c>
      <c r="M223" s="4">
        <v>237</v>
      </c>
      <c r="Q223" s="4">
        <v>14746</v>
      </c>
      <c r="R223" s="4">
        <v>13310</v>
      </c>
      <c r="S223" s="4">
        <v>1163</v>
      </c>
      <c r="U223" s="4">
        <v>513</v>
      </c>
      <c r="X223" s="4">
        <v>7383</v>
      </c>
      <c r="Y223" s="4">
        <v>420</v>
      </c>
      <c r="Z223" s="4">
        <v>36372</v>
      </c>
      <c r="AA223" s="4">
        <v>-1674</v>
      </c>
      <c r="AC223" s="4">
        <v>0</v>
      </c>
      <c r="AD223" s="4">
        <v>0</v>
      </c>
      <c r="AE223" s="4">
        <v>0</v>
      </c>
      <c r="AG223" s="4">
        <v>1</v>
      </c>
      <c r="AJ223" s="4">
        <v>-1</v>
      </c>
      <c r="AK223" s="4">
        <v>0</v>
      </c>
      <c r="AM223" s="4">
        <v>0</v>
      </c>
      <c r="AR223" s="4">
        <v>570</v>
      </c>
      <c r="AS223" s="4">
        <v>13</v>
      </c>
      <c r="AT223" s="4">
        <v>13</v>
      </c>
      <c r="AU223" s="4">
        <v>582</v>
      </c>
      <c r="AV223" s="4">
        <v>-582</v>
      </c>
      <c r="AW223" s="4">
        <v>-2256</v>
      </c>
      <c r="AX223" s="4">
        <v>-507</v>
      </c>
      <c r="AY223" s="4">
        <v>-1749</v>
      </c>
      <c r="BB223" s="4">
        <v>0</v>
      </c>
      <c r="BD223" s="4">
        <v>0</v>
      </c>
      <c r="BF223" s="4">
        <v>-1749</v>
      </c>
      <c r="BJ223" s="4">
        <v>0</v>
      </c>
      <c r="BK223" s="4">
        <v>0</v>
      </c>
      <c r="BP223" s="4">
        <v>-1749</v>
      </c>
      <c r="BQ223" s="4">
        <v>0</v>
      </c>
      <c r="BR223" s="4">
        <v>-1749</v>
      </c>
      <c r="BS223" s="2">
        <v>2017</v>
      </c>
      <c r="BV223" s="4">
        <v>3482</v>
      </c>
      <c r="BY223" s="4">
        <v>3482</v>
      </c>
      <c r="BZ223" s="4">
        <v>0</v>
      </c>
      <c r="CB223" s="4">
        <v>1313</v>
      </c>
      <c r="CC223" s="4">
        <v>0</v>
      </c>
      <c r="CD223" s="4">
        <v>467</v>
      </c>
      <c r="CF223" s="4">
        <v>1780</v>
      </c>
      <c r="CI223" s="4">
        <v>8455</v>
      </c>
      <c r="CL223" s="4">
        <v>633</v>
      </c>
      <c r="CR223" s="4">
        <v>2336</v>
      </c>
      <c r="CS223" s="4">
        <v>11424</v>
      </c>
      <c r="CU223" s="4">
        <v>16686</v>
      </c>
      <c r="DA223" s="4">
        <v>6749</v>
      </c>
      <c r="DB223" s="4">
        <v>6749</v>
      </c>
      <c r="DC223" s="4">
        <v>6797</v>
      </c>
      <c r="DD223" s="4">
        <v>1632</v>
      </c>
      <c r="DG223" s="4">
        <v>8429</v>
      </c>
      <c r="DN223" s="4">
        <v>0</v>
      </c>
      <c r="DO223" s="4">
        <v>1192</v>
      </c>
      <c r="DP223" s="4">
        <v>1192</v>
      </c>
      <c r="DR223" s="4">
        <v>16371</v>
      </c>
      <c r="DS223" s="4">
        <v>33057</v>
      </c>
      <c r="DT223" s="4">
        <v>2000</v>
      </c>
      <c r="DU223" s="4">
        <v>0</v>
      </c>
      <c r="DV223" s="4">
        <v>0</v>
      </c>
      <c r="DW223" s="4">
        <v>3500</v>
      </c>
      <c r="DX223" s="4">
        <v>5500</v>
      </c>
      <c r="ED223" s="4">
        <v>2664</v>
      </c>
      <c r="EG223" s="4">
        <v>2664</v>
      </c>
      <c r="EI223" s="4">
        <v>8164</v>
      </c>
      <c r="EJ223" s="4">
        <v>37</v>
      </c>
      <c r="EK223" s="4">
        <v>0</v>
      </c>
      <c r="EL223" s="4">
        <v>400</v>
      </c>
      <c r="EM223" s="4">
        <v>437</v>
      </c>
      <c r="EP223" s="4">
        <v>867</v>
      </c>
      <c r="ES223" s="4">
        <v>0</v>
      </c>
      <c r="ET223" s="4">
        <v>0</v>
      </c>
      <c r="EU223" s="4">
        <v>1304</v>
      </c>
      <c r="EX223" s="4">
        <v>9642</v>
      </c>
      <c r="EY223" s="4">
        <v>5095</v>
      </c>
      <c r="EZ223" s="4">
        <v>0</v>
      </c>
      <c r="FA223" s="4">
        <v>2403</v>
      </c>
      <c r="FC223" s="4">
        <v>0</v>
      </c>
      <c r="FD223" s="4">
        <v>475</v>
      </c>
      <c r="FF223" s="4">
        <v>5973</v>
      </c>
      <c r="FG223" s="4">
        <v>23589</v>
      </c>
      <c r="FH223" s="4">
        <v>24893</v>
      </c>
      <c r="FI223" s="4">
        <v>33057</v>
      </c>
      <c r="FL223" s="2">
        <v>2017</v>
      </c>
      <c r="FM223" t="s">
        <v>8</v>
      </c>
      <c r="FR223" s="2">
        <v>2017</v>
      </c>
      <c r="FS223" s="5">
        <v>30</v>
      </c>
      <c r="FT223" s="4">
        <v>30</v>
      </c>
      <c r="FX223" s="4">
        <v>1015</v>
      </c>
      <c r="FZ223" s="4">
        <v>764</v>
      </c>
      <c r="GE223" s="4">
        <v>53</v>
      </c>
      <c r="GF223" s="4">
        <v>18</v>
      </c>
      <c r="GI223" s="7">
        <f t="shared" si="39"/>
        <v>-6.8038499834052441E-2</v>
      </c>
      <c r="GJ223" s="7">
        <f t="shared" si="41"/>
        <v>-6.5672661051673117E-2</v>
      </c>
      <c r="GK223" s="7">
        <f t="shared" si="42"/>
        <v>2.7016262860935943E-2</v>
      </c>
      <c r="GL223" s="7">
        <f t="shared" si="40"/>
        <v>2.9403757146746527E-2</v>
      </c>
      <c r="GM223" s="7">
        <f>(((DR223-DR222)-(DP223-DP222)-(FG223-FG222)+((EV223-EV222)+(EW223-EW222)+(EX223-EX222))+(FC223-FC222))-U223-V223)/DS222</f>
        <v>-8.506471954862263E-2</v>
      </c>
      <c r="GN223" s="7">
        <f t="shared" si="35"/>
        <v>-0.3533355459674743</v>
      </c>
      <c r="GO223" s="7">
        <f>(G223-G222)/DS222</f>
        <v>-0.2126452041154995</v>
      </c>
      <c r="GP223" s="7">
        <f>CF223/DS222</f>
        <v>5.9077331563226018E-2</v>
      </c>
      <c r="GQ223" s="7">
        <f t="shared" si="36"/>
        <v>-5.5359488502381822E-2</v>
      </c>
      <c r="GR223" s="7">
        <f t="shared" si="37"/>
        <v>-0.15775736833033757</v>
      </c>
      <c r="GS223" s="7">
        <v>1</v>
      </c>
      <c r="GT223" s="7">
        <f t="shared" si="33"/>
        <v>3.4829068412806814E-2</v>
      </c>
      <c r="GU223" s="7">
        <f t="shared" si="34"/>
        <v>0.75303264059049524</v>
      </c>
      <c r="GV223" t="s">
        <v>210</v>
      </c>
      <c r="GW223" s="8">
        <f t="shared" si="38"/>
        <v>3.3189512114171921E-5</v>
      </c>
    </row>
    <row r="224" spans="1:205" x14ac:dyDescent="0.2">
      <c r="A224">
        <v>982392098</v>
      </c>
      <c r="B224" s="2">
        <v>2018</v>
      </c>
      <c r="C224" t="s">
        <v>3</v>
      </c>
      <c r="D224" s="3">
        <v>43101</v>
      </c>
      <c r="E224" s="3">
        <v>43465</v>
      </c>
      <c r="F224" t="s">
        <v>8</v>
      </c>
      <c r="G224" s="4">
        <v>62709</v>
      </c>
      <c r="I224" s="4">
        <v>1153</v>
      </c>
      <c r="J224" s="4">
        <v>63862</v>
      </c>
      <c r="K224" s="4">
        <v>29927</v>
      </c>
      <c r="L224" s="4">
        <v>-274</v>
      </c>
      <c r="M224" s="4">
        <v>-274</v>
      </c>
      <c r="Q224" s="4">
        <v>21157</v>
      </c>
      <c r="R224" s="4">
        <v>16408</v>
      </c>
      <c r="S224" s="4">
        <v>1483</v>
      </c>
      <c r="U224" s="4">
        <v>532</v>
      </c>
      <c r="V224" s="4">
        <v>0</v>
      </c>
      <c r="X224" s="4">
        <v>9627</v>
      </c>
      <c r="Y224" s="4">
        <v>420</v>
      </c>
      <c r="Z224" s="4">
        <v>60969</v>
      </c>
      <c r="AA224" s="4">
        <v>2893</v>
      </c>
      <c r="AG224" s="4">
        <v>9</v>
      </c>
      <c r="AJ224" s="4">
        <v>-1</v>
      </c>
      <c r="AK224" s="4">
        <v>8</v>
      </c>
      <c r="AR224" s="4">
        <v>429</v>
      </c>
      <c r="AS224" s="4">
        <v>163</v>
      </c>
      <c r="AT224" s="4">
        <v>163</v>
      </c>
      <c r="AU224" s="4">
        <v>593</v>
      </c>
      <c r="AV224" s="4">
        <v>-585</v>
      </c>
      <c r="AW224" s="4">
        <v>2308</v>
      </c>
      <c r="AX224" s="4">
        <v>576</v>
      </c>
      <c r="AY224" s="4">
        <v>1732</v>
      </c>
      <c r="BF224" s="4">
        <v>1732</v>
      </c>
      <c r="BJ224" s="4">
        <v>0</v>
      </c>
      <c r="BK224" s="4">
        <v>0</v>
      </c>
      <c r="BP224" s="4">
        <v>1732</v>
      </c>
      <c r="BQ224" s="4">
        <v>0</v>
      </c>
      <c r="BR224" s="4">
        <v>1732</v>
      </c>
      <c r="BS224" s="2">
        <v>2018</v>
      </c>
      <c r="BV224" s="4">
        <v>2906</v>
      </c>
      <c r="BY224" s="4">
        <v>2906</v>
      </c>
      <c r="BZ224" s="4">
        <v>0</v>
      </c>
      <c r="CB224" s="4">
        <v>1054</v>
      </c>
      <c r="CC224" s="4">
        <v>0</v>
      </c>
      <c r="CD224" s="4">
        <v>232</v>
      </c>
      <c r="CF224" s="4">
        <v>1286</v>
      </c>
      <c r="CI224" s="4">
        <v>8381</v>
      </c>
      <c r="CL224" s="4">
        <v>728</v>
      </c>
      <c r="CR224" s="4">
        <v>3100</v>
      </c>
      <c r="CS224" s="4">
        <v>12208</v>
      </c>
      <c r="CU224" s="4">
        <v>16401</v>
      </c>
      <c r="DA224" s="4">
        <v>8414</v>
      </c>
      <c r="DB224" s="4">
        <v>8414</v>
      </c>
      <c r="DC224" s="4">
        <v>8595</v>
      </c>
      <c r="DD224" s="4">
        <v>2867</v>
      </c>
      <c r="DG224" s="4">
        <v>11462</v>
      </c>
      <c r="DO224" s="4">
        <v>1371</v>
      </c>
      <c r="DP224" s="4">
        <v>1371</v>
      </c>
      <c r="DR224" s="4">
        <v>21246</v>
      </c>
      <c r="DS224" s="4">
        <v>37647</v>
      </c>
      <c r="DT224" s="4">
        <v>2000</v>
      </c>
      <c r="DU224" s="4">
        <v>0</v>
      </c>
      <c r="DV224" s="4">
        <v>0</v>
      </c>
      <c r="DW224" s="4">
        <v>3500</v>
      </c>
      <c r="DX224" s="4">
        <v>5500</v>
      </c>
      <c r="ED224" s="4">
        <v>4396</v>
      </c>
      <c r="EG224" s="4">
        <v>4396</v>
      </c>
      <c r="EI224" s="4">
        <v>9896</v>
      </c>
      <c r="EJ224" s="4">
        <v>37</v>
      </c>
      <c r="EK224" s="4">
        <v>0</v>
      </c>
      <c r="EL224" s="4">
        <v>850</v>
      </c>
      <c r="EM224" s="4">
        <v>887</v>
      </c>
      <c r="EP224" s="4">
        <v>651</v>
      </c>
      <c r="ES224" s="4">
        <v>0</v>
      </c>
      <c r="ET224" s="4">
        <v>0</v>
      </c>
      <c r="EU224" s="4">
        <v>1538</v>
      </c>
      <c r="EX224" s="4">
        <v>8862</v>
      </c>
      <c r="EY224" s="4">
        <v>8212</v>
      </c>
      <c r="EZ224" s="4">
        <v>0</v>
      </c>
      <c r="FA224" s="4">
        <v>3189</v>
      </c>
      <c r="FC224" s="4">
        <v>0</v>
      </c>
      <c r="FD224" s="4">
        <v>440</v>
      </c>
      <c r="FF224" s="4">
        <v>5509</v>
      </c>
      <c r="FG224" s="4">
        <v>26213</v>
      </c>
      <c r="FH224" s="4">
        <v>27751</v>
      </c>
      <c r="FI224" s="4">
        <v>37647</v>
      </c>
      <c r="FL224" s="2">
        <v>2018</v>
      </c>
      <c r="FM224" t="s">
        <v>8</v>
      </c>
      <c r="FP224" s="4">
        <v>2700</v>
      </c>
      <c r="FQ224" s="4">
        <v>63800</v>
      </c>
      <c r="FR224" s="2">
        <v>2018</v>
      </c>
      <c r="FS224" s="5">
        <v>36</v>
      </c>
      <c r="FX224" s="4">
        <v>1341</v>
      </c>
      <c r="FZ224" s="4">
        <v>764</v>
      </c>
      <c r="GE224" s="4">
        <v>61</v>
      </c>
      <c r="GF224" s="4">
        <v>29</v>
      </c>
      <c r="GI224" s="7">
        <f t="shared" si="39"/>
        <v>3.9084006413165139E-2</v>
      </c>
      <c r="GJ224" s="7">
        <f t="shared" si="41"/>
        <v>2.7016262860935943E-2</v>
      </c>
      <c r="GK224" s="7">
        <f t="shared" si="42"/>
        <v>2.9403757146746527E-2</v>
      </c>
      <c r="GL224" s="7">
        <f t="shared" si="40"/>
        <v>-0.11799080936063963</v>
      </c>
      <c r="GM224" s="7">
        <f>(((DR224-DR223)-(DP224-DP223)-(FG224-FG223)+((EV224-EV223)+(EW224-EW223)+(EX224-EX223))+(FC224-FC223))-U224-V224)/DS223</f>
        <v>2.2990592007744198E-2</v>
      </c>
      <c r="GN224" s="7">
        <f t="shared" si="35"/>
        <v>0.80784705206159058</v>
      </c>
      <c r="GO224" s="7">
        <f>(G224-G223)/DS223</f>
        <v>0.8622379526272802</v>
      </c>
      <c r="GP224" s="7">
        <f>CF224/DS223</f>
        <v>3.8902501739419788E-2</v>
      </c>
      <c r="GQ224" s="7">
        <f t="shared" si="36"/>
        <v>4.8992984838198687E-2</v>
      </c>
      <c r="GR224" s="7">
        <f t="shared" si="37"/>
        <v>0.83327486405893703</v>
      </c>
      <c r="GS224" s="7">
        <v>1</v>
      </c>
      <c r="GT224" s="7">
        <f t="shared" si="33"/>
        <v>2.3458614103996252E-2</v>
      </c>
      <c r="GU224" s="7">
        <f t="shared" si="34"/>
        <v>0.73713708927670196</v>
      </c>
      <c r="GV224" t="s">
        <v>210</v>
      </c>
      <c r="GW224" s="8">
        <f t="shared" si="38"/>
        <v>3.0250778957558158E-5</v>
      </c>
    </row>
    <row r="225" spans="1:205" x14ac:dyDescent="0.2">
      <c r="A225">
        <v>982392098</v>
      </c>
      <c r="B225" s="2">
        <v>2019</v>
      </c>
      <c r="C225" t="s">
        <v>3</v>
      </c>
      <c r="D225" s="3">
        <v>43466</v>
      </c>
      <c r="E225" s="3">
        <v>43830</v>
      </c>
      <c r="F225" t="s">
        <v>8</v>
      </c>
      <c r="G225" s="4">
        <v>57648</v>
      </c>
      <c r="I225" s="4">
        <v>1680</v>
      </c>
      <c r="J225" s="4">
        <v>59329</v>
      </c>
      <c r="K225" s="4">
        <v>25343</v>
      </c>
      <c r="L225" s="4">
        <v>1363</v>
      </c>
      <c r="M225" s="4">
        <v>1363</v>
      </c>
      <c r="Q225" s="4">
        <v>21911</v>
      </c>
      <c r="R225" s="4">
        <v>17185</v>
      </c>
      <c r="S225" s="4">
        <v>1487</v>
      </c>
      <c r="U225" s="4">
        <v>441</v>
      </c>
      <c r="V225" s="4">
        <v>0</v>
      </c>
      <c r="X225" s="4">
        <v>9534</v>
      </c>
      <c r="Y225" s="4">
        <v>1603</v>
      </c>
      <c r="Z225" s="4">
        <v>58592</v>
      </c>
      <c r="AA225" s="4">
        <v>736</v>
      </c>
      <c r="AG225" s="4">
        <v>9</v>
      </c>
      <c r="AJ225" s="4">
        <v>-1</v>
      </c>
      <c r="AK225" s="4">
        <v>7</v>
      </c>
      <c r="AR225" s="4">
        <v>544</v>
      </c>
      <c r="AS225" s="4">
        <v>1</v>
      </c>
      <c r="AT225" s="4">
        <v>1</v>
      </c>
      <c r="AU225" s="4">
        <v>545</v>
      </c>
      <c r="AV225" s="4">
        <v>-537</v>
      </c>
      <c r="AW225" s="4">
        <v>199</v>
      </c>
      <c r="AX225" s="4">
        <v>-114</v>
      </c>
      <c r="AY225" s="4">
        <v>313</v>
      </c>
      <c r="BF225" s="4">
        <v>313</v>
      </c>
      <c r="BJ225" s="4">
        <v>0</v>
      </c>
      <c r="BK225" s="4">
        <v>0</v>
      </c>
      <c r="BP225" s="4">
        <v>313</v>
      </c>
      <c r="BQ225" s="4">
        <v>0</v>
      </c>
      <c r="BR225" s="4">
        <v>313</v>
      </c>
      <c r="BS225" s="2">
        <v>2019</v>
      </c>
      <c r="BT225" s="4">
        <v>602</v>
      </c>
      <c r="BV225" s="4">
        <v>3020</v>
      </c>
      <c r="BY225" s="4">
        <v>3621</v>
      </c>
      <c r="BZ225" s="4">
        <v>0</v>
      </c>
      <c r="CB225" s="4">
        <v>3888</v>
      </c>
      <c r="CC225" s="4">
        <v>0</v>
      </c>
      <c r="CD225" s="4">
        <v>96</v>
      </c>
      <c r="CF225" s="4">
        <v>3985</v>
      </c>
      <c r="CI225" s="4">
        <v>1562</v>
      </c>
      <c r="CL225" s="4">
        <v>758</v>
      </c>
      <c r="CR225" s="4">
        <v>4252</v>
      </c>
      <c r="CS225" s="4">
        <v>6572</v>
      </c>
      <c r="CU225" s="4">
        <v>14178</v>
      </c>
      <c r="DA225" s="4">
        <v>8441</v>
      </c>
      <c r="DB225" s="4">
        <v>8441</v>
      </c>
      <c r="DC225" s="4">
        <v>9895</v>
      </c>
      <c r="DD225" s="4">
        <v>2759</v>
      </c>
      <c r="DG225" s="4">
        <v>12653</v>
      </c>
      <c r="DO225" s="4">
        <v>1394</v>
      </c>
      <c r="DP225" s="4">
        <v>1394</v>
      </c>
      <c r="DR225" s="4">
        <v>22488</v>
      </c>
      <c r="DS225" s="4">
        <v>36666</v>
      </c>
      <c r="DT225" s="4">
        <v>2000</v>
      </c>
      <c r="DU225" s="4">
        <v>0</v>
      </c>
      <c r="DV225" s="4">
        <v>0</v>
      </c>
      <c r="DW225" s="4">
        <v>3500</v>
      </c>
      <c r="DX225" s="4">
        <v>5500</v>
      </c>
      <c r="ED225" s="4">
        <v>4709</v>
      </c>
      <c r="EG225" s="4">
        <v>4709</v>
      </c>
      <c r="EI225" s="4">
        <v>10209</v>
      </c>
      <c r="EJ225" s="4">
        <v>37</v>
      </c>
      <c r="EK225" s="4">
        <v>0</v>
      </c>
      <c r="EL225" s="4">
        <v>0</v>
      </c>
      <c r="EM225" s="4">
        <v>37</v>
      </c>
      <c r="EP225" s="4">
        <v>441</v>
      </c>
      <c r="ES225" s="4">
        <v>0</v>
      </c>
      <c r="ET225" s="4">
        <v>0</v>
      </c>
      <c r="EU225" s="4">
        <v>478</v>
      </c>
      <c r="EX225" s="4">
        <v>12605</v>
      </c>
      <c r="EY225" s="4">
        <v>3872</v>
      </c>
      <c r="EZ225" s="4">
        <v>0</v>
      </c>
      <c r="FA225" s="4">
        <v>2769</v>
      </c>
      <c r="FC225" s="4">
        <v>0</v>
      </c>
      <c r="FF225" s="4">
        <v>6733</v>
      </c>
      <c r="FG225" s="4">
        <v>25979</v>
      </c>
      <c r="FH225" s="4">
        <v>26457</v>
      </c>
      <c r="FI225" s="4">
        <v>36666</v>
      </c>
      <c r="FL225" s="2">
        <v>2019</v>
      </c>
      <c r="FM225" t="s">
        <v>8</v>
      </c>
      <c r="FP225" s="4">
        <v>4687</v>
      </c>
      <c r="FQ225" s="4">
        <v>59329</v>
      </c>
      <c r="FR225" s="2">
        <v>2019</v>
      </c>
      <c r="FS225" s="5">
        <v>36</v>
      </c>
      <c r="FX225" s="4">
        <v>1428</v>
      </c>
      <c r="FZ225" s="4">
        <v>764</v>
      </c>
      <c r="GE225" s="4">
        <v>86</v>
      </c>
      <c r="GF225" s="4">
        <v>19</v>
      </c>
      <c r="GN225" s="7">
        <f t="shared" si="35"/>
        <v>-0.16896432650676016</v>
      </c>
      <c r="GQ225" s="7">
        <f t="shared" si="36"/>
        <v>8.4238289397548204E-3</v>
      </c>
      <c r="GR225" s="7">
        <f t="shared" si="37"/>
        <v>-8.0706118738936988E-2</v>
      </c>
      <c r="GS225" s="7">
        <v>1</v>
      </c>
      <c r="GT225" s="7">
        <f t="shared" si="33"/>
        <v>1.6668556525683186E-2</v>
      </c>
      <c r="GU225" s="7">
        <f t="shared" si="34"/>
        <v>0.72156766486663393</v>
      </c>
      <c r="GV225" t="s">
        <v>210</v>
      </c>
      <c r="GW225" s="8">
        <f t="shared" si="38"/>
        <v>2.6562541503971099E-5</v>
      </c>
    </row>
    <row r="226" spans="1:205" x14ac:dyDescent="0.2">
      <c r="A226">
        <v>992336757</v>
      </c>
      <c r="B226" s="2">
        <v>2013</v>
      </c>
      <c r="C226" t="s">
        <v>3</v>
      </c>
      <c r="D226" s="3">
        <v>41275</v>
      </c>
      <c r="E226" s="3">
        <v>41639</v>
      </c>
      <c r="F226" t="s">
        <v>8</v>
      </c>
      <c r="G226" s="4">
        <v>45866</v>
      </c>
      <c r="I226" s="4">
        <v>564</v>
      </c>
      <c r="J226" s="4">
        <v>46429</v>
      </c>
      <c r="K226" s="4">
        <v>8350</v>
      </c>
      <c r="L226" s="4">
        <v>0</v>
      </c>
      <c r="M226" s="4">
        <v>0</v>
      </c>
      <c r="Q226" s="4">
        <v>9600</v>
      </c>
      <c r="R226" s="4">
        <v>8393</v>
      </c>
      <c r="S226" s="4">
        <v>126</v>
      </c>
      <c r="U226" s="4">
        <v>2916</v>
      </c>
      <c r="X226" s="4">
        <v>15321</v>
      </c>
      <c r="Y226" s="4">
        <v>238</v>
      </c>
      <c r="Z226" s="4">
        <v>36188</v>
      </c>
      <c r="AA226" s="4">
        <v>10242</v>
      </c>
      <c r="AC226" s="4">
        <v>0</v>
      </c>
      <c r="AD226" s="4">
        <v>0</v>
      </c>
      <c r="AE226" s="4">
        <v>0</v>
      </c>
      <c r="AF226" s="4">
        <v>239</v>
      </c>
      <c r="AG226" s="4">
        <v>336</v>
      </c>
      <c r="AJ226" s="4">
        <v>20</v>
      </c>
      <c r="AK226" s="4">
        <v>595</v>
      </c>
      <c r="AM226" s="4">
        <v>0</v>
      </c>
      <c r="AR226" s="4">
        <v>733</v>
      </c>
      <c r="AS226" s="4">
        <v>0</v>
      </c>
      <c r="AT226" s="4">
        <v>0</v>
      </c>
      <c r="AU226" s="4">
        <v>734</v>
      </c>
      <c r="AV226" s="4">
        <v>-138</v>
      </c>
      <c r="AW226" s="4">
        <v>10103</v>
      </c>
      <c r="AX226" s="4">
        <v>2723</v>
      </c>
      <c r="AY226" s="4">
        <v>7380</v>
      </c>
      <c r="BB226" s="4">
        <v>0</v>
      </c>
      <c r="BD226" s="4">
        <v>0</v>
      </c>
      <c r="BF226" s="4">
        <v>7380</v>
      </c>
      <c r="BJ226" s="4">
        <v>8000</v>
      </c>
      <c r="BP226" s="4">
        <v>-620</v>
      </c>
      <c r="BR226" s="4">
        <v>7380</v>
      </c>
      <c r="BS226" s="2">
        <v>2013</v>
      </c>
      <c r="BY226" s="4">
        <v>0</v>
      </c>
      <c r="BZ226" s="4">
        <v>0</v>
      </c>
      <c r="CB226" s="4">
        <v>21174</v>
      </c>
      <c r="CD226" s="4">
        <v>14</v>
      </c>
      <c r="CF226" s="4">
        <v>21187</v>
      </c>
      <c r="CG226" s="4">
        <v>10216</v>
      </c>
      <c r="CI226" s="4">
        <v>6688</v>
      </c>
      <c r="CL226" s="4">
        <v>0</v>
      </c>
      <c r="CS226" s="4">
        <v>16903</v>
      </c>
      <c r="CU226" s="4">
        <v>38091</v>
      </c>
      <c r="DA226" s="4">
        <v>560</v>
      </c>
      <c r="DB226" s="4">
        <v>560</v>
      </c>
      <c r="DC226" s="4">
        <v>7049</v>
      </c>
      <c r="DD226" s="4">
        <v>71</v>
      </c>
      <c r="DG226" s="4">
        <v>7120</v>
      </c>
      <c r="DN226" s="4">
        <v>0</v>
      </c>
      <c r="DO226" s="4">
        <v>14586</v>
      </c>
      <c r="DP226" s="4">
        <v>14586</v>
      </c>
      <c r="DR226" s="4">
        <v>22265</v>
      </c>
      <c r="DS226" s="4">
        <v>60356</v>
      </c>
      <c r="DT226" s="4">
        <v>3000</v>
      </c>
      <c r="DX226" s="4">
        <v>3000</v>
      </c>
      <c r="ED226" s="4">
        <v>23425</v>
      </c>
      <c r="EG226" s="4">
        <v>23425</v>
      </c>
      <c r="EI226" s="4">
        <v>26425</v>
      </c>
      <c r="EK226" s="4">
        <v>2396</v>
      </c>
      <c r="EL226" s="4">
        <v>588</v>
      </c>
      <c r="EM226" s="4">
        <v>2984</v>
      </c>
      <c r="EP226" s="4">
        <v>14046</v>
      </c>
      <c r="ET226" s="4">
        <v>0</v>
      </c>
      <c r="EU226" s="4">
        <v>17030</v>
      </c>
      <c r="EX226" s="4">
        <v>0</v>
      </c>
      <c r="EY226" s="4">
        <v>1140</v>
      </c>
      <c r="EZ226" s="4">
        <v>2937</v>
      </c>
      <c r="FA226" s="4">
        <v>2008</v>
      </c>
      <c r="FC226" s="4">
        <v>8000</v>
      </c>
      <c r="FF226" s="4">
        <v>2816</v>
      </c>
      <c r="FG226" s="4">
        <v>16901</v>
      </c>
      <c r="FH226" s="4">
        <v>33931</v>
      </c>
      <c r="FI226" s="4">
        <v>60356</v>
      </c>
      <c r="FK226" s="4">
        <v>14046</v>
      </c>
      <c r="FL226" s="2">
        <v>2013</v>
      </c>
      <c r="FM226" t="s">
        <v>8</v>
      </c>
      <c r="FR226" s="2">
        <v>2013</v>
      </c>
      <c r="FS226" s="5">
        <v>12.2</v>
      </c>
      <c r="FT226" s="4">
        <v>13</v>
      </c>
      <c r="FX226" s="4">
        <v>717</v>
      </c>
      <c r="GA226" s="4">
        <v>4</v>
      </c>
      <c r="GE226" s="4">
        <v>74</v>
      </c>
      <c r="GF226" s="4">
        <v>15</v>
      </c>
      <c r="GN226" s="7">
        <f t="shared" si="35"/>
        <v>-0.24371352206403754</v>
      </c>
      <c r="GQ226" s="7">
        <f t="shared" si="36"/>
        <v>0.15213044464142153</v>
      </c>
      <c r="GR226" s="7">
        <f t="shared" si="37"/>
        <v>-0.2043782958645573</v>
      </c>
      <c r="GS226" s="7">
        <v>0.6</v>
      </c>
      <c r="GT226" s="7">
        <f t="shared" si="33"/>
        <v>0.41395773776192862</v>
      </c>
      <c r="GU226" s="7">
        <f t="shared" si="34"/>
        <v>0.56218105904963878</v>
      </c>
      <c r="GV226" t="s">
        <v>210</v>
      </c>
      <c r="GW226" s="8">
        <f t="shared" si="38"/>
        <v>2.727322314951181E-5</v>
      </c>
    </row>
    <row r="227" spans="1:205" x14ac:dyDescent="0.2">
      <c r="A227">
        <v>992336757</v>
      </c>
      <c r="B227" s="2">
        <v>2014</v>
      </c>
      <c r="C227" t="s">
        <v>3</v>
      </c>
      <c r="D227" s="3">
        <v>41640</v>
      </c>
      <c r="E227" s="3">
        <v>42004</v>
      </c>
      <c r="F227" t="s">
        <v>8</v>
      </c>
      <c r="G227" s="4">
        <v>45670</v>
      </c>
      <c r="I227" s="4">
        <v>181</v>
      </c>
      <c r="J227" s="4">
        <v>45851</v>
      </c>
      <c r="K227" s="4">
        <v>8891</v>
      </c>
      <c r="L227" s="4">
        <v>0</v>
      </c>
      <c r="M227" s="4">
        <v>0</v>
      </c>
      <c r="Q227" s="4">
        <v>10070</v>
      </c>
      <c r="R227" s="4">
        <v>8661</v>
      </c>
      <c r="S227" s="4">
        <v>221</v>
      </c>
      <c r="U227" s="4">
        <v>2928</v>
      </c>
      <c r="X227" s="4">
        <v>15571</v>
      </c>
      <c r="Y227" s="4">
        <v>246</v>
      </c>
      <c r="Z227" s="4">
        <v>37460</v>
      </c>
      <c r="AA227" s="4">
        <v>8391</v>
      </c>
      <c r="AC227" s="4">
        <v>0</v>
      </c>
      <c r="AD227" s="4">
        <v>0</v>
      </c>
      <c r="AE227" s="4">
        <v>0</v>
      </c>
      <c r="AF227" s="4">
        <v>285</v>
      </c>
      <c r="AG227" s="4">
        <v>276</v>
      </c>
      <c r="AJ227" s="4">
        <v>68</v>
      </c>
      <c r="AK227" s="4">
        <v>629</v>
      </c>
      <c r="AM227" s="4">
        <v>0</v>
      </c>
      <c r="AR227" s="4">
        <v>639</v>
      </c>
      <c r="AS227" s="4">
        <v>1</v>
      </c>
      <c r="AT227" s="4">
        <v>1</v>
      </c>
      <c r="AU227" s="4">
        <v>640</v>
      </c>
      <c r="AV227" s="4">
        <v>-11</v>
      </c>
      <c r="AW227" s="4">
        <v>8380</v>
      </c>
      <c r="AX227" s="4">
        <v>2245</v>
      </c>
      <c r="AY227" s="4">
        <v>6135</v>
      </c>
      <c r="BB227" s="4">
        <v>0</v>
      </c>
      <c r="BD227" s="4">
        <v>0</v>
      </c>
      <c r="BF227" s="4">
        <v>6135</v>
      </c>
      <c r="BJ227" s="4">
        <v>6000</v>
      </c>
      <c r="BP227" s="4">
        <v>135</v>
      </c>
      <c r="BR227" s="4">
        <v>6135</v>
      </c>
      <c r="BS227" s="2">
        <v>2014</v>
      </c>
      <c r="BY227" s="4">
        <v>0</v>
      </c>
      <c r="BZ227" s="4">
        <v>0</v>
      </c>
      <c r="CB227" s="4">
        <v>20136</v>
      </c>
      <c r="CD227" s="4">
        <v>9</v>
      </c>
      <c r="CF227" s="4">
        <v>20144</v>
      </c>
      <c r="CG227" s="4">
        <v>10216</v>
      </c>
      <c r="CI227" s="4">
        <v>5874</v>
      </c>
      <c r="CS227" s="4">
        <v>16090</v>
      </c>
      <c r="CU227" s="4">
        <v>36234</v>
      </c>
      <c r="DA227" s="4">
        <v>853</v>
      </c>
      <c r="DB227" s="4">
        <v>853</v>
      </c>
      <c r="DC227" s="4">
        <v>6456</v>
      </c>
      <c r="DD227" s="4">
        <v>3166</v>
      </c>
      <c r="DG227" s="4">
        <v>9622</v>
      </c>
      <c r="DN227" s="4">
        <v>0</v>
      </c>
      <c r="DO227" s="4">
        <v>10137</v>
      </c>
      <c r="DP227" s="4">
        <v>10137</v>
      </c>
      <c r="DR227" s="4">
        <v>20611</v>
      </c>
      <c r="DS227" s="4">
        <v>56845</v>
      </c>
      <c r="DT227" s="4">
        <v>3000</v>
      </c>
      <c r="DX227" s="4">
        <v>3000</v>
      </c>
      <c r="ED227" s="4">
        <v>23561</v>
      </c>
      <c r="EG227" s="4">
        <v>23561</v>
      </c>
      <c r="EI227" s="4">
        <v>26561</v>
      </c>
      <c r="EK227" s="4">
        <v>2296</v>
      </c>
      <c r="EL227" s="4">
        <v>504</v>
      </c>
      <c r="EM227" s="4">
        <v>2800</v>
      </c>
      <c r="EP227" s="4">
        <v>12096</v>
      </c>
      <c r="ET227" s="4">
        <v>0</v>
      </c>
      <c r="EU227" s="4">
        <v>14896</v>
      </c>
      <c r="EY227" s="4">
        <v>3130</v>
      </c>
      <c r="EZ227" s="4">
        <v>2345</v>
      </c>
      <c r="FA227" s="4">
        <v>1573</v>
      </c>
      <c r="FC227" s="4">
        <v>6000</v>
      </c>
      <c r="FF227" s="4">
        <v>2341</v>
      </c>
      <c r="FG227" s="4">
        <v>15389</v>
      </c>
      <c r="FH227" s="4">
        <v>30285</v>
      </c>
      <c r="FI227" s="4">
        <v>56845</v>
      </c>
      <c r="FK227" s="4">
        <v>12096</v>
      </c>
      <c r="FL227" s="2">
        <v>2014</v>
      </c>
      <c r="FM227" t="s">
        <v>8</v>
      </c>
      <c r="FR227" s="2">
        <v>2014</v>
      </c>
      <c r="FS227" s="5">
        <v>12.2</v>
      </c>
      <c r="FT227" s="4">
        <v>13</v>
      </c>
      <c r="FX227" s="4">
        <v>833</v>
      </c>
      <c r="GA227" s="4">
        <v>4</v>
      </c>
      <c r="GE227" s="4">
        <v>62</v>
      </c>
      <c r="GF227" s="4">
        <v>19</v>
      </c>
      <c r="GN227" s="7">
        <f t="shared" si="35"/>
        <v>6.5776393399164957E-3</v>
      </c>
      <c r="GQ227" s="7">
        <f t="shared" si="36"/>
        <v>0.10469193948857092</v>
      </c>
      <c r="GR227" s="7">
        <f t="shared" si="37"/>
        <v>-4.2733179261326476E-3</v>
      </c>
      <c r="GS227" s="7">
        <v>0.6</v>
      </c>
      <c r="GT227" s="7">
        <f t="shared" si="33"/>
        <v>0.39940564635958398</v>
      </c>
      <c r="GU227" s="7">
        <f t="shared" si="34"/>
        <v>0.53276453513941424</v>
      </c>
      <c r="GV227" t="s">
        <v>210</v>
      </c>
      <c r="GW227" s="8">
        <f t="shared" si="38"/>
        <v>1.6568361057724169E-5</v>
      </c>
    </row>
    <row r="228" spans="1:205" x14ac:dyDescent="0.2">
      <c r="A228">
        <v>992336757</v>
      </c>
      <c r="B228" s="2">
        <v>2015</v>
      </c>
      <c r="C228" t="s">
        <v>3</v>
      </c>
      <c r="D228" s="3">
        <v>42005</v>
      </c>
      <c r="E228" s="3">
        <v>42369</v>
      </c>
      <c r="F228" t="s">
        <v>8</v>
      </c>
      <c r="G228" s="4">
        <v>59235</v>
      </c>
      <c r="I228" s="4">
        <v>84</v>
      </c>
      <c r="J228" s="4">
        <v>59319</v>
      </c>
      <c r="K228" s="4">
        <v>10874</v>
      </c>
      <c r="L228" s="4">
        <v>0</v>
      </c>
      <c r="M228" s="4">
        <v>0</v>
      </c>
      <c r="Q228" s="4">
        <v>11199</v>
      </c>
      <c r="R228" s="4">
        <v>9699</v>
      </c>
      <c r="S228" s="4">
        <v>236</v>
      </c>
      <c r="U228" s="4">
        <v>3206</v>
      </c>
      <c r="X228" s="4">
        <v>16143</v>
      </c>
      <c r="Y228" s="4">
        <v>251</v>
      </c>
      <c r="Z228" s="4">
        <v>41421</v>
      </c>
      <c r="AA228" s="4">
        <v>17897</v>
      </c>
      <c r="AC228" s="4">
        <v>0</v>
      </c>
      <c r="AD228" s="4">
        <v>0</v>
      </c>
      <c r="AE228" s="4">
        <v>0</v>
      </c>
      <c r="AF228" s="4">
        <v>251</v>
      </c>
      <c r="AG228" s="4">
        <v>326</v>
      </c>
      <c r="AJ228" s="4">
        <v>29</v>
      </c>
      <c r="AK228" s="4">
        <v>606</v>
      </c>
      <c r="AM228" s="4">
        <v>0</v>
      </c>
      <c r="AR228" s="4">
        <v>391</v>
      </c>
      <c r="AS228" s="4">
        <v>13</v>
      </c>
      <c r="AT228" s="4">
        <v>13</v>
      </c>
      <c r="AU228" s="4">
        <v>404</v>
      </c>
      <c r="AV228" s="4">
        <v>203</v>
      </c>
      <c r="AW228" s="4">
        <v>18100</v>
      </c>
      <c r="AX228" s="4">
        <v>4713</v>
      </c>
      <c r="AY228" s="4">
        <v>13387</v>
      </c>
      <c r="BB228" s="4">
        <v>0</v>
      </c>
      <c r="BD228" s="4">
        <v>0</v>
      </c>
      <c r="BF228" s="4">
        <v>13387</v>
      </c>
      <c r="BJ228" s="4">
        <v>10000</v>
      </c>
      <c r="BP228" s="4">
        <v>3387</v>
      </c>
      <c r="BR228" s="4">
        <v>13387</v>
      </c>
      <c r="BS228" s="2">
        <v>2015</v>
      </c>
      <c r="BY228" s="4">
        <v>0</v>
      </c>
      <c r="BZ228" s="4">
        <v>0</v>
      </c>
      <c r="CB228" s="4">
        <v>18202</v>
      </c>
      <c r="CD228" s="4">
        <v>4</v>
      </c>
      <c r="CF228" s="4">
        <v>18206</v>
      </c>
      <c r="CG228" s="4">
        <v>10216</v>
      </c>
      <c r="CI228" s="4">
        <v>5638</v>
      </c>
      <c r="CR228" s="4">
        <v>2500</v>
      </c>
      <c r="CS228" s="4">
        <v>18353</v>
      </c>
      <c r="CU228" s="4">
        <v>36559</v>
      </c>
      <c r="DA228" s="4">
        <v>0</v>
      </c>
      <c r="DB228" s="4">
        <v>0</v>
      </c>
      <c r="DC228" s="4">
        <v>11807</v>
      </c>
      <c r="DD228" s="4">
        <v>2101</v>
      </c>
      <c r="DG228" s="4">
        <v>13908</v>
      </c>
      <c r="DN228" s="4">
        <v>0</v>
      </c>
      <c r="DO228" s="4">
        <v>15325</v>
      </c>
      <c r="DP228" s="4">
        <v>15325</v>
      </c>
      <c r="DR228" s="4">
        <v>29234</v>
      </c>
      <c r="DS228" s="4">
        <v>65792</v>
      </c>
      <c r="DT228" s="4">
        <v>3000</v>
      </c>
      <c r="DX228" s="4">
        <v>3000</v>
      </c>
      <c r="ED228" s="4">
        <v>26948</v>
      </c>
      <c r="EG228" s="4">
        <v>26948</v>
      </c>
      <c r="EI228" s="4">
        <v>29948</v>
      </c>
      <c r="EK228" s="4">
        <v>1890</v>
      </c>
      <c r="EL228" s="4">
        <v>420</v>
      </c>
      <c r="EM228" s="4">
        <v>2310</v>
      </c>
      <c r="EP228" s="4">
        <v>10365</v>
      </c>
      <c r="ET228" s="4">
        <v>0</v>
      </c>
      <c r="EU228" s="4">
        <v>12675</v>
      </c>
      <c r="EY228" s="4">
        <v>3093</v>
      </c>
      <c r="EZ228" s="4">
        <v>5119</v>
      </c>
      <c r="FA228" s="4">
        <v>2486</v>
      </c>
      <c r="FC228" s="4">
        <v>10000</v>
      </c>
      <c r="FF228" s="4">
        <v>2472</v>
      </c>
      <c r="FG228" s="4">
        <v>23170</v>
      </c>
      <c r="FH228" s="4">
        <v>35845</v>
      </c>
      <c r="FI228" s="4">
        <v>65792</v>
      </c>
      <c r="FK228" s="4">
        <v>10365</v>
      </c>
      <c r="FL228" s="2">
        <v>2015</v>
      </c>
      <c r="FM228" t="s">
        <v>8</v>
      </c>
      <c r="FR228" s="2">
        <v>2015</v>
      </c>
      <c r="FT228" s="4">
        <v>14</v>
      </c>
      <c r="FX228" s="4">
        <v>981</v>
      </c>
      <c r="GA228" s="4">
        <v>4</v>
      </c>
      <c r="GE228" s="4">
        <v>56</v>
      </c>
      <c r="GF228" s="4">
        <v>23</v>
      </c>
      <c r="GI228" s="7">
        <f t="shared" si="39"/>
        <v>-6.0867270648254021E-3</v>
      </c>
      <c r="GJ228" s="7">
        <f t="shared" si="41"/>
        <v>0.11193584730598449</v>
      </c>
      <c r="GK228" s="7">
        <f t="shared" si="42"/>
        <v>0.29798575072565747</v>
      </c>
      <c r="GL228" s="7">
        <f t="shared" si="40"/>
        <v>0.21078550583657588</v>
      </c>
      <c r="GM228" s="7">
        <f>(((DR228-DR227)-(DP228-DP227)-(FG228-FG227)+((EV228-EV227)+(EW228-EW227)+(EX228-EX227))+(FC228-FC227))-U228-V228)/DS227</f>
        <v>-6.2485706746415695E-2</v>
      </c>
      <c r="GN228" s="7">
        <f t="shared" si="35"/>
        <v>0.14449819685108628</v>
      </c>
      <c r="GO228" s="7">
        <f>(G228-G227)/DS227</f>
        <v>0.23863136599525026</v>
      </c>
      <c r="GP228" s="7">
        <f>CF228/DS227</f>
        <v>0.3202744304688187</v>
      </c>
      <c r="GQ228" s="7">
        <f t="shared" si="36"/>
        <v>0.21831910434860605</v>
      </c>
      <c r="GR228" s="7">
        <f t="shared" si="37"/>
        <v>0.2970221151740749</v>
      </c>
      <c r="GS228" s="7">
        <v>0.6</v>
      </c>
      <c r="GT228" s="7">
        <f t="shared" si="33"/>
        <v>0.28916166829404377</v>
      </c>
      <c r="GU228" s="7">
        <f t="shared" si="34"/>
        <v>0.54482307879377434</v>
      </c>
      <c r="GV228" t="s">
        <v>210</v>
      </c>
      <c r="GW228" s="8">
        <f t="shared" si="38"/>
        <v>1.7591696719148562E-5</v>
      </c>
    </row>
    <row r="229" spans="1:205" x14ac:dyDescent="0.2">
      <c r="A229">
        <v>992336757</v>
      </c>
      <c r="B229" s="2">
        <v>2016</v>
      </c>
      <c r="C229" t="s">
        <v>3</v>
      </c>
      <c r="D229" s="3">
        <v>42370</v>
      </c>
      <c r="E229" s="3">
        <v>42735</v>
      </c>
      <c r="F229" t="s">
        <v>8</v>
      </c>
      <c r="G229" s="4">
        <v>51553</v>
      </c>
      <c r="I229" s="4">
        <v>382</v>
      </c>
      <c r="J229" s="4">
        <v>51935</v>
      </c>
      <c r="K229" s="4">
        <v>7604</v>
      </c>
      <c r="L229" s="4">
        <v>0</v>
      </c>
      <c r="M229" s="4">
        <v>0</v>
      </c>
      <c r="Q229" s="4">
        <v>11628</v>
      </c>
      <c r="R229" s="4">
        <v>9955</v>
      </c>
      <c r="S229" s="4">
        <v>291</v>
      </c>
      <c r="U229" s="4">
        <v>3497</v>
      </c>
      <c r="X229" s="4">
        <v>15939</v>
      </c>
      <c r="Z229" s="4">
        <v>38668</v>
      </c>
      <c r="AA229" s="4">
        <v>13267</v>
      </c>
      <c r="AC229" s="4">
        <v>0</v>
      </c>
      <c r="AD229" s="4">
        <v>0</v>
      </c>
      <c r="AE229" s="4">
        <v>0</v>
      </c>
      <c r="AF229" s="4">
        <v>214</v>
      </c>
      <c r="AG229" s="4">
        <v>224</v>
      </c>
      <c r="AJ229" s="4">
        <v>60</v>
      </c>
      <c r="AK229" s="4">
        <v>498</v>
      </c>
      <c r="AM229" s="4">
        <v>0</v>
      </c>
      <c r="AR229" s="4">
        <v>311</v>
      </c>
      <c r="AS229" s="4">
        <v>4</v>
      </c>
      <c r="AT229" s="4">
        <v>4</v>
      </c>
      <c r="AU229" s="4">
        <v>315</v>
      </c>
      <c r="AV229" s="4">
        <v>183</v>
      </c>
      <c r="AW229" s="4">
        <v>13449</v>
      </c>
      <c r="AX229" s="4">
        <v>3281</v>
      </c>
      <c r="AY229" s="4">
        <v>10168</v>
      </c>
      <c r="BB229" s="4">
        <v>0</v>
      </c>
      <c r="BD229" s="4">
        <v>0</v>
      </c>
      <c r="BF229" s="4">
        <v>10168</v>
      </c>
      <c r="BJ229" s="4">
        <v>10000</v>
      </c>
      <c r="BP229" s="4">
        <v>168</v>
      </c>
      <c r="BR229" s="4">
        <v>10168</v>
      </c>
      <c r="BS229" s="2">
        <v>2016</v>
      </c>
      <c r="BY229" s="4">
        <v>0</v>
      </c>
      <c r="BZ229" s="4">
        <v>0</v>
      </c>
      <c r="CB229" s="4">
        <v>18023</v>
      </c>
      <c r="CD229" s="4">
        <v>0</v>
      </c>
      <c r="CF229" s="4">
        <v>18023</v>
      </c>
      <c r="CG229" s="4">
        <v>10216</v>
      </c>
      <c r="CI229" s="4">
        <v>1538</v>
      </c>
      <c r="CR229" s="4">
        <v>2500</v>
      </c>
      <c r="CS229" s="4">
        <v>14253</v>
      </c>
      <c r="CU229" s="4">
        <v>32276</v>
      </c>
      <c r="DA229" s="4">
        <v>0</v>
      </c>
      <c r="DB229" s="4">
        <v>0</v>
      </c>
      <c r="DC229" s="4">
        <v>6956</v>
      </c>
      <c r="DD229" s="4">
        <v>2778</v>
      </c>
      <c r="DG229" s="4">
        <v>9734</v>
      </c>
      <c r="DN229" s="4">
        <v>0</v>
      </c>
      <c r="DO229" s="4">
        <v>17944</v>
      </c>
      <c r="DP229" s="4">
        <v>17944</v>
      </c>
      <c r="DR229" s="4">
        <v>27678</v>
      </c>
      <c r="DS229" s="4">
        <v>59954</v>
      </c>
      <c r="DT229" s="4">
        <v>3000</v>
      </c>
      <c r="DX229" s="4">
        <v>3000</v>
      </c>
      <c r="ED229" s="4">
        <v>27116</v>
      </c>
      <c r="EG229" s="4">
        <v>27116</v>
      </c>
      <c r="EI229" s="4">
        <v>30116</v>
      </c>
      <c r="EK229" s="4">
        <v>1641</v>
      </c>
      <c r="EL229" s="4">
        <v>336</v>
      </c>
      <c r="EM229" s="4">
        <v>1977</v>
      </c>
      <c r="EP229" s="4">
        <v>8663</v>
      </c>
      <c r="ET229" s="4">
        <v>0</v>
      </c>
      <c r="EU229" s="4">
        <v>10640</v>
      </c>
      <c r="EY229" s="4">
        <v>1708</v>
      </c>
      <c r="EZ229" s="4">
        <v>3529</v>
      </c>
      <c r="FA229" s="4">
        <v>2155</v>
      </c>
      <c r="FC229" s="4">
        <v>10000</v>
      </c>
      <c r="FF229" s="4">
        <v>1806</v>
      </c>
      <c r="FG229" s="4">
        <v>19198</v>
      </c>
      <c r="FH229" s="4">
        <v>29838</v>
      </c>
      <c r="FI229" s="4">
        <v>59954</v>
      </c>
      <c r="FK229" s="4">
        <v>8663</v>
      </c>
      <c r="FL229" s="2">
        <v>2016</v>
      </c>
      <c r="FM229" t="s">
        <v>8</v>
      </c>
      <c r="FR229" s="2">
        <v>2016</v>
      </c>
      <c r="FS229" s="5">
        <v>14.2</v>
      </c>
      <c r="FT229" s="4">
        <v>15</v>
      </c>
      <c r="FX229" s="4">
        <v>781</v>
      </c>
      <c r="GA229" s="4">
        <v>4</v>
      </c>
      <c r="GE229" s="4">
        <v>72</v>
      </c>
      <c r="GF229" s="4">
        <v>31</v>
      </c>
      <c r="GI229" s="7">
        <f t="shared" si="39"/>
        <v>-3.0854815175097275E-3</v>
      </c>
      <c r="GJ229" s="7">
        <f t="shared" si="41"/>
        <v>0.29798575072565747</v>
      </c>
      <c r="GK229" s="7">
        <f t="shared" si="42"/>
        <v>0.21078550583657588</v>
      </c>
      <c r="GL229" s="7">
        <f t="shared" si="40"/>
        <v>0.28335056876938985</v>
      </c>
      <c r="GM229" s="7">
        <f>(((DR229-DR228)-(DP229-DP228)-(FG229-FG228)+((EV229-EV228)+(EW229-EW228)+(EX229-EX228))+(FC229-FC228))-U229-V229)/DS228</f>
        <v>-5.6237840466926071E-2</v>
      </c>
      <c r="GN229" s="7">
        <f t="shared" si="35"/>
        <v>-4.302954766536965E-2</v>
      </c>
      <c r="GO229" s="7">
        <f>(G229-G228)/DS228</f>
        <v>-0.11676191634241245</v>
      </c>
      <c r="GP229" s="7">
        <f>CF229/DS228</f>
        <v>0.27393908073929962</v>
      </c>
      <c r="GQ229" s="7">
        <f t="shared" si="36"/>
        <v>0.16172283810220603</v>
      </c>
      <c r="GR229" s="7">
        <f t="shared" si="37"/>
        <v>-0.12968684055035029</v>
      </c>
      <c r="GS229" s="7">
        <v>0.6</v>
      </c>
      <c r="GT229" s="7">
        <f t="shared" si="33"/>
        <v>0.29033447281989411</v>
      </c>
      <c r="GU229" s="7">
        <f t="shared" si="34"/>
        <v>0.49768155585949225</v>
      </c>
      <c r="GV229" t="s">
        <v>210</v>
      </c>
      <c r="GW229" s="8">
        <f t="shared" si="38"/>
        <v>1.5199416342412452E-5</v>
      </c>
    </row>
    <row r="230" spans="1:205" x14ac:dyDescent="0.2">
      <c r="A230">
        <v>992336757</v>
      </c>
      <c r="B230" s="2">
        <v>2017</v>
      </c>
      <c r="C230" t="s">
        <v>3</v>
      </c>
      <c r="D230" s="3">
        <v>42736</v>
      </c>
      <c r="E230" s="3">
        <v>43100</v>
      </c>
      <c r="F230" t="s">
        <v>8</v>
      </c>
      <c r="G230" s="4">
        <v>53453</v>
      </c>
      <c r="I230" s="4">
        <v>-72</v>
      </c>
      <c r="J230" s="4">
        <v>53381</v>
      </c>
      <c r="K230" s="4">
        <v>10179</v>
      </c>
      <c r="L230" s="4">
        <v>0</v>
      </c>
      <c r="M230" s="4">
        <v>0</v>
      </c>
      <c r="Q230" s="4">
        <v>12465</v>
      </c>
      <c r="R230" s="4">
        <v>10821</v>
      </c>
      <c r="S230" s="4">
        <v>294</v>
      </c>
      <c r="U230" s="4">
        <v>3701</v>
      </c>
      <c r="X230" s="4">
        <v>15972</v>
      </c>
      <c r="Y230" s="4">
        <v>266</v>
      </c>
      <c r="Z230" s="4">
        <v>42316</v>
      </c>
      <c r="AA230" s="4">
        <v>11065</v>
      </c>
      <c r="AC230" s="4">
        <v>0</v>
      </c>
      <c r="AD230" s="4">
        <v>0</v>
      </c>
      <c r="AE230" s="4">
        <v>0</v>
      </c>
      <c r="AF230" s="4">
        <v>127</v>
      </c>
      <c r="AG230" s="4">
        <v>238</v>
      </c>
      <c r="AJ230" s="4">
        <v>1064</v>
      </c>
      <c r="AK230" s="4">
        <v>1429</v>
      </c>
      <c r="AM230" s="4">
        <v>0</v>
      </c>
      <c r="AR230" s="4">
        <v>240</v>
      </c>
      <c r="AS230" s="4">
        <v>18</v>
      </c>
      <c r="AT230" s="4">
        <v>18</v>
      </c>
      <c r="AU230" s="4">
        <v>258</v>
      </c>
      <c r="AV230" s="4">
        <v>1171</v>
      </c>
      <c r="AW230" s="4">
        <v>12236</v>
      </c>
      <c r="AX230" s="4">
        <v>2631</v>
      </c>
      <c r="AY230" s="4">
        <v>9605</v>
      </c>
      <c r="BB230" s="4">
        <v>0</v>
      </c>
      <c r="BD230" s="4">
        <v>0</v>
      </c>
      <c r="BF230" s="4">
        <v>9605</v>
      </c>
      <c r="BJ230" s="4">
        <v>12000</v>
      </c>
      <c r="BP230" s="4">
        <v>-2395</v>
      </c>
      <c r="BR230" s="4">
        <v>9605</v>
      </c>
      <c r="BS230" s="2">
        <v>2017</v>
      </c>
      <c r="BY230" s="4">
        <v>0</v>
      </c>
      <c r="BZ230" s="4">
        <v>0</v>
      </c>
      <c r="CB230" s="4">
        <v>17326</v>
      </c>
      <c r="CD230" s="4">
        <v>0</v>
      </c>
      <c r="CF230" s="4">
        <v>17326</v>
      </c>
      <c r="CG230" s="4">
        <v>10216</v>
      </c>
      <c r="CI230" s="4">
        <v>0</v>
      </c>
      <c r="CR230" s="4">
        <v>2500</v>
      </c>
      <c r="CS230" s="4">
        <v>12716</v>
      </c>
      <c r="CU230" s="4">
        <v>30042</v>
      </c>
      <c r="DA230" s="4">
        <v>0</v>
      </c>
      <c r="DB230" s="4">
        <v>0</v>
      </c>
      <c r="DC230" s="4">
        <v>6602</v>
      </c>
      <c r="DD230" s="4">
        <v>1053</v>
      </c>
      <c r="DG230" s="4">
        <v>7655</v>
      </c>
      <c r="DN230" s="4">
        <v>0</v>
      </c>
      <c r="DO230" s="4">
        <v>21213</v>
      </c>
      <c r="DP230" s="4">
        <v>21213</v>
      </c>
      <c r="DR230" s="4">
        <v>28868</v>
      </c>
      <c r="DS230" s="4">
        <v>58910</v>
      </c>
      <c r="DT230" s="4">
        <v>3000</v>
      </c>
      <c r="DX230" s="4">
        <v>3000</v>
      </c>
      <c r="ED230" s="4">
        <v>24722</v>
      </c>
      <c r="EG230" s="4">
        <v>24722</v>
      </c>
      <c r="EI230" s="4">
        <v>27722</v>
      </c>
      <c r="EK230" s="4">
        <v>1174</v>
      </c>
      <c r="EL230" s="4">
        <v>252</v>
      </c>
      <c r="EM230" s="4">
        <v>1426</v>
      </c>
      <c r="EP230" s="4">
        <v>6961</v>
      </c>
      <c r="ET230" s="4">
        <v>0</v>
      </c>
      <c r="EU230" s="4">
        <v>8387</v>
      </c>
      <c r="EY230" s="4">
        <v>3579</v>
      </c>
      <c r="EZ230" s="4">
        <v>3098</v>
      </c>
      <c r="FA230" s="4">
        <v>2185</v>
      </c>
      <c r="FC230" s="4">
        <v>12000</v>
      </c>
      <c r="FF230" s="4">
        <v>1939</v>
      </c>
      <c r="FG230" s="4">
        <v>22801</v>
      </c>
      <c r="FH230" s="4">
        <v>31188</v>
      </c>
      <c r="FI230" s="4">
        <v>58910</v>
      </c>
      <c r="FK230" s="4">
        <v>6961</v>
      </c>
      <c r="FL230" s="2">
        <v>2017</v>
      </c>
      <c r="FM230" t="s">
        <v>8</v>
      </c>
      <c r="FR230" s="2">
        <v>2017</v>
      </c>
      <c r="FS230" s="5">
        <v>15.5</v>
      </c>
      <c r="FT230" s="4">
        <v>16</v>
      </c>
      <c r="FX230" s="4">
        <v>1108</v>
      </c>
      <c r="GA230" s="4">
        <v>7</v>
      </c>
      <c r="GE230" s="4">
        <v>61</v>
      </c>
      <c r="GF230" s="4">
        <v>18</v>
      </c>
      <c r="GI230" s="7">
        <f t="shared" si="39"/>
        <v>-6.1413750542082264E-2</v>
      </c>
      <c r="GJ230" s="7">
        <f t="shared" si="41"/>
        <v>0.21078550583657588</v>
      </c>
      <c r="GK230" s="7">
        <f t="shared" si="42"/>
        <v>0.28335056876938985</v>
      </c>
      <c r="GL230" s="7">
        <f t="shared" si="40"/>
        <v>0.17788151417416398</v>
      </c>
      <c r="GM230" s="7">
        <f>(((DR230-DR229)-(DP230-DP229)-(FG230-FG229)+((EV230-EV229)+(EW230-EW229)+(EX230-EX229))+(FC230-FC229))-U230-V230)/DS229</f>
        <v>-0.12314441071488141</v>
      </c>
      <c r="GN230" s="7">
        <f t="shared" si="35"/>
        <v>3.7595489875571271E-2</v>
      </c>
      <c r="GO230" s="7">
        <f>(G230-G229)/DS229</f>
        <v>3.1690963071688297E-2</v>
      </c>
      <c r="GP230" s="7">
        <f>CF230/DS229</f>
        <v>0.28898822430530074</v>
      </c>
      <c r="GQ230" s="7">
        <f t="shared" si="36"/>
        <v>0.16161327231121281</v>
      </c>
      <c r="GR230" s="7">
        <f t="shared" si="37"/>
        <v>3.6855275153725289E-2</v>
      </c>
      <c r="GS230" s="7">
        <v>0.6</v>
      </c>
      <c r="GT230" s="7">
        <f t="shared" si="33"/>
        <v>0.22319481851994358</v>
      </c>
      <c r="GU230" s="7">
        <f t="shared" si="34"/>
        <v>0.52941775589882867</v>
      </c>
      <c r="GV230" t="s">
        <v>210</v>
      </c>
      <c r="GW230" s="8">
        <f t="shared" si="38"/>
        <v>1.6679454248256998E-5</v>
      </c>
    </row>
    <row r="231" spans="1:205" x14ac:dyDescent="0.2">
      <c r="A231">
        <v>992336757</v>
      </c>
      <c r="B231" s="2">
        <v>2018</v>
      </c>
      <c r="C231" t="s">
        <v>3</v>
      </c>
      <c r="D231" s="3">
        <v>43101</v>
      </c>
      <c r="E231" s="3">
        <v>43465</v>
      </c>
      <c r="F231" t="s">
        <v>8</v>
      </c>
      <c r="G231" s="4">
        <v>55991</v>
      </c>
      <c r="I231" s="4">
        <v>201</v>
      </c>
      <c r="J231" s="4">
        <v>56192</v>
      </c>
      <c r="K231" s="4">
        <v>8571</v>
      </c>
      <c r="Q231" s="4">
        <v>14483</v>
      </c>
      <c r="R231" s="4">
        <v>12517</v>
      </c>
      <c r="S231" s="4">
        <v>371</v>
      </c>
      <c r="U231" s="4">
        <v>4149</v>
      </c>
      <c r="X231" s="4">
        <v>18484</v>
      </c>
      <c r="Z231" s="4">
        <v>45687</v>
      </c>
      <c r="AA231" s="4">
        <v>10505</v>
      </c>
      <c r="AG231" s="4">
        <v>160</v>
      </c>
      <c r="AJ231" s="4">
        <v>1095</v>
      </c>
      <c r="AK231" s="4">
        <v>1256</v>
      </c>
      <c r="AR231" s="4">
        <v>184</v>
      </c>
      <c r="AS231" s="4">
        <v>27</v>
      </c>
      <c r="AT231" s="4">
        <v>27</v>
      </c>
      <c r="AU231" s="4">
        <v>210</v>
      </c>
      <c r="AV231" s="4">
        <v>1045</v>
      </c>
      <c r="AW231" s="4">
        <v>11550</v>
      </c>
      <c r="AX231" s="4">
        <v>2380</v>
      </c>
      <c r="AY231" s="4">
        <v>9171</v>
      </c>
      <c r="BF231" s="4">
        <v>9171</v>
      </c>
      <c r="BJ231" s="4">
        <v>10000</v>
      </c>
      <c r="BP231" s="4">
        <v>-829</v>
      </c>
      <c r="BR231" s="4">
        <v>9171</v>
      </c>
      <c r="BS231" s="2">
        <v>2018</v>
      </c>
      <c r="BZ231" s="4">
        <v>0</v>
      </c>
      <c r="CB231" s="4">
        <v>17236</v>
      </c>
      <c r="CD231" s="4">
        <v>0</v>
      </c>
      <c r="CF231" s="4">
        <v>17236</v>
      </c>
      <c r="CG231" s="4">
        <v>10216</v>
      </c>
      <c r="CI231" s="4">
        <v>0</v>
      </c>
      <c r="CQ231" s="4">
        <v>1</v>
      </c>
      <c r="CR231" s="4">
        <v>2500</v>
      </c>
      <c r="CS231" s="4">
        <v>12717</v>
      </c>
      <c r="CU231" s="4">
        <v>29953</v>
      </c>
      <c r="DA231" s="4">
        <v>0</v>
      </c>
      <c r="DB231" s="4">
        <v>0</v>
      </c>
      <c r="DC231" s="4">
        <v>7417</v>
      </c>
      <c r="DD231" s="4">
        <v>2153</v>
      </c>
      <c r="DG231" s="4">
        <v>9570</v>
      </c>
      <c r="DO231" s="4">
        <v>13375</v>
      </c>
      <c r="DP231" s="4">
        <v>13375</v>
      </c>
      <c r="DR231" s="4">
        <v>22944</v>
      </c>
      <c r="DS231" s="4">
        <v>52897</v>
      </c>
      <c r="DT231" s="4">
        <v>3000</v>
      </c>
      <c r="DX231" s="4">
        <v>3000</v>
      </c>
      <c r="ED231" s="4">
        <v>23892</v>
      </c>
      <c r="EG231" s="4">
        <v>23892</v>
      </c>
      <c r="EI231" s="4">
        <v>26892</v>
      </c>
      <c r="EK231" s="4">
        <v>704</v>
      </c>
      <c r="EL231" s="4">
        <v>168</v>
      </c>
      <c r="EM231" s="4">
        <v>872</v>
      </c>
      <c r="EP231" s="4">
        <v>5259</v>
      </c>
      <c r="EU231" s="4">
        <v>6131</v>
      </c>
      <c r="EY231" s="4">
        <v>2128</v>
      </c>
      <c r="EZ231" s="4">
        <v>2849</v>
      </c>
      <c r="FA231" s="4">
        <v>2675</v>
      </c>
      <c r="FC231" s="4">
        <v>10000</v>
      </c>
      <c r="FF231" s="4">
        <v>2223</v>
      </c>
      <c r="FG231" s="4">
        <v>19874</v>
      </c>
      <c r="FH231" s="4">
        <v>26005</v>
      </c>
      <c r="FI231" s="4">
        <v>52897</v>
      </c>
      <c r="FK231" s="4">
        <v>5259</v>
      </c>
      <c r="FL231" s="2">
        <v>2018</v>
      </c>
      <c r="FM231" t="s">
        <v>8</v>
      </c>
      <c r="FR231" s="2">
        <v>2018</v>
      </c>
      <c r="FS231" s="5">
        <v>16</v>
      </c>
      <c r="FT231" s="4">
        <v>16</v>
      </c>
      <c r="FX231" s="4">
        <v>1169</v>
      </c>
      <c r="GA231" s="4">
        <v>7</v>
      </c>
      <c r="GE231" s="4">
        <v>32</v>
      </c>
      <c r="GF231" s="4">
        <v>19</v>
      </c>
      <c r="GI231" s="7">
        <f t="shared" si="39"/>
        <v>4.8226107621795959E-2</v>
      </c>
      <c r="GJ231" s="7">
        <f t="shared" si="41"/>
        <v>0.28335056876938985</v>
      </c>
      <c r="GK231" s="7">
        <f t="shared" si="42"/>
        <v>0.17788151417416398</v>
      </c>
      <c r="GL231" s="7">
        <f t="shared" si="40"/>
        <v>0.24630886439684671</v>
      </c>
      <c r="GM231" s="7">
        <f>(((DR231-DR230)-(DP231-DP230)-(FG231-FG230)+((EV231-EV230)+(EW231-EW230)+(EX231-EX230))+(FC231-FC230))-U231-V231)/DS230</f>
        <v>-2.2203361059242914E-2</v>
      </c>
      <c r="GN231" s="7">
        <f t="shared" si="35"/>
        <v>2.9248005432014938E-2</v>
      </c>
      <c r="GO231" s="7">
        <f>(G231-G230)/DS230</f>
        <v>4.3082668477338312E-2</v>
      </c>
      <c r="GP231" s="7">
        <f>CF231/DS230</f>
        <v>0.29258190460023764</v>
      </c>
      <c r="GQ231" s="7">
        <f t="shared" si="36"/>
        <v>0.16405055139660307</v>
      </c>
      <c r="GR231" s="7">
        <f t="shared" si="37"/>
        <v>4.7480964585710814E-2</v>
      </c>
      <c r="GS231" s="7">
        <v>0.6</v>
      </c>
      <c r="GT231" s="7">
        <f t="shared" si="33"/>
        <v>0.20223034031916939</v>
      </c>
      <c r="GU231" s="7">
        <f t="shared" si="34"/>
        <v>0.49161578161332403</v>
      </c>
      <c r="GV231" t="s">
        <v>210</v>
      </c>
      <c r="GW231" s="8">
        <f t="shared" si="38"/>
        <v>1.6975046681378373E-5</v>
      </c>
    </row>
    <row r="232" spans="1:205" x14ac:dyDescent="0.2">
      <c r="A232">
        <v>992336757</v>
      </c>
      <c r="B232" s="2">
        <v>2019</v>
      </c>
      <c r="C232" t="s">
        <v>3</v>
      </c>
      <c r="D232" s="3">
        <v>43466</v>
      </c>
      <c r="E232" s="3">
        <v>43830</v>
      </c>
      <c r="F232" t="s">
        <v>8</v>
      </c>
      <c r="G232" s="4">
        <v>59165</v>
      </c>
      <c r="I232" s="4">
        <v>84</v>
      </c>
      <c r="J232" s="4">
        <v>59249</v>
      </c>
      <c r="K232" s="4">
        <v>9003</v>
      </c>
      <c r="Q232" s="4">
        <v>15038</v>
      </c>
      <c r="R232" s="4">
        <v>12807</v>
      </c>
      <c r="S232" s="4">
        <v>433</v>
      </c>
      <c r="U232" s="4">
        <v>3991</v>
      </c>
      <c r="X232" s="4">
        <v>20592</v>
      </c>
      <c r="Z232" s="4">
        <v>48623</v>
      </c>
      <c r="AA232" s="4">
        <v>10627</v>
      </c>
      <c r="AG232" s="4">
        <v>178</v>
      </c>
      <c r="AJ232" s="4">
        <v>5170</v>
      </c>
      <c r="AK232" s="4">
        <v>5348</v>
      </c>
      <c r="AR232" s="4">
        <v>157</v>
      </c>
      <c r="AS232" s="4">
        <v>15</v>
      </c>
      <c r="AT232" s="4">
        <v>15</v>
      </c>
      <c r="AU232" s="4">
        <v>172</v>
      </c>
      <c r="AV232" s="4">
        <v>5176</v>
      </c>
      <c r="AW232" s="4">
        <v>15802</v>
      </c>
      <c r="AX232" s="4">
        <v>2370</v>
      </c>
      <c r="AY232" s="4">
        <v>13433</v>
      </c>
      <c r="BF232" s="4">
        <v>13433</v>
      </c>
      <c r="BJ232" s="4">
        <v>15000</v>
      </c>
      <c r="BP232" s="4">
        <v>-1567</v>
      </c>
      <c r="BR232" s="4">
        <v>13433</v>
      </c>
      <c r="BS232" s="2">
        <v>2019</v>
      </c>
      <c r="BZ232" s="4">
        <v>0</v>
      </c>
      <c r="CB232" s="4">
        <v>17148</v>
      </c>
      <c r="CD232" s="4">
        <v>0</v>
      </c>
      <c r="CF232" s="4">
        <v>17148</v>
      </c>
      <c r="CG232" s="4">
        <v>10216</v>
      </c>
      <c r="CI232" s="4">
        <v>0</v>
      </c>
      <c r="CR232" s="4">
        <v>2501</v>
      </c>
      <c r="CS232" s="4">
        <v>12717</v>
      </c>
      <c r="CU232" s="4">
        <v>29865</v>
      </c>
      <c r="DA232" s="4">
        <v>0</v>
      </c>
      <c r="DB232" s="4">
        <v>0</v>
      </c>
      <c r="DC232" s="4">
        <v>6637</v>
      </c>
      <c r="DD232" s="4">
        <v>8009</v>
      </c>
      <c r="DG232" s="4">
        <v>14645</v>
      </c>
      <c r="DO232" s="4">
        <v>10398</v>
      </c>
      <c r="DP232" s="4">
        <v>10398</v>
      </c>
      <c r="DR232" s="4">
        <v>25044</v>
      </c>
      <c r="DS232" s="4">
        <v>54908</v>
      </c>
      <c r="DT232" s="4">
        <v>3000</v>
      </c>
      <c r="DX232" s="4">
        <v>3000</v>
      </c>
      <c r="ED232" s="4">
        <v>22325</v>
      </c>
      <c r="EG232" s="4">
        <v>22325</v>
      </c>
      <c r="EI232" s="4">
        <v>25325</v>
      </c>
      <c r="EK232" s="4">
        <v>386</v>
      </c>
      <c r="EL232" s="4">
        <v>84</v>
      </c>
      <c r="EM232" s="4">
        <v>470</v>
      </c>
      <c r="EP232" s="4">
        <v>3557</v>
      </c>
      <c r="EU232" s="4">
        <v>4027</v>
      </c>
      <c r="EY232" s="4">
        <v>3206</v>
      </c>
      <c r="EZ232" s="4">
        <v>2688</v>
      </c>
      <c r="FA232" s="4">
        <v>2522</v>
      </c>
      <c r="FC232" s="4">
        <v>15000</v>
      </c>
      <c r="FF232" s="4">
        <v>2140</v>
      </c>
      <c r="FG232" s="4">
        <v>25556</v>
      </c>
      <c r="FH232" s="4">
        <v>29584</v>
      </c>
      <c r="FI232" s="4">
        <v>54908</v>
      </c>
      <c r="FK232" s="4">
        <v>3557</v>
      </c>
      <c r="FL232" s="2">
        <v>2019</v>
      </c>
      <c r="FM232" t="s">
        <v>8</v>
      </c>
      <c r="FQ232" s="4">
        <v>59249</v>
      </c>
      <c r="FR232" s="2">
        <v>2019</v>
      </c>
      <c r="FS232" s="5">
        <v>16</v>
      </c>
      <c r="FT232" s="4">
        <v>16</v>
      </c>
      <c r="FX232" s="4">
        <v>1201</v>
      </c>
      <c r="GA232" s="4">
        <v>8</v>
      </c>
      <c r="GE232" s="4">
        <v>58</v>
      </c>
      <c r="GF232" s="4">
        <v>20</v>
      </c>
      <c r="GN232" s="7">
        <f t="shared" si="35"/>
        <v>7.4749040588313137E-2</v>
      </c>
      <c r="GQ232" s="7">
        <f t="shared" si="36"/>
        <v>0.24920922035156068</v>
      </c>
      <c r="GR232" s="7">
        <f t="shared" si="37"/>
        <v>5.6687681948884641E-2</v>
      </c>
      <c r="GS232" s="7">
        <v>0.6</v>
      </c>
      <c r="GT232" s="7">
        <f t="shared" si="33"/>
        <v>0.12023391022174149</v>
      </c>
      <c r="GU232" s="7">
        <f t="shared" si="34"/>
        <v>0.53879216143367081</v>
      </c>
      <c r="GV232" t="s">
        <v>210</v>
      </c>
      <c r="GW232" s="8">
        <f t="shared" si="38"/>
        <v>1.8904663780554662E-5</v>
      </c>
    </row>
    <row r="233" spans="1:205" x14ac:dyDescent="0.2">
      <c r="A233">
        <v>991071350</v>
      </c>
      <c r="B233" s="2">
        <v>2013</v>
      </c>
      <c r="C233" t="s">
        <v>3</v>
      </c>
      <c r="D233" s="3">
        <v>41275</v>
      </c>
      <c r="E233" s="3">
        <v>41639</v>
      </c>
      <c r="F233" t="s">
        <v>8</v>
      </c>
      <c r="G233" s="4">
        <v>49517</v>
      </c>
      <c r="I233" s="4">
        <v>0</v>
      </c>
      <c r="J233" s="4">
        <v>49517</v>
      </c>
      <c r="K233" s="4">
        <v>32310</v>
      </c>
      <c r="L233" s="4">
        <v>0</v>
      </c>
      <c r="M233" s="4">
        <v>0</v>
      </c>
      <c r="Q233" s="4">
        <v>10594</v>
      </c>
      <c r="R233" s="4">
        <v>8849</v>
      </c>
      <c r="S233" s="4">
        <v>315</v>
      </c>
      <c r="U233" s="4">
        <v>428</v>
      </c>
      <c r="X233" s="4">
        <v>3995</v>
      </c>
      <c r="Z233" s="4">
        <v>47327</v>
      </c>
      <c r="AA233" s="4">
        <v>2190</v>
      </c>
      <c r="AC233" s="4">
        <v>0</v>
      </c>
      <c r="AD233" s="4">
        <v>0</v>
      </c>
      <c r="AE233" s="4">
        <v>0</v>
      </c>
      <c r="AG233" s="4">
        <v>8</v>
      </c>
      <c r="AJ233" s="4">
        <v>11</v>
      </c>
      <c r="AK233" s="4">
        <v>18</v>
      </c>
      <c r="AM233" s="4">
        <v>0</v>
      </c>
      <c r="AR233" s="4">
        <v>110</v>
      </c>
      <c r="AT233" s="4">
        <v>0</v>
      </c>
      <c r="AU233" s="4">
        <v>110</v>
      </c>
      <c r="AV233" s="4">
        <v>-91</v>
      </c>
      <c r="AW233" s="4">
        <v>2099</v>
      </c>
      <c r="AX233" s="4">
        <v>580</v>
      </c>
      <c r="AY233" s="4">
        <v>1519</v>
      </c>
      <c r="BB233" s="4">
        <v>0</v>
      </c>
      <c r="BD233" s="4">
        <v>0</v>
      </c>
      <c r="BF233" s="4">
        <v>1519</v>
      </c>
      <c r="BP233" s="4">
        <v>1519</v>
      </c>
      <c r="BR233" s="4">
        <v>1519</v>
      </c>
      <c r="BS233" s="2">
        <v>2013</v>
      </c>
      <c r="BY233" s="4">
        <v>0</v>
      </c>
      <c r="CD233" s="4">
        <v>1506</v>
      </c>
      <c r="CF233" s="4">
        <v>1506</v>
      </c>
      <c r="CS233" s="4">
        <v>0</v>
      </c>
      <c r="CU233" s="4">
        <v>1506</v>
      </c>
      <c r="DA233" s="4">
        <v>8443</v>
      </c>
      <c r="DB233" s="4">
        <v>8443</v>
      </c>
      <c r="DC233" s="4">
        <v>2824</v>
      </c>
      <c r="DD233" s="4">
        <v>4</v>
      </c>
      <c r="DG233" s="4">
        <v>2828</v>
      </c>
      <c r="DN233" s="4">
        <v>0</v>
      </c>
      <c r="DO233" s="4">
        <v>1066</v>
      </c>
      <c r="DP233" s="4">
        <v>1066</v>
      </c>
      <c r="DR233" s="4">
        <v>12337</v>
      </c>
      <c r="DS233" s="4">
        <v>13843</v>
      </c>
      <c r="DT233" s="4">
        <v>1100</v>
      </c>
      <c r="DX233" s="4">
        <v>1100</v>
      </c>
      <c r="ED233" s="4">
        <v>3210</v>
      </c>
      <c r="EG233" s="4">
        <v>3210</v>
      </c>
      <c r="EI233" s="4">
        <v>4310</v>
      </c>
      <c r="EM233" s="4">
        <v>0</v>
      </c>
      <c r="EP233" s="4">
        <v>817</v>
      </c>
      <c r="ES233" s="4">
        <v>1957</v>
      </c>
      <c r="ET233" s="4">
        <v>1957</v>
      </c>
      <c r="EU233" s="4">
        <v>2774</v>
      </c>
      <c r="EX233" s="4">
        <v>0</v>
      </c>
      <c r="EY233" s="4">
        <v>3403</v>
      </c>
      <c r="EZ233" s="4">
        <v>527</v>
      </c>
      <c r="FA233" s="4">
        <v>1424</v>
      </c>
      <c r="FF233" s="4">
        <v>1404</v>
      </c>
      <c r="FG233" s="4">
        <v>6759</v>
      </c>
      <c r="FH233" s="4">
        <v>9534</v>
      </c>
      <c r="FI233" s="4">
        <v>13843</v>
      </c>
      <c r="FK233" s="4">
        <v>817</v>
      </c>
      <c r="FL233" s="2">
        <v>2013</v>
      </c>
      <c r="FM233" t="s">
        <v>8</v>
      </c>
      <c r="FR233" s="2">
        <v>2013</v>
      </c>
      <c r="FS233" s="5">
        <v>22</v>
      </c>
      <c r="FT233" s="4">
        <v>24</v>
      </c>
      <c r="FX233" s="4">
        <v>892</v>
      </c>
      <c r="GE233" s="4">
        <v>22</v>
      </c>
      <c r="GN233" s="7">
        <f t="shared" si="35"/>
        <v>-0.1062686675894223</v>
      </c>
      <c r="GQ233" s="7">
        <f t="shared" si="36"/>
        <v>4.4188448168026646E-2</v>
      </c>
      <c r="GR233" s="7">
        <f t="shared" si="37"/>
        <v>-0.16306938223611933</v>
      </c>
      <c r="GS233" s="7">
        <v>1</v>
      </c>
      <c r="GT233" s="7">
        <f t="shared" si="33"/>
        <v>8.5693308160268516E-2</v>
      </c>
      <c r="GU233" s="7">
        <f t="shared" si="34"/>
        <v>0.68872354258469981</v>
      </c>
      <c r="GV233" t="s">
        <v>224</v>
      </c>
      <c r="GW233" s="8">
        <f t="shared" si="38"/>
        <v>1.8212282363225759E-5</v>
      </c>
    </row>
    <row r="234" spans="1:205" x14ac:dyDescent="0.2">
      <c r="A234">
        <v>991071350</v>
      </c>
      <c r="B234" s="2">
        <v>2014</v>
      </c>
      <c r="C234" t="s">
        <v>3</v>
      </c>
      <c r="D234" s="3">
        <v>41640</v>
      </c>
      <c r="E234" s="3">
        <v>42004</v>
      </c>
      <c r="F234" t="s">
        <v>8</v>
      </c>
      <c r="G234" s="4">
        <v>37308</v>
      </c>
      <c r="I234" s="4">
        <v>715</v>
      </c>
      <c r="J234" s="4">
        <v>38024</v>
      </c>
      <c r="K234" s="4">
        <v>22719</v>
      </c>
      <c r="L234" s="4">
        <v>0</v>
      </c>
      <c r="M234" s="4">
        <v>0</v>
      </c>
      <c r="Q234" s="4">
        <v>10491</v>
      </c>
      <c r="R234" s="4">
        <v>8727</v>
      </c>
      <c r="S234" s="4">
        <v>265</v>
      </c>
      <c r="U234" s="4">
        <v>430</v>
      </c>
      <c r="X234" s="4">
        <v>4434</v>
      </c>
      <c r="Z234" s="4">
        <v>38074</v>
      </c>
      <c r="AA234" s="4">
        <v>-50</v>
      </c>
      <c r="AC234" s="4">
        <v>0</v>
      </c>
      <c r="AD234" s="4">
        <v>0</v>
      </c>
      <c r="AE234" s="4">
        <v>0</v>
      </c>
      <c r="AG234" s="4">
        <v>2</v>
      </c>
      <c r="AJ234" s="4">
        <v>23</v>
      </c>
      <c r="AK234" s="4">
        <v>25</v>
      </c>
      <c r="AM234" s="4">
        <v>0</v>
      </c>
      <c r="AR234" s="4">
        <v>97</v>
      </c>
      <c r="AT234" s="4">
        <v>0</v>
      </c>
      <c r="AU234" s="4">
        <v>97</v>
      </c>
      <c r="AV234" s="4">
        <v>-72</v>
      </c>
      <c r="AW234" s="4">
        <v>-122</v>
      </c>
      <c r="AX234" s="4">
        <v>0</v>
      </c>
      <c r="AY234" s="4">
        <v>-122</v>
      </c>
      <c r="BB234" s="4">
        <v>0</v>
      </c>
      <c r="BD234" s="4">
        <v>0</v>
      </c>
      <c r="BF234" s="4">
        <v>-122</v>
      </c>
      <c r="BP234" s="4">
        <v>-122</v>
      </c>
      <c r="BR234" s="4">
        <v>-122</v>
      </c>
      <c r="BS234" s="2">
        <v>2014</v>
      </c>
      <c r="BY234" s="4">
        <v>0</v>
      </c>
      <c r="CD234" s="4">
        <v>1315</v>
      </c>
      <c r="CF234" s="4">
        <v>1315</v>
      </c>
      <c r="CS234" s="4">
        <v>0</v>
      </c>
      <c r="CU234" s="4">
        <v>1315</v>
      </c>
      <c r="DA234" s="4">
        <v>7784</v>
      </c>
      <c r="DB234" s="4">
        <v>7784</v>
      </c>
      <c r="DC234" s="4">
        <v>2633</v>
      </c>
      <c r="DD234" s="4">
        <v>367</v>
      </c>
      <c r="DG234" s="4">
        <v>3000</v>
      </c>
      <c r="DN234" s="4">
        <v>0</v>
      </c>
      <c r="DO234" s="4">
        <v>335</v>
      </c>
      <c r="DP234" s="4">
        <v>335</v>
      </c>
      <c r="DR234" s="4">
        <v>11119</v>
      </c>
      <c r="DS234" s="4">
        <v>12434</v>
      </c>
      <c r="DT234" s="4">
        <v>1100</v>
      </c>
      <c r="DX234" s="4">
        <v>1100</v>
      </c>
      <c r="ED234" s="4">
        <v>3219</v>
      </c>
      <c r="EG234" s="4">
        <v>3219</v>
      </c>
      <c r="EI234" s="4">
        <v>4319</v>
      </c>
      <c r="EM234" s="4">
        <v>0</v>
      </c>
      <c r="ES234" s="4">
        <v>4057</v>
      </c>
      <c r="ET234" s="4">
        <v>4057</v>
      </c>
      <c r="EU234" s="4">
        <v>4057</v>
      </c>
      <c r="EX234" s="4">
        <v>475</v>
      </c>
      <c r="EY234" s="4">
        <v>1394</v>
      </c>
      <c r="EZ234" s="4">
        <v>0</v>
      </c>
      <c r="FA234" s="4">
        <v>1252</v>
      </c>
      <c r="FF234" s="4">
        <v>937</v>
      </c>
      <c r="FG234" s="4">
        <v>4057</v>
      </c>
      <c r="FH234" s="4">
        <v>8115</v>
      </c>
      <c r="FI234" s="4">
        <v>12434</v>
      </c>
      <c r="FK234" s="4">
        <v>475</v>
      </c>
      <c r="FL234" s="2">
        <v>2014</v>
      </c>
      <c r="FM234" t="s">
        <v>8</v>
      </c>
      <c r="FR234" s="2">
        <v>2014</v>
      </c>
      <c r="FS234" s="5">
        <v>20</v>
      </c>
      <c r="FT234" s="4">
        <v>19</v>
      </c>
      <c r="FX234" s="4">
        <v>896</v>
      </c>
      <c r="GE234" s="4">
        <v>30</v>
      </c>
      <c r="GN234" s="7">
        <f t="shared" si="35"/>
        <v>-0.86816441522791299</v>
      </c>
      <c r="GQ234" s="7">
        <f t="shared" si="36"/>
        <v>-9.2856871027895121E-3</v>
      </c>
      <c r="GR234" s="7">
        <f t="shared" si="37"/>
        <v>-0.24656178686107802</v>
      </c>
      <c r="GS234" s="7">
        <v>1</v>
      </c>
      <c r="GT234" s="7">
        <f t="shared" si="33"/>
        <v>0</v>
      </c>
      <c r="GU234" s="7">
        <f t="shared" si="34"/>
        <v>0.65264597072543029</v>
      </c>
      <c r="GV234" t="s">
        <v>224</v>
      </c>
      <c r="GW234" s="8">
        <f t="shared" si="38"/>
        <v>7.2238676587444919E-5</v>
      </c>
    </row>
    <row r="235" spans="1:205" x14ac:dyDescent="0.2">
      <c r="A235">
        <v>991071350</v>
      </c>
      <c r="B235" s="2">
        <v>2015</v>
      </c>
      <c r="C235" t="s">
        <v>3</v>
      </c>
      <c r="D235" s="3">
        <v>42005</v>
      </c>
      <c r="E235" s="3">
        <v>42369</v>
      </c>
      <c r="F235" t="s">
        <v>8</v>
      </c>
      <c r="G235" s="4">
        <v>47847</v>
      </c>
      <c r="I235" s="4">
        <v>320</v>
      </c>
      <c r="J235" s="4">
        <v>48167</v>
      </c>
      <c r="K235" s="4">
        <v>30287</v>
      </c>
      <c r="L235" s="4">
        <v>0</v>
      </c>
      <c r="M235" s="4">
        <v>0</v>
      </c>
      <c r="Q235" s="4">
        <v>10388</v>
      </c>
      <c r="R235" s="4">
        <v>8985</v>
      </c>
      <c r="S235" s="4">
        <v>205</v>
      </c>
      <c r="U235" s="4">
        <v>306</v>
      </c>
      <c r="X235" s="4">
        <v>5536</v>
      </c>
      <c r="Z235" s="4">
        <v>46518</v>
      </c>
      <c r="AA235" s="4">
        <v>1649</v>
      </c>
      <c r="AC235" s="4">
        <v>0</v>
      </c>
      <c r="AD235" s="4">
        <v>0</v>
      </c>
      <c r="AE235" s="4">
        <v>0</v>
      </c>
      <c r="AG235" s="4">
        <v>21</v>
      </c>
      <c r="AJ235" s="4">
        <v>23</v>
      </c>
      <c r="AK235" s="4">
        <v>44</v>
      </c>
      <c r="AM235" s="4">
        <v>0</v>
      </c>
      <c r="AR235" s="4">
        <v>94</v>
      </c>
      <c r="AT235" s="4">
        <v>0</v>
      </c>
      <c r="AU235" s="4">
        <v>94</v>
      </c>
      <c r="AV235" s="4">
        <v>-50</v>
      </c>
      <c r="AW235" s="4">
        <v>1599</v>
      </c>
      <c r="AX235" s="4">
        <v>402</v>
      </c>
      <c r="AY235" s="4">
        <v>1197</v>
      </c>
      <c r="BB235" s="4">
        <v>0</v>
      </c>
      <c r="BD235" s="4">
        <v>0</v>
      </c>
      <c r="BF235" s="4">
        <v>1197</v>
      </c>
      <c r="BP235" s="4">
        <v>1197</v>
      </c>
      <c r="BR235" s="4">
        <v>1197</v>
      </c>
      <c r="BS235" s="2">
        <v>2015</v>
      </c>
      <c r="BY235" s="4">
        <v>0</v>
      </c>
      <c r="CD235" s="4">
        <v>1358</v>
      </c>
      <c r="CF235" s="4">
        <v>1358</v>
      </c>
      <c r="CS235" s="4">
        <v>0</v>
      </c>
      <c r="CU235" s="4">
        <v>1358</v>
      </c>
      <c r="DA235" s="4">
        <v>6903</v>
      </c>
      <c r="DB235" s="4">
        <v>6903</v>
      </c>
      <c r="DC235" s="4">
        <v>1741</v>
      </c>
      <c r="DD235" s="4">
        <v>110</v>
      </c>
      <c r="DG235" s="4">
        <v>1851</v>
      </c>
      <c r="DN235" s="4">
        <v>0</v>
      </c>
      <c r="DO235" s="4">
        <v>4059</v>
      </c>
      <c r="DP235" s="4">
        <v>4059</v>
      </c>
      <c r="DR235" s="4">
        <v>12813</v>
      </c>
      <c r="DS235" s="4">
        <v>14171</v>
      </c>
      <c r="DT235" s="4">
        <v>1100</v>
      </c>
      <c r="DX235" s="4">
        <v>1100</v>
      </c>
      <c r="ED235" s="4">
        <v>3516</v>
      </c>
      <c r="EG235" s="4">
        <v>3516</v>
      </c>
      <c r="EI235" s="4">
        <v>4616</v>
      </c>
      <c r="EK235" s="4">
        <v>15</v>
      </c>
      <c r="EM235" s="4">
        <v>15</v>
      </c>
      <c r="ES235" s="4">
        <v>3134</v>
      </c>
      <c r="ET235" s="4">
        <v>3134</v>
      </c>
      <c r="EU235" s="4">
        <v>3149</v>
      </c>
      <c r="EX235" s="4">
        <v>0</v>
      </c>
      <c r="EY235" s="4">
        <v>3179</v>
      </c>
      <c r="EZ235" s="4">
        <v>387</v>
      </c>
      <c r="FA235" s="4">
        <v>1785</v>
      </c>
      <c r="FF235" s="4">
        <v>1055</v>
      </c>
      <c r="FG235" s="4">
        <v>6405</v>
      </c>
      <c r="FH235" s="4">
        <v>9554</v>
      </c>
      <c r="FI235" s="4">
        <v>14171</v>
      </c>
      <c r="FK235" s="4">
        <v>0</v>
      </c>
      <c r="FL235" s="2">
        <v>2015</v>
      </c>
      <c r="FM235" t="s">
        <v>8</v>
      </c>
      <c r="FR235" s="2">
        <v>2015</v>
      </c>
      <c r="FS235" s="5">
        <v>20</v>
      </c>
      <c r="FT235" s="4">
        <v>22</v>
      </c>
      <c r="FX235" s="4">
        <v>1016</v>
      </c>
      <c r="GE235" s="4">
        <v>31</v>
      </c>
      <c r="GI235" s="7">
        <f t="shared" si="39"/>
        <v>-0.39030078816149266</v>
      </c>
      <c r="GJ235" s="7">
        <f t="shared" si="41"/>
        <v>-0.1720725276312938</v>
      </c>
      <c r="GK235" s="7">
        <f t="shared" si="42"/>
        <v>0.51117902525333758</v>
      </c>
      <c r="GL235" s="7">
        <f t="shared" si="40"/>
        <v>0.39263284171900359</v>
      </c>
      <c r="GM235" s="7">
        <f>(((DR235-DR234)-(DP235-DP234)-(FG235-FG234)+((EV235-EV234)+(EW235-EW234)+(EX235-EX234))+(FC235-FC234))-U235-V235)/DS234</f>
        <v>-0.41491072864725753</v>
      </c>
      <c r="GN235" s="7">
        <f t="shared" si="35"/>
        <v>0.91933408396332639</v>
      </c>
      <c r="GO235" s="7">
        <f>(G235-G234)/DS234</f>
        <v>0.84759530320090071</v>
      </c>
      <c r="GP235" s="7">
        <f>CF235/DS234</f>
        <v>0.10921666398584526</v>
      </c>
      <c r="GQ235" s="7">
        <f t="shared" si="36"/>
        <v>8.9983085886111633E-2</v>
      </c>
      <c r="GR235" s="7">
        <f t="shared" si="37"/>
        <v>0.2824863300096494</v>
      </c>
      <c r="GS235" s="7">
        <v>1</v>
      </c>
      <c r="GT235" s="7">
        <f t="shared" si="33"/>
        <v>0</v>
      </c>
      <c r="GU235" s="7">
        <f t="shared" si="34"/>
        <v>0.67419377602145225</v>
      </c>
      <c r="GV235" t="s">
        <v>224</v>
      </c>
      <c r="GW235" s="8">
        <f t="shared" si="38"/>
        <v>8.0424642110342613E-5</v>
      </c>
    </row>
    <row r="236" spans="1:205" x14ac:dyDescent="0.2">
      <c r="A236">
        <v>991071350</v>
      </c>
      <c r="B236" s="2">
        <v>2016</v>
      </c>
      <c r="C236" t="s">
        <v>3</v>
      </c>
      <c r="D236" s="3">
        <v>42370</v>
      </c>
      <c r="E236" s="3">
        <v>42735</v>
      </c>
      <c r="F236" t="s">
        <v>8</v>
      </c>
      <c r="G236" s="4">
        <v>63632</v>
      </c>
      <c r="I236" s="4">
        <v>1001</v>
      </c>
      <c r="J236" s="4">
        <v>64632</v>
      </c>
      <c r="K236" s="4">
        <v>38466</v>
      </c>
      <c r="L236" s="4">
        <v>0</v>
      </c>
      <c r="M236" s="4">
        <v>0</v>
      </c>
      <c r="Q236" s="4">
        <v>12654</v>
      </c>
      <c r="R236" s="4">
        <v>10749</v>
      </c>
      <c r="S236" s="4">
        <v>304</v>
      </c>
      <c r="U236" s="4">
        <v>455</v>
      </c>
      <c r="X236" s="4">
        <v>5262</v>
      </c>
      <c r="Z236" s="4">
        <v>56837</v>
      </c>
      <c r="AA236" s="4">
        <v>7796</v>
      </c>
      <c r="AC236" s="4">
        <v>0</v>
      </c>
      <c r="AD236" s="4">
        <v>0</v>
      </c>
      <c r="AE236" s="4">
        <v>0</v>
      </c>
      <c r="AG236" s="4">
        <v>31</v>
      </c>
      <c r="AJ236" s="4">
        <v>0</v>
      </c>
      <c r="AK236" s="4">
        <v>31</v>
      </c>
      <c r="AM236" s="4">
        <v>0</v>
      </c>
      <c r="AR236" s="4">
        <v>81</v>
      </c>
      <c r="AT236" s="4">
        <v>0</v>
      </c>
      <c r="AU236" s="4">
        <v>81</v>
      </c>
      <c r="AV236" s="4">
        <v>-49</v>
      </c>
      <c r="AW236" s="4">
        <v>7746</v>
      </c>
      <c r="AX236" s="4">
        <v>1942</v>
      </c>
      <c r="AY236" s="4">
        <v>5805</v>
      </c>
      <c r="BB236" s="4">
        <v>0</v>
      </c>
      <c r="BD236" s="4">
        <v>0</v>
      </c>
      <c r="BF236" s="4">
        <v>5805</v>
      </c>
      <c r="BJ236" s="4">
        <v>2000</v>
      </c>
      <c r="BP236" s="4">
        <v>3805</v>
      </c>
      <c r="BR236" s="4">
        <v>5805</v>
      </c>
      <c r="BS236" s="2">
        <v>2016</v>
      </c>
      <c r="BY236" s="4">
        <v>0</v>
      </c>
      <c r="CD236" s="4">
        <v>1398</v>
      </c>
      <c r="CF236" s="4">
        <v>1398</v>
      </c>
      <c r="CS236" s="4">
        <v>0</v>
      </c>
      <c r="CU236" s="4">
        <v>1398</v>
      </c>
      <c r="DA236" s="4">
        <v>8723</v>
      </c>
      <c r="DB236" s="4">
        <v>8723</v>
      </c>
      <c r="DC236" s="4">
        <v>4695</v>
      </c>
      <c r="DD236" s="4">
        <v>291</v>
      </c>
      <c r="DG236" s="4">
        <v>4986</v>
      </c>
      <c r="DN236" s="4">
        <v>0</v>
      </c>
      <c r="DO236" s="4">
        <v>5180</v>
      </c>
      <c r="DP236" s="4">
        <v>5180</v>
      </c>
      <c r="DR236" s="4">
        <v>18889</v>
      </c>
      <c r="DS236" s="4">
        <v>20287</v>
      </c>
      <c r="DT236" s="4">
        <v>1100</v>
      </c>
      <c r="DX236" s="4">
        <v>1100</v>
      </c>
      <c r="ED236" s="4">
        <v>4821</v>
      </c>
      <c r="EG236" s="4">
        <v>4821</v>
      </c>
      <c r="EI236" s="4">
        <v>5921</v>
      </c>
      <c r="EK236" s="4">
        <v>5</v>
      </c>
      <c r="EM236" s="4">
        <v>5</v>
      </c>
      <c r="ES236" s="4">
        <v>1697</v>
      </c>
      <c r="ET236" s="4">
        <v>1697</v>
      </c>
      <c r="EU236" s="4">
        <v>1702</v>
      </c>
      <c r="EX236" s="4">
        <v>0</v>
      </c>
      <c r="EY236" s="4">
        <v>3704</v>
      </c>
      <c r="EZ236" s="4">
        <v>1952</v>
      </c>
      <c r="FA236" s="4">
        <v>2962</v>
      </c>
      <c r="FC236" s="4">
        <v>2000</v>
      </c>
      <c r="FF236" s="4">
        <v>2046</v>
      </c>
      <c r="FG236" s="4">
        <v>12664</v>
      </c>
      <c r="FH236" s="4">
        <v>14366</v>
      </c>
      <c r="FI236" s="4">
        <v>20287</v>
      </c>
      <c r="FK236" s="4">
        <v>0</v>
      </c>
      <c r="FL236" s="2">
        <v>2016</v>
      </c>
      <c r="FM236" t="s">
        <v>8</v>
      </c>
      <c r="FR236" s="2">
        <v>2016</v>
      </c>
      <c r="FS236" s="5">
        <v>22</v>
      </c>
      <c r="FT236" s="4">
        <v>26</v>
      </c>
      <c r="FX236" s="4">
        <v>1060</v>
      </c>
      <c r="GE236" s="4">
        <v>32</v>
      </c>
      <c r="GI236" s="7">
        <f t="shared" si="39"/>
        <v>4.911438853997601E-2</v>
      </c>
      <c r="GJ236" s="7">
        <f t="shared" si="41"/>
        <v>0.51117902525333758</v>
      </c>
      <c r="GK236" s="7">
        <f t="shared" si="42"/>
        <v>0.39263284171900359</v>
      </c>
      <c r="GL236" s="7">
        <f t="shared" si="40"/>
        <v>0.22965445852023464</v>
      </c>
      <c r="GM236" s="7">
        <f>(((DR236-DR235)-(DP236-DP235)-(FG236-FG235)+((EV236-EV235)+(EW236-EW235)+(EX236-EX235))+(FC236-FC235))-U236-V236)/DS235</f>
        <v>1.7006562698468702E-2</v>
      </c>
      <c r="GN236" s="7">
        <f t="shared" si="35"/>
        <v>0.90544068873050598</v>
      </c>
      <c r="GO236" s="7">
        <f>(G236-G235)/DS235</f>
        <v>1.1138945734245995</v>
      </c>
      <c r="GP236" s="7">
        <f>CF236/DS235</f>
        <v>9.8652176981158704E-2</v>
      </c>
      <c r="GQ236" s="7">
        <f t="shared" si="36"/>
        <v>0.33693191711648962</v>
      </c>
      <c r="GR236" s="7">
        <f t="shared" si="37"/>
        <v>0.32990574121679522</v>
      </c>
      <c r="GS236" s="7">
        <v>1</v>
      </c>
      <c r="GT236" s="7">
        <f t="shared" si="33"/>
        <v>0</v>
      </c>
      <c r="GU236" s="7">
        <f t="shared" si="34"/>
        <v>0.70813821659190612</v>
      </c>
      <c r="GV236" t="s">
        <v>224</v>
      </c>
      <c r="GW236" s="8">
        <f t="shared" si="38"/>
        <v>7.0566650201114956E-5</v>
      </c>
    </row>
    <row r="237" spans="1:205" x14ac:dyDescent="0.2">
      <c r="A237">
        <v>991071350</v>
      </c>
      <c r="B237" s="2">
        <v>2017</v>
      </c>
      <c r="C237" t="s">
        <v>3</v>
      </c>
      <c r="D237" s="3">
        <v>42736</v>
      </c>
      <c r="E237" s="3">
        <v>43100</v>
      </c>
      <c r="F237" t="s">
        <v>8</v>
      </c>
      <c r="G237" s="4">
        <v>68551</v>
      </c>
      <c r="I237" s="4">
        <v>0</v>
      </c>
      <c r="J237" s="4">
        <v>68551</v>
      </c>
      <c r="K237" s="4">
        <v>41525</v>
      </c>
      <c r="L237" s="4">
        <v>0</v>
      </c>
      <c r="M237" s="4">
        <v>0</v>
      </c>
      <c r="Q237" s="4">
        <v>14093</v>
      </c>
      <c r="R237" s="4">
        <v>11950</v>
      </c>
      <c r="S237" s="4">
        <v>472</v>
      </c>
      <c r="U237" s="4">
        <v>410</v>
      </c>
      <c r="X237" s="4">
        <v>7380</v>
      </c>
      <c r="Z237" s="4">
        <v>63407</v>
      </c>
      <c r="AA237" s="4">
        <v>5143</v>
      </c>
      <c r="AC237" s="4">
        <v>0</v>
      </c>
      <c r="AD237" s="4">
        <v>0</v>
      </c>
      <c r="AE237" s="4">
        <v>0</v>
      </c>
      <c r="AG237" s="4">
        <v>36</v>
      </c>
      <c r="AJ237" s="4">
        <v>0</v>
      </c>
      <c r="AK237" s="4">
        <v>36</v>
      </c>
      <c r="AM237" s="4">
        <v>0</v>
      </c>
      <c r="AR237" s="4">
        <v>6</v>
      </c>
      <c r="AS237" s="4">
        <v>73</v>
      </c>
      <c r="AT237" s="4">
        <v>73</v>
      </c>
      <c r="AU237" s="4">
        <v>79</v>
      </c>
      <c r="AV237" s="4">
        <v>-43</v>
      </c>
      <c r="AW237" s="4">
        <v>5100</v>
      </c>
      <c r="AX237" s="4">
        <v>1228</v>
      </c>
      <c r="AY237" s="4">
        <v>3872</v>
      </c>
      <c r="BB237" s="4">
        <v>0</v>
      </c>
      <c r="BD237" s="4">
        <v>0</v>
      </c>
      <c r="BF237" s="4">
        <v>3872</v>
      </c>
      <c r="BP237" s="4">
        <v>3872</v>
      </c>
      <c r="BR237" s="4">
        <v>3872</v>
      </c>
      <c r="BS237" s="2">
        <v>2017</v>
      </c>
      <c r="BV237" s="4">
        <v>15</v>
      </c>
      <c r="BY237" s="4">
        <v>15</v>
      </c>
      <c r="CD237" s="4">
        <v>1127</v>
      </c>
      <c r="CF237" s="4">
        <v>1127</v>
      </c>
      <c r="CS237" s="4">
        <v>0</v>
      </c>
      <c r="CU237" s="4">
        <v>1142</v>
      </c>
      <c r="DA237" s="4">
        <v>12329</v>
      </c>
      <c r="DB237" s="4">
        <v>12329</v>
      </c>
      <c r="DC237" s="4">
        <v>3800</v>
      </c>
      <c r="DD237" s="4">
        <v>175</v>
      </c>
      <c r="DG237" s="4">
        <v>3975</v>
      </c>
      <c r="DN237" s="4">
        <v>0</v>
      </c>
      <c r="DO237" s="4">
        <v>5984</v>
      </c>
      <c r="DP237" s="4">
        <v>5984</v>
      </c>
      <c r="DR237" s="4">
        <v>22289</v>
      </c>
      <c r="DS237" s="4">
        <v>23431</v>
      </c>
      <c r="DT237" s="4">
        <v>1100</v>
      </c>
      <c r="DX237" s="4">
        <v>1100</v>
      </c>
      <c r="ED237" s="4">
        <v>8693</v>
      </c>
      <c r="EG237" s="4">
        <v>8693</v>
      </c>
      <c r="EI237" s="4">
        <v>9793</v>
      </c>
      <c r="EK237" s="4">
        <v>0</v>
      </c>
      <c r="EM237" s="4">
        <v>0</v>
      </c>
      <c r="ES237" s="4">
        <v>0</v>
      </c>
      <c r="ET237" s="4">
        <v>0</v>
      </c>
      <c r="EU237" s="4">
        <v>0</v>
      </c>
      <c r="EY237" s="4">
        <v>4733</v>
      </c>
      <c r="EZ237" s="4">
        <v>1247</v>
      </c>
      <c r="FA237" s="4">
        <v>3360</v>
      </c>
      <c r="FF237" s="4">
        <v>4297</v>
      </c>
      <c r="FG237" s="4">
        <v>13637</v>
      </c>
      <c r="FH237" s="4">
        <v>13637</v>
      </c>
      <c r="FI237" s="4">
        <v>23431</v>
      </c>
      <c r="FL237" s="2">
        <v>2017</v>
      </c>
      <c r="FM237" t="s">
        <v>8</v>
      </c>
      <c r="FR237" s="2">
        <v>2017</v>
      </c>
      <c r="FS237" s="5">
        <v>24</v>
      </c>
      <c r="FT237" s="4">
        <v>28</v>
      </c>
      <c r="GE237" s="4">
        <v>32</v>
      </c>
      <c r="GI237" s="7">
        <f t="shared" si="39"/>
        <v>-1.8583329225612462E-2</v>
      </c>
      <c r="GJ237" s="7">
        <f t="shared" si="41"/>
        <v>0.39263284171900359</v>
      </c>
      <c r="GK237" s="7">
        <f t="shared" si="42"/>
        <v>0.22965445852023464</v>
      </c>
      <c r="GL237" s="7">
        <f t="shared" si="40"/>
        <v>-0.21049037599761</v>
      </c>
      <c r="GM237" s="7">
        <f>(((DR237-DR236)-(DP237-DP236)-(FG237-FG236)+((EV237-EV236)+(EW237-EW236)+(EX237-EX236))+(FC237-FC236))-U237-V237)/DS236</f>
        <v>-3.8793315916596835E-2</v>
      </c>
      <c r="GN237" s="7">
        <f t="shared" si="35"/>
        <v>0.28658746980825162</v>
      </c>
      <c r="GO237" s="7">
        <f>(G237-G236)/DS236</f>
        <v>0.24247054764134668</v>
      </c>
      <c r="GP237" s="7">
        <f>CF237/DS236</f>
        <v>5.5552817074974122E-2</v>
      </c>
      <c r="GQ237" s="7">
        <f t="shared" si="36"/>
        <v>0.17713527608765267</v>
      </c>
      <c r="GR237" s="7">
        <f t="shared" si="37"/>
        <v>7.7303872265526777E-2</v>
      </c>
      <c r="GS237" s="7">
        <v>1</v>
      </c>
      <c r="GT237" s="7">
        <f t="shared" si="33"/>
        <v>0</v>
      </c>
      <c r="GU237" s="7">
        <f t="shared" si="34"/>
        <v>0.58200674320344847</v>
      </c>
      <c r="GV237" t="s">
        <v>224</v>
      </c>
      <c r="GW237" s="8">
        <f t="shared" si="38"/>
        <v>4.9292650465815544E-5</v>
      </c>
    </row>
    <row r="238" spans="1:205" x14ac:dyDescent="0.2">
      <c r="A238">
        <v>991071350</v>
      </c>
      <c r="B238" s="2">
        <v>2018</v>
      </c>
      <c r="C238" t="s">
        <v>3</v>
      </c>
      <c r="D238" s="3">
        <v>43101</v>
      </c>
      <c r="E238" s="3">
        <v>43465</v>
      </c>
      <c r="F238" t="s">
        <v>8</v>
      </c>
      <c r="G238" s="4">
        <v>60710</v>
      </c>
      <c r="J238" s="4">
        <v>60710</v>
      </c>
      <c r="K238" s="4">
        <v>34793</v>
      </c>
      <c r="Q238" s="4">
        <v>14535</v>
      </c>
      <c r="R238" s="4">
        <v>12129</v>
      </c>
      <c r="S238" s="4">
        <v>610</v>
      </c>
      <c r="U238" s="4">
        <v>258</v>
      </c>
      <c r="X238" s="4">
        <v>8629</v>
      </c>
      <c r="Z238" s="4">
        <v>58215</v>
      </c>
      <c r="AA238" s="4">
        <v>2495</v>
      </c>
      <c r="AG238" s="4">
        <v>10</v>
      </c>
      <c r="AJ238" s="4">
        <v>37</v>
      </c>
      <c r="AK238" s="4">
        <v>47</v>
      </c>
      <c r="AR238" s="4">
        <v>109</v>
      </c>
      <c r="AS238" s="4">
        <v>0</v>
      </c>
      <c r="AT238" s="4">
        <v>0</v>
      </c>
      <c r="AU238" s="4">
        <v>109</v>
      </c>
      <c r="AV238" s="4">
        <v>-62</v>
      </c>
      <c r="AW238" s="4">
        <v>2433</v>
      </c>
      <c r="AX238" s="4">
        <v>565</v>
      </c>
      <c r="AY238" s="4">
        <v>1867</v>
      </c>
      <c r="BF238" s="4">
        <v>1867</v>
      </c>
      <c r="BP238" s="4">
        <v>1867</v>
      </c>
      <c r="BR238" s="4">
        <v>1867</v>
      </c>
      <c r="BS238" s="2">
        <v>2018</v>
      </c>
      <c r="BV238" s="4">
        <v>8</v>
      </c>
      <c r="BY238" s="4">
        <v>8</v>
      </c>
      <c r="CD238" s="4">
        <v>984</v>
      </c>
      <c r="CF238" s="4">
        <v>984</v>
      </c>
      <c r="CU238" s="4">
        <v>992</v>
      </c>
      <c r="DA238" s="4">
        <v>15646</v>
      </c>
      <c r="DB238" s="4">
        <v>15646</v>
      </c>
      <c r="DC238" s="4">
        <v>3496</v>
      </c>
      <c r="DD238" s="4">
        <v>157</v>
      </c>
      <c r="DG238" s="4">
        <v>3653</v>
      </c>
      <c r="DO238" s="4">
        <v>944</v>
      </c>
      <c r="DP238" s="4">
        <v>944</v>
      </c>
      <c r="DR238" s="4">
        <v>20244</v>
      </c>
      <c r="DS238" s="4">
        <v>21235</v>
      </c>
      <c r="DT238" s="4">
        <v>1100</v>
      </c>
      <c r="DX238" s="4">
        <v>1100</v>
      </c>
      <c r="ED238" s="4">
        <v>10561</v>
      </c>
      <c r="EG238" s="4">
        <v>10561</v>
      </c>
      <c r="EI238" s="4">
        <v>11661</v>
      </c>
      <c r="EK238" s="4">
        <v>0</v>
      </c>
      <c r="EM238" s="4">
        <v>0</v>
      </c>
      <c r="EU238" s="4">
        <v>0</v>
      </c>
      <c r="EY238" s="4">
        <v>3418</v>
      </c>
      <c r="EZ238" s="4">
        <v>559</v>
      </c>
      <c r="FA238" s="4">
        <v>1788</v>
      </c>
      <c r="FF238" s="4">
        <v>3810</v>
      </c>
      <c r="FG238" s="4">
        <v>9575</v>
      </c>
      <c r="FH238" s="4">
        <v>9575</v>
      </c>
      <c r="FI238" s="4">
        <v>21235</v>
      </c>
      <c r="FL238" s="2">
        <v>2018</v>
      </c>
      <c r="FM238" t="s">
        <v>8</v>
      </c>
      <c r="FR238" s="2">
        <v>2018</v>
      </c>
      <c r="FS238" s="5">
        <v>24</v>
      </c>
      <c r="FT238" s="4">
        <v>28</v>
      </c>
      <c r="FX238" s="4">
        <v>1121</v>
      </c>
      <c r="GE238" s="4">
        <v>37</v>
      </c>
      <c r="GI238" s="7">
        <f t="shared" si="39"/>
        <v>0.30118219452861594</v>
      </c>
      <c r="GJ238" s="7">
        <f t="shared" si="41"/>
        <v>0.22965445852023464</v>
      </c>
      <c r="GK238" s="7">
        <f t="shared" si="42"/>
        <v>-0.21049037599761</v>
      </c>
      <c r="GL238" s="7">
        <f t="shared" si="40"/>
        <v>0.52827878502472336</v>
      </c>
      <c r="GM238" s="7">
        <f>(((DR238-DR237)-(DP238-DP237)-(FG238-FG237)+((EV238-EV237)+(EW238-EW237)+(EX238-EX237))+(FC238-FC237))-U238-V238)/DS237</f>
        <v>0.29017114079638084</v>
      </c>
      <c r="GN238" s="7">
        <f t="shared" si="35"/>
        <v>-0.32166787589091372</v>
      </c>
      <c r="GO238" s="7">
        <f>(G238-G237)/DS237</f>
        <v>-0.33464214075370236</v>
      </c>
      <c r="GP238" s="7">
        <f>CF238/DS237</f>
        <v>4.1995646792710513E-2</v>
      </c>
      <c r="GQ238" s="7">
        <f t="shared" si="36"/>
        <v>8.3598262660636732E-2</v>
      </c>
      <c r="GR238" s="7">
        <f t="shared" si="37"/>
        <v>-0.1143819929687386</v>
      </c>
      <c r="GS238" s="7">
        <v>1</v>
      </c>
      <c r="GT238" s="7">
        <f t="shared" si="33"/>
        <v>0</v>
      </c>
      <c r="GU238" s="7">
        <f t="shared" si="34"/>
        <v>0.4509065222510007</v>
      </c>
      <c r="GV238" t="s">
        <v>224</v>
      </c>
      <c r="GW238" s="8">
        <f t="shared" si="38"/>
        <v>4.267850283812044E-5</v>
      </c>
    </row>
    <row r="239" spans="1:205" x14ac:dyDescent="0.2">
      <c r="A239">
        <v>991071350</v>
      </c>
      <c r="B239" s="2">
        <v>2019</v>
      </c>
      <c r="C239" t="s">
        <v>3</v>
      </c>
      <c r="D239" s="3">
        <v>43466</v>
      </c>
      <c r="E239" s="3">
        <v>43830</v>
      </c>
      <c r="F239" t="s">
        <v>8</v>
      </c>
      <c r="G239" s="4">
        <v>63484</v>
      </c>
      <c r="I239" s="4">
        <v>1953</v>
      </c>
      <c r="J239" s="4">
        <v>65437</v>
      </c>
      <c r="K239" s="4">
        <v>38683</v>
      </c>
      <c r="Q239" s="4">
        <v>12101</v>
      </c>
      <c r="R239" s="4">
        <v>10521</v>
      </c>
      <c r="S239" s="4">
        <v>7</v>
      </c>
      <c r="U239" s="4">
        <v>178</v>
      </c>
      <c r="X239" s="4">
        <v>7338</v>
      </c>
      <c r="Z239" s="4">
        <v>58300</v>
      </c>
      <c r="AA239" s="4">
        <v>7137</v>
      </c>
      <c r="AG239" s="4">
        <v>18</v>
      </c>
      <c r="AJ239" s="4">
        <v>31</v>
      </c>
      <c r="AK239" s="4">
        <v>50</v>
      </c>
      <c r="AR239" s="4">
        <v>77</v>
      </c>
      <c r="AU239" s="4">
        <v>77</v>
      </c>
      <c r="AV239" s="4">
        <v>-27</v>
      </c>
      <c r="AW239" s="4">
        <v>7110</v>
      </c>
      <c r="AX239" s="4">
        <v>1572</v>
      </c>
      <c r="AY239" s="4">
        <v>5538</v>
      </c>
      <c r="BF239" s="4">
        <v>5538</v>
      </c>
      <c r="BP239" s="4">
        <v>5538</v>
      </c>
      <c r="BR239" s="4">
        <v>5538</v>
      </c>
      <c r="BS239" s="2">
        <v>2019</v>
      </c>
      <c r="BV239" s="4">
        <v>0</v>
      </c>
      <c r="BY239" s="4">
        <v>0</v>
      </c>
      <c r="CD239" s="4">
        <v>1272</v>
      </c>
      <c r="CF239" s="4">
        <v>1272</v>
      </c>
      <c r="CU239" s="4">
        <v>1272</v>
      </c>
      <c r="DA239" s="4">
        <v>13433</v>
      </c>
      <c r="DB239" s="4">
        <v>13433</v>
      </c>
      <c r="DC239" s="4">
        <v>2037</v>
      </c>
      <c r="DD239" s="4">
        <v>97</v>
      </c>
      <c r="DG239" s="4">
        <v>2133</v>
      </c>
      <c r="DO239" s="4">
        <v>9234</v>
      </c>
      <c r="DP239" s="4">
        <v>9234</v>
      </c>
      <c r="DR239" s="4">
        <v>24801</v>
      </c>
      <c r="DS239" s="4">
        <v>26073</v>
      </c>
      <c r="DT239" s="4">
        <v>1100</v>
      </c>
      <c r="DX239" s="4">
        <v>1100</v>
      </c>
      <c r="ED239" s="4">
        <v>13598</v>
      </c>
      <c r="EG239" s="4">
        <v>13598</v>
      </c>
      <c r="EI239" s="4">
        <v>14698</v>
      </c>
      <c r="EK239" s="4">
        <v>30</v>
      </c>
      <c r="EM239" s="4">
        <v>30</v>
      </c>
      <c r="EU239" s="4">
        <v>30</v>
      </c>
      <c r="EY239" s="4">
        <v>3616</v>
      </c>
      <c r="EZ239" s="4">
        <v>1534</v>
      </c>
      <c r="FA239" s="4">
        <v>2336</v>
      </c>
      <c r="FF239" s="4">
        <v>3857</v>
      </c>
      <c r="FG239" s="4">
        <v>11344</v>
      </c>
      <c r="FH239" s="4">
        <v>11374</v>
      </c>
      <c r="FI239" s="4">
        <v>26073</v>
      </c>
      <c r="FL239" s="2">
        <v>2019</v>
      </c>
      <c r="FM239" t="s">
        <v>8</v>
      </c>
      <c r="FR239" s="2">
        <v>2019</v>
      </c>
      <c r="FS239" s="5">
        <v>21</v>
      </c>
      <c r="FT239" s="4">
        <v>26</v>
      </c>
      <c r="FX239" s="4">
        <v>1147</v>
      </c>
      <c r="GE239" s="4">
        <v>38</v>
      </c>
      <c r="GN239" s="7">
        <f t="shared" si="35"/>
        <v>0.19934071109018131</v>
      </c>
      <c r="GQ239" s="7">
        <f t="shared" si="36"/>
        <v>0.23412530650207153</v>
      </c>
      <c r="GR239" s="7">
        <f t="shared" si="37"/>
        <v>4.5692637127326637E-2</v>
      </c>
      <c r="GS239" s="7">
        <v>1</v>
      </c>
      <c r="GT239" s="7">
        <f t="shared" si="33"/>
        <v>0</v>
      </c>
      <c r="GU239" s="7">
        <f t="shared" si="34"/>
        <v>0.43623671997852187</v>
      </c>
      <c r="GV239" t="s">
        <v>224</v>
      </c>
      <c r="GW239" s="8">
        <f t="shared" si="38"/>
        <v>4.709206498704968E-5</v>
      </c>
    </row>
    <row r="240" spans="1:205" x14ac:dyDescent="0.2">
      <c r="A240">
        <v>992058234</v>
      </c>
      <c r="B240" s="2">
        <v>2013</v>
      </c>
      <c r="C240" t="s">
        <v>3</v>
      </c>
      <c r="D240" s="3">
        <v>41275</v>
      </c>
      <c r="E240" s="3">
        <v>41639</v>
      </c>
      <c r="F240" t="s">
        <v>8</v>
      </c>
      <c r="G240" s="4">
        <v>32866</v>
      </c>
      <c r="I240" s="4">
        <v>255</v>
      </c>
      <c r="J240" s="4">
        <v>33121</v>
      </c>
      <c r="K240" s="4">
        <v>19264</v>
      </c>
      <c r="L240" s="4">
        <v>0</v>
      </c>
      <c r="M240" s="4">
        <v>0</v>
      </c>
      <c r="Q240" s="4">
        <v>7269</v>
      </c>
      <c r="R240" s="4">
        <v>6514</v>
      </c>
      <c r="S240" s="4">
        <v>16</v>
      </c>
      <c r="U240" s="4">
        <v>701</v>
      </c>
      <c r="X240" s="4">
        <v>4966</v>
      </c>
      <c r="Z240" s="4">
        <v>32199</v>
      </c>
      <c r="AA240" s="4">
        <v>922</v>
      </c>
      <c r="AC240" s="4">
        <v>0</v>
      </c>
      <c r="AD240" s="4">
        <v>0</v>
      </c>
      <c r="AE240" s="4">
        <v>0</v>
      </c>
      <c r="AF240" s="4">
        <v>50</v>
      </c>
      <c r="AG240" s="4">
        <v>8</v>
      </c>
      <c r="AJ240" s="4">
        <v>0</v>
      </c>
      <c r="AK240" s="4">
        <v>57</v>
      </c>
      <c r="AM240" s="4">
        <v>0</v>
      </c>
      <c r="AR240" s="4">
        <v>87</v>
      </c>
      <c r="AT240" s="4">
        <v>0</v>
      </c>
      <c r="AU240" s="4">
        <v>87</v>
      </c>
      <c r="AV240" s="4">
        <v>-30</v>
      </c>
      <c r="AW240" s="4">
        <v>892</v>
      </c>
      <c r="AX240" s="4">
        <v>287</v>
      </c>
      <c r="AY240" s="4">
        <v>605</v>
      </c>
      <c r="BB240" s="4">
        <v>0</v>
      </c>
      <c r="BD240" s="4">
        <v>0</v>
      </c>
      <c r="BF240" s="4">
        <v>605</v>
      </c>
      <c r="BP240" s="4">
        <v>605</v>
      </c>
      <c r="BQ240" s="4">
        <v>0</v>
      </c>
      <c r="BR240" s="4">
        <v>605</v>
      </c>
      <c r="BS240" s="2">
        <v>2013</v>
      </c>
      <c r="BV240" s="4">
        <v>891</v>
      </c>
      <c r="BY240" s="4">
        <v>891</v>
      </c>
      <c r="BZ240" s="4">
        <v>407</v>
      </c>
      <c r="CB240" s="4">
        <v>1724</v>
      </c>
      <c r="CD240" s="4">
        <v>874</v>
      </c>
      <c r="CF240" s="4">
        <v>3004</v>
      </c>
      <c r="CG240" s="4">
        <v>0</v>
      </c>
      <c r="CI240" s="4">
        <v>0</v>
      </c>
      <c r="CJ240" s="4">
        <v>0</v>
      </c>
      <c r="CL240" s="4">
        <v>0</v>
      </c>
      <c r="CR240" s="4">
        <v>1430</v>
      </c>
      <c r="CS240" s="4">
        <v>1430</v>
      </c>
      <c r="CU240" s="4">
        <v>5325</v>
      </c>
      <c r="DA240" s="4">
        <v>2594</v>
      </c>
      <c r="DB240" s="4">
        <v>2594</v>
      </c>
      <c r="DC240" s="4">
        <v>3817</v>
      </c>
      <c r="DD240" s="4">
        <v>73</v>
      </c>
      <c r="DE240" s="4">
        <v>0</v>
      </c>
      <c r="DG240" s="4">
        <v>3890</v>
      </c>
      <c r="DN240" s="4">
        <v>0</v>
      </c>
      <c r="DO240" s="4">
        <v>508</v>
      </c>
      <c r="DP240" s="4">
        <v>508</v>
      </c>
      <c r="DR240" s="4">
        <v>6993</v>
      </c>
      <c r="DS240" s="4">
        <v>12318</v>
      </c>
      <c r="DT240" s="4">
        <v>522</v>
      </c>
      <c r="DV240" s="4">
        <v>21</v>
      </c>
      <c r="DX240" s="4">
        <v>543</v>
      </c>
      <c r="ED240" s="4">
        <v>7277</v>
      </c>
      <c r="EG240" s="4">
        <v>7277</v>
      </c>
      <c r="EI240" s="4">
        <v>7820</v>
      </c>
      <c r="EJ240" s="4">
        <v>52</v>
      </c>
      <c r="EM240" s="4">
        <v>52</v>
      </c>
      <c r="ET240" s="4">
        <v>0</v>
      </c>
      <c r="EU240" s="4">
        <v>52</v>
      </c>
      <c r="EX240" s="4">
        <v>195</v>
      </c>
      <c r="EY240" s="4">
        <v>1805</v>
      </c>
      <c r="FA240" s="4">
        <v>665</v>
      </c>
      <c r="FD240" s="4">
        <v>0</v>
      </c>
      <c r="FF240" s="4">
        <v>1781</v>
      </c>
      <c r="FG240" s="4">
        <v>4447</v>
      </c>
      <c r="FH240" s="4">
        <v>4498</v>
      </c>
      <c r="FI240" s="4">
        <v>12318</v>
      </c>
      <c r="FL240" s="2">
        <v>2013</v>
      </c>
      <c r="FM240" t="s">
        <v>8</v>
      </c>
      <c r="FR240" s="2">
        <v>2013</v>
      </c>
      <c r="FS240" s="5">
        <v>14</v>
      </c>
      <c r="FT240" s="4">
        <v>14</v>
      </c>
      <c r="FX240" s="4">
        <v>737</v>
      </c>
      <c r="FZ240" s="4">
        <v>15</v>
      </c>
      <c r="GA240" s="4">
        <v>1</v>
      </c>
      <c r="GE240" s="4">
        <v>37</v>
      </c>
      <c r="GF240" s="4">
        <v>83</v>
      </c>
      <c r="GN240" s="7">
        <f t="shared" si="35"/>
        <v>-1.2425881179764506</v>
      </c>
      <c r="GQ240" s="7">
        <f t="shared" si="36"/>
        <v>3.1517803651897582E-2</v>
      </c>
      <c r="GR240" s="7">
        <f t="shared" si="37"/>
        <v>-0.48229475143343203</v>
      </c>
      <c r="GS240" s="7">
        <v>1</v>
      </c>
      <c r="GT240" s="7">
        <f t="shared" si="33"/>
        <v>0</v>
      </c>
      <c r="GU240" s="7">
        <f t="shared" si="34"/>
        <v>0.36515668127942846</v>
      </c>
      <c r="GV240" t="s">
        <v>215</v>
      </c>
      <c r="GW240" s="8">
        <f t="shared" si="38"/>
        <v>3.8353852644498141E-5</v>
      </c>
    </row>
    <row r="241" spans="1:205" x14ac:dyDescent="0.2">
      <c r="A241">
        <v>992058234</v>
      </c>
      <c r="B241" s="2">
        <v>2014</v>
      </c>
      <c r="C241" t="s">
        <v>3</v>
      </c>
      <c r="D241" s="3">
        <v>41640</v>
      </c>
      <c r="E241" s="3">
        <v>42004</v>
      </c>
      <c r="F241" t="s">
        <v>8</v>
      </c>
      <c r="G241" s="4">
        <v>29188</v>
      </c>
      <c r="I241" s="4">
        <v>2</v>
      </c>
      <c r="J241" s="4">
        <v>29189</v>
      </c>
      <c r="K241" s="4">
        <v>17299</v>
      </c>
      <c r="L241" s="4">
        <v>0</v>
      </c>
      <c r="M241" s="4">
        <v>0</v>
      </c>
      <c r="Q241" s="4">
        <v>6521</v>
      </c>
      <c r="R241" s="4">
        <v>5867</v>
      </c>
      <c r="S241" s="4">
        <v>148</v>
      </c>
      <c r="U241" s="4">
        <v>806</v>
      </c>
      <c r="X241" s="4">
        <v>4612</v>
      </c>
      <c r="Z241" s="4">
        <v>29237</v>
      </c>
      <c r="AA241" s="4">
        <v>-47</v>
      </c>
      <c r="AC241" s="4">
        <v>0</v>
      </c>
      <c r="AD241" s="4">
        <v>0</v>
      </c>
      <c r="AE241" s="4">
        <v>0</v>
      </c>
      <c r="AF241" s="4">
        <v>55</v>
      </c>
      <c r="AG241" s="4">
        <v>6</v>
      </c>
      <c r="AJ241" s="4">
        <v>0</v>
      </c>
      <c r="AK241" s="4">
        <v>61</v>
      </c>
      <c r="AM241" s="4">
        <v>0</v>
      </c>
      <c r="AR241" s="4">
        <v>61</v>
      </c>
      <c r="AT241" s="4">
        <v>0</v>
      </c>
      <c r="AU241" s="4">
        <v>61</v>
      </c>
      <c r="AV241" s="4">
        <v>0</v>
      </c>
      <c r="AW241" s="4">
        <v>-47</v>
      </c>
      <c r="AX241" s="4">
        <v>-6</v>
      </c>
      <c r="AY241" s="4">
        <v>-41</v>
      </c>
      <c r="BB241" s="4">
        <v>0</v>
      </c>
      <c r="BD241" s="4">
        <v>0</v>
      </c>
      <c r="BF241" s="4">
        <v>-41</v>
      </c>
      <c r="BP241" s="4">
        <v>-41</v>
      </c>
      <c r="BR241" s="4">
        <v>-41</v>
      </c>
      <c r="BS241" s="2">
        <v>2014</v>
      </c>
      <c r="BV241" s="4">
        <v>896</v>
      </c>
      <c r="BY241" s="4">
        <v>896</v>
      </c>
      <c r="BZ241" s="4">
        <v>387</v>
      </c>
      <c r="CB241" s="4">
        <v>1162</v>
      </c>
      <c r="CD241" s="4">
        <v>845</v>
      </c>
      <c r="CF241" s="4">
        <v>2394</v>
      </c>
      <c r="CR241" s="4">
        <v>1485</v>
      </c>
      <c r="CS241" s="4">
        <v>1485</v>
      </c>
      <c r="CU241" s="4">
        <v>4775</v>
      </c>
      <c r="DA241" s="4">
        <v>2798</v>
      </c>
      <c r="DB241" s="4">
        <v>2798</v>
      </c>
      <c r="DC241" s="4">
        <v>3709</v>
      </c>
      <c r="DD241" s="4">
        <v>26</v>
      </c>
      <c r="DG241" s="4">
        <v>3736</v>
      </c>
      <c r="DN241" s="4">
        <v>0</v>
      </c>
      <c r="DO241" s="4">
        <v>859</v>
      </c>
      <c r="DP241" s="4">
        <v>859</v>
      </c>
      <c r="DR241" s="4">
        <v>7392</v>
      </c>
      <c r="DS241" s="4">
        <v>12167</v>
      </c>
      <c r="DT241" s="4">
        <v>522</v>
      </c>
      <c r="DV241" s="4">
        <v>21</v>
      </c>
      <c r="DX241" s="4">
        <v>543</v>
      </c>
      <c r="ED241" s="4">
        <v>7236</v>
      </c>
      <c r="EG241" s="4">
        <v>7236</v>
      </c>
      <c r="EI241" s="4">
        <v>7779</v>
      </c>
      <c r="EM241" s="4">
        <v>0</v>
      </c>
      <c r="ET241" s="4">
        <v>0</v>
      </c>
      <c r="EU241" s="4">
        <v>0</v>
      </c>
      <c r="EX241" s="4">
        <v>992</v>
      </c>
      <c r="EY241" s="4">
        <v>1725</v>
      </c>
      <c r="FA241" s="4">
        <v>874</v>
      </c>
      <c r="FF241" s="4">
        <v>798</v>
      </c>
      <c r="FG241" s="4">
        <v>4388</v>
      </c>
      <c r="FH241" s="4">
        <v>4388</v>
      </c>
      <c r="FI241" s="4">
        <v>12167</v>
      </c>
      <c r="FL241" s="2">
        <v>2014</v>
      </c>
      <c r="FM241" t="s">
        <v>8</v>
      </c>
      <c r="FR241" s="2">
        <v>2014</v>
      </c>
      <c r="FS241" s="5">
        <v>13</v>
      </c>
      <c r="FT241" s="4">
        <v>14</v>
      </c>
      <c r="FX241" s="4">
        <v>780</v>
      </c>
      <c r="FZ241" s="4">
        <v>33</v>
      </c>
      <c r="GA241" s="4">
        <v>4</v>
      </c>
      <c r="GE241" s="4">
        <v>42</v>
      </c>
      <c r="GF241" s="4">
        <v>20</v>
      </c>
      <c r="GN241" s="7">
        <f t="shared" si="35"/>
        <v>-0.28981977593765224</v>
      </c>
      <c r="GQ241" s="7">
        <f t="shared" si="36"/>
        <v>-3.3489891770471718E-3</v>
      </c>
      <c r="GR241" s="7">
        <f t="shared" si="37"/>
        <v>-0.11190896367066269</v>
      </c>
      <c r="GS241" s="7">
        <v>1</v>
      </c>
      <c r="GT241" s="7">
        <f t="shared" si="33"/>
        <v>0</v>
      </c>
      <c r="GU241" s="7">
        <f t="shared" si="34"/>
        <v>0.36064765348894551</v>
      </c>
      <c r="GV241" t="s">
        <v>215</v>
      </c>
      <c r="GW241" s="8">
        <f t="shared" si="38"/>
        <v>8.1182010066569251E-5</v>
      </c>
    </row>
    <row r="242" spans="1:205" x14ac:dyDescent="0.2">
      <c r="A242">
        <v>992058234</v>
      </c>
      <c r="B242" s="2">
        <v>2015</v>
      </c>
      <c r="C242" t="s">
        <v>3</v>
      </c>
      <c r="D242" s="3">
        <v>42005</v>
      </c>
      <c r="E242" s="3">
        <v>42369</v>
      </c>
      <c r="F242" t="s">
        <v>8</v>
      </c>
      <c r="G242" s="4">
        <v>34561</v>
      </c>
      <c r="I242" s="4">
        <v>1</v>
      </c>
      <c r="J242" s="4">
        <v>34562</v>
      </c>
      <c r="K242" s="4">
        <v>20187</v>
      </c>
      <c r="L242" s="4">
        <v>0</v>
      </c>
      <c r="M242" s="4">
        <v>0</v>
      </c>
      <c r="Q242" s="4">
        <v>7027</v>
      </c>
      <c r="R242" s="4">
        <v>6227</v>
      </c>
      <c r="S242" s="4">
        <v>204</v>
      </c>
      <c r="U242" s="4">
        <v>584</v>
      </c>
      <c r="X242" s="4">
        <v>5508</v>
      </c>
      <c r="Z242" s="4">
        <v>33306</v>
      </c>
      <c r="AA242" s="4">
        <v>1256</v>
      </c>
      <c r="AC242" s="4">
        <v>0</v>
      </c>
      <c r="AD242" s="4">
        <v>0</v>
      </c>
      <c r="AE242" s="4">
        <v>0</v>
      </c>
      <c r="AF242" s="4">
        <v>54</v>
      </c>
      <c r="AG242" s="4">
        <v>5</v>
      </c>
      <c r="AJ242" s="4">
        <v>0</v>
      </c>
      <c r="AK242" s="4">
        <v>60</v>
      </c>
      <c r="AM242" s="4">
        <v>0</v>
      </c>
      <c r="AR242" s="4">
        <v>47</v>
      </c>
      <c r="AT242" s="4">
        <v>0</v>
      </c>
      <c r="AU242" s="4">
        <v>47</v>
      </c>
      <c r="AV242" s="4">
        <v>13</v>
      </c>
      <c r="AW242" s="4">
        <v>1268</v>
      </c>
      <c r="AX242" s="4">
        <v>389</v>
      </c>
      <c r="AY242" s="4">
        <v>879</v>
      </c>
      <c r="BB242" s="4">
        <v>0</v>
      </c>
      <c r="BD242" s="4">
        <v>0</v>
      </c>
      <c r="BF242" s="4">
        <v>879</v>
      </c>
      <c r="BP242" s="4">
        <v>879</v>
      </c>
      <c r="BR242" s="4">
        <v>879</v>
      </c>
      <c r="BS242" s="2">
        <v>2015</v>
      </c>
      <c r="BV242" s="4">
        <v>507</v>
      </c>
      <c r="BY242" s="4">
        <v>507</v>
      </c>
      <c r="BZ242" s="4">
        <v>588</v>
      </c>
      <c r="CB242" s="4">
        <v>808</v>
      </c>
      <c r="CD242" s="4">
        <v>648</v>
      </c>
      <c r="CF242" s="4">
        <v>2044</v>
      </c>
      <c r="CL242" s="4">
        <v>2</v>
      </c>
      <c r="CR242" s="4">
        <v>2289</v>
      </c>
      <c r="CS242" s="4">
        <v>2292</v>
      </c>
      <c r="CU242" s="4">
        <v>4843</v>
      </c>
      <c r="DA242" s="4">
        <v>2511</v>
      </c>
      <c r="DB242" s="4">
        <v>2511</v>
      </c>
      <c r="DC242" s="4">
        <v>4122</v>
      </c>
      <c r="DD242" s="4">
        <v>459</v>
      </c>
      <c r="DG242" s="4">
        <v>4581</v>
      </c>
      <c r="DN242" s="4">
        <v>0</v>
      </c>
      <c r="DO242" s="4">
        <v>1344</v>
      </c>
      <c r="DP242" s="4">
        <v>1344</v>
      </c>
      <c r="DR242" s="4">
        <v>8437</v>
      </c>
      <c r="DS242" s="4">
        <v>13280</v>
      </c>
      <c r="DT242" s="4">
        <v>522</v>
      </c>
      <c r="DV242" s="4">
        <v>21</v>
      </c>
      <c r="DX242" s="4">
        <v>543</v>
      </c>
      <c r="ED242" s="4">
        <v>8115</v>
      </c>
      <c r="EG242" s="4">
        <v>8115</v>
      </c>
      <c r="EI242" s="4">
        <v>8658</v>
      </c>
      <c r="EM242" s="4">
        <v>0</v>
      </c>
      <c r="ET242" s="4">
        <v>0</v>
      </c>
      <c r="EU242" s="4">
        <v>0</v>
      </c>
      <c r="EX242" s="4">
        <v>942</v>
      </c>
      <c r="EY242" s="4">
        <v>1889</v>
      </c>
      <c r="FA242" s="4">
        <v>1028</v>
      </c>
      <c r="FF242" s="4">
        <v>762</v>
      </c>
      <c r="FG242" s="4">
        <v>4621</v>
      </c>
      <c r="FH242" s="4">
        <v>4621</v>
      </c>
      <c r="FI242" s="4">
        <v>13280</v>
      </c>
      <c r="FL242" s="2">
        <v>2015</v>
      </c>
      <c r="FM242" t="s">
        <v>8</v>
      </c>
      <c r="FR242" s="2">
        <v>2015</v>
      </c>
      <c r="FS242" s="5">
        <v>14</v>
      </c>
      <c r="FT242" s="4">
        <v>14</v>
      </c>
      <c r="FX242" s="4">
        <v>791</v>
      </c>
      <c r="FZ242" s="4">
        <v>38</v>
      </c>
      <c r="GA242" s="4">
        <v>5</v>
      </c>
      <c r="GE242" s="4">
        <v>31</v>
      </c>
      <c r="GF242" s="4">
        <v>24</v>
      </c>
      <c r="GG242" s="4">
        <v>4129</v>
      </c>
      <c r="GI242" s="7">
        <f t="shared" si="39"/>
        <v>2.2766499547957592E-2</v>
      </c>
      <c r="GJ242" s="7">
        <f t="shared" si="41"/>
        <v>-1.1284299399253125E-2</v>
      </c>
      <c r="GK242" s="7">
        <f t="shared" si="42"/>
        <v>9.7476781458042241E-2</v>
      </c>
      <c r="GL242" s="7">
        <f t="shared" si="40"/>
        <v>-0.10933734939759036</v>
      </c>
      <c r="GM242" s="7">
        <f>(((DR242-DR241)-(DP242-DP241)-(FG242-FG241)+((EV242-EV241)+(EW242-EW241)+(EX242-EX241))+(FC242-FC241))-U242-V242)/DS241</f>
        <v>-2.5232185419577547E-2</v>
      </c>
      <c r="GN242" s="7">
        <f t="shared" si="35"/>
        <v>0.40766006410783268</v>
      </c>
      <c r="GO242" s="7">
        <f>(G242-G241)/DS241</f>
        <v>0.44160433960713408</v>
      </c>
      <c r="GP242" s="7">
        <f>CF242/DS241</f>
        <v>0.16799539738637298</v>
      </c>
      <c r="GQ242" s="7">
        <f t="shared" si="36"/>
        <v>6.9084764412307931E-2</v>
      </c>
      <c r="GR242" s="7">
        <f t="shared" si="37"/>
        <v>0.18408249965739346</v>
      </c>
      <c r="GS242" s="7">
        <v>1</v>
      </c>
      <c r="GT242" s="7">
        <f t="shared" si="33"/>
        <v>0</v>
      </c>
      <c r="GU242" s="7">
        <f t="shared" si="34"/>
        <v>0.34796686746987954</v>
      </c>
      <c r="GV242" t="s">
        <v>215</v>
      </c>
      <c r="GW242" s="8">
        <f t="shared" si="38"/>
        <v>8.2189529053998522E-5</v>
      </c>
    </row>
    <row r="243" spans="1:205" x14ac:dyDescent="0.2">
      <c r="A243">
        <v>992058234</v>
      </c>
      <c r="B243" s="2">
        <v>2016</v>
      </c>
      <c r="C243" t="s">
        <v>3</v>
      </c>
      <c r="D243" s="3">
        <v>42370</v>
      </c>
      <c r="E243" s="3">
        <v>42735</v>
      </c>
      <c r="F243" t="s">
        <v>8</v>
      </c>
      <c r="G243" s="4">
        <v>43943</v>
      </c>
      <c r="I243" s="4">
        <v>3</v>
      </c>
      <c r="J243" s="4">
        <v>43946</v>
      </c>
      <c r="K243" s="4">
        <v>25766</v>
      </c>
      <c r="L243" s="4">
        <v>0</v>
      </c>
      <c r="M243" s="4">
        <v>0</v>
      </c>
      <c r="Q243" s="4">
        <v>8773</v>
      </c>
      <c r="R243" s="4">
        <v>7803</v>
      </c>
      <c r="S243" s="4">
        <v>257</v>
      </c>
      <c r="U243" s="4">
        <v>793</v>
      </c>
      <c r="X243" s="4">
        <v>7216</v>
      </c>
      <c r="Z243" s="4">
        <v>42547</v>
      </c>
      <c r="AA243" s="4">
        <v>1399</v>
      </c>
      <c r="AC243" s="4">
        <v>0</v>
      </c>
      <c r="AD243" s="4">
        <v>0</v>
      </c>
      <c r="AE243" s="4">
        <v>0</v>
      </c>
      <c r="AF243" s="4">
        <v>51</v>
      </c>
      <c r="AG243" s="4">
        <v>5</v>
      </c>
      <c r="AJ243" s="4">
        <v>7</v>
      </c>
      <c r="AK243" s="4">
        <v>62</v>
      </c>
      <c r="AM243" s="4">
        <v>0</v>
      </c>
      <c r="AR243" s="4">
        <v>65</v>
      </c>
      <c r="AT243" s="4">
        <v>0</v>
      </c>
      <c r="AU243" s="4">
        <v>65</v>
      </c>
      <c r="AV243" s="4">
        <v>-3</v>
      </c>
      <c r="AW243" s="4">
        <v>1396</v>
      </c>
      <c r="AX243" s="4">
        <v>363</v>
      </c>
      <c r="AY243" s="4">
        <v>1033</v>
      </c>
      <c r="BB243" s="4">
        <v>0</v>
      </c>
      <c r="BD243" s="4">
        <v>0</v>
      </c>
      <c r="BF243" s="4">
        <v>1033</v>
      </c>
      <c r="BP243" s="4">
        <v>1033</v>
      </c>
      <c r="BR243" s="4">
        <v>1033</v>
      </c>
      <c r="BS243" s="2">
        <v>2016</v>
      </c>
      <c r="BV243" s="4">
        <v>249</v>
      </c>
      <c r="BY243" s="4">
        <v>249</v>
      </c>
      <c r="BZ243" s="4">
        <v>889</v>
      </c>
      <c r="CB243" s="4">
        <v>2966</v>
      </c>
      <c r="CD243" s="4">
        <v>1003</v>
      </c>
      <c r="CF243" s="4">
        <v>4858</v>
      </c>
      <c r="CL243" s="4">
        <v>2</v>
      </c>
      <c r="CR243" s="4">
        <v>0</v>
      </c>
      <c r="CS243" s="4">
        <v>2</v>
      </c>
      <c r="CU243" s="4">
        <v>5109</v>
      </c>
      <c r="DA243" s="4">
        <v>3614</v>
      </c>
      <c r="DB243" s="4">
        <v>3614</v>
      </c>
      <c r="DC243" s="4">
        <v>7590</v>
      </c>
      <c r="DD243" s="4">
        <v>1658</v>
      </c>
      <c r="DG243" s="4">
        <v>9248</v>
      </c>
      <c r="DN243" s="4">
        <v>0</v>
      </c>
      <c r="DO243" s="4">
        <v>455</v>
      </c>
      <c r="DP243" s="4">
        <v>455</v>
      </c>
      <c r="DR243" s="4">
        <v>13317</v>
      </c>
      <c r="DS243" s="4">
        <v>18426</v>
      </c>
      <c r="DT243" s="4">
        <v>522</v>
      </c>
      <c r="DV243" s="4">
        <v>21</v>
      </c>
      <c r="DX243" s="4">
        <v>543</v>
      </c>
      <c r="ED243" s="4">
        <v>9148</v>
      </c>
      <c r="EG243" s="4">
        <v>9148</v>
      </c>
      <c r="EI243" s="4">
        <v>9691</v>
      </c>
      <c r="EM243" s="4">
        <v>0</v>
      </c>
      <c r="ET243" s="4">
        <v>0</v>
      </c>
      <c r="EU243" s="4">
        <v>0</v>
      </c>
      <c r="EX243" s="4">
        <v>2565</v>
      </c>
      <c r="EY243" s="4">
        <v>3969</v>
      </c>
      <c r="EZ243" s="4">
        <v>105</v>
      </c>
      <c r="FA243" s="4">
        <v>1071</v>
      </c>
      <c r="FF243" s="4">
        <v>1025</v>
      </c>
      <c r="FG243" s="4">
        <v>8735</v>
      </c>
      <c r="FH243" s="4">
        <v>8735</v>
      </c>
      <c r="FI243" s="4">
        <v>18426</v>
      </c>
      <c r="FL243" s="2">
        <v>2016</v>
      </c>
      <c r="FM243" t="s">
        <v>8</v>
      </c>
      <c r="FR243" s="2">
        <v>2016</v>
      </c>
      <c r="FS243" s="5">
        <v>16</v>
      </c>
      <c r="FT243" s="4">
        <v>16</v>
      </c>
      <c r="FX243" s="4">
        <v>891</v>
      </c>
      <c r="FZ243" s="4">
        <v>34</v>
      </c>
      <c r="GA243" s="4">
        <v>7</v>
      </c>
      <c r="GE243" s="4">
        <v>26</v>
      </c>
      <c r="GF243" s="4">
        <v>25</v>
      </c>
      <c r="GG243" s="4">
        <v>2435</v>
      </c>
      <c r="GI243" s="7">
        <f t="shared" si="39"/>
        <v>0.24683734939759036</v>
      </c>
      <c r="GJ243" s="7">
        <f t="shared" si="41"/>
        <v>9.7476781458042241E-2</v>
      </c>
      <c r="GK243" s="7">
        <f t="shared" si="42"/>
        <v>-0.10933734939759036</v>
      </c>
      <c r="GL243" s="7">
        <f t="shared" si="40"/>
        <v>-0.13497232171930967</v>
      </c>
      <c r="GM243" s="7">
        <f>(((DR243-DR242)-(DP243-DP242)-(FG243-FG242)+((EV243-EV242)+(EW243-EW242)+(EX243-EX242))+(FC243-FC242))-U243-V243)/DS242</f>
        <v>0.18712349397590361</v>
      </c>
      <c r="GN243" s="7">
        <f t="shared" si="35"/>
        <v>0.44533132530120484</v>
      </c>
      <c r="GO243" s="7">
        <f>(G243-G242)/DS242</f>
        <v>0.70647590361445778</v>
      </c>
      <c r="GP243" s="7">
        <f>CF243/DS242</f>
        <v>0.3658132530120482</v>
      </c>
      <c r="GQ243" s="7">
        <f t="shared" si="36"/>
        <v>6.5161168233141997E-2</v>
      </c>
      <c r="GR243" s="7">
        <f t="shared" si="37"/>
        <v>0.27146205260264461</v>
      </c>
      <c r="GS243" s="7">
        <v>1</v>
      </c>
      <c r="GT243" s="7">
        <f t="shared" si="33"/>
        <v>0</v>
      </c>
      <c r="GU243" s="7">
        <f t="shared" si="34"/>
        <v>0.47405839574514275</v>
      </c>
      <c r="GV243" t="s">
        <v>215</v>
      </c>
      <c r="GW243" s="8">
        <f t="shared" si="38"/>
        <v>7.5301204819277115E-5</v>
      </c>
    </row>
    <row r="244" spans="1:205" x14ac:dyDescent="0.2">
      <c r="A244">
        <v>992058234</v>
      </c>
      <c r="B244" s="2">
        <v>2017</v>
      </c>
      <c r="C244" t="s">
        <v>3</v>
      </c>
      <c r="D244" s="3">
        <v>42736</v>
      </c>
      <c r="E244" s="3">
        <v>43100</v>
      </c>
      <c r="F244" t="s">
        <v>8</v>
      </c>
      <c r="G244" s="4">
        <v>48802</v>
      </c>
      <c r="I244" s="4">
        <v>1</v>
      </c>
      <c r="J244" s="4">
        <v>48804</v>
      </c>
      <c r="K244" s="4">
        <v>27957</v>
      </c>
      <c r="L244" s="4">
        <v>0</v>
      </c>
      <c r="M244" s="4">
        <v>0</v>
      </c>
      <c r="Q244" s="4">
        <v>12124</v>
      </c>
      <c r="R244" s="4">
        <v>10954</v>
      </c>
      <c r="S244" s="4">
        <v>323</v>
      </c>
      <c r="U244" s="4">
        <v>1114</v>
      </c>
      <c r="X244" s="4">
        <v>9573</v>
      </c>
      <c r="Z244" s="4">
        <v>50767</v>
      </c>
      <c r="AA244" s="4">
        <v>-1964</v>
      </c>
      <c r="AC244" s="4">
        <v>0</v>
      </c>
      <c r="AD244" s="4">
        <v>0</v>
      </c>
      <c r="AE244" s="4">
        <v>0</v>
      </c>
      <c r="AF244" s="4">
        <v>0</v>
      </c>
      <c r="AG244" s="4">
        <v>3</v>
      </c>
      <c r="AJ244" s="4">
        <v>6</v>
      </c>
      <c r="AK244" s="4">
        <v>9</v>
      </c>
      <c r="AM244" s="4">
        <v>0</v>
      </c>
      <c r="AP244" s="4">
        <v>1</v>
      </c>
      <c r="AR244" s="4">
        <v>80</v>
      </c>
      <c r="AT244" s="4">
        <v>0</v>
      </c>
      <c r="AU244" s="4">
        <v>81</v>
      </c>
      <c r="AV244" s="4">
        <v>-72</v>
      </c>
      <c r="AW244" s="4">
        <v>-2035</v>
      </c>
      <c r="AX244" s="4">
        <v>-481</v>
      </c>
      <c r="AY244" s="4">
        <v>-1554</v>
      </c>
      <c r="BB244" s="4">
        <v>0</v>
      </c>
      <c r="BD244" s="4">
        <v>0</v>
      </c>
      <c r="BF244" s="4">
        <v>-1554</v>
      </c>
      <c r="BP244" s="4">
        <v>-1554</v>
      </c>
      <c r="BR244" s="4">
        <v>-1554</v>
      </c>
      <c r="BS244" s="2">
        <v>2017</v>
      </c>
      <c r="BV244" s="4">
        <v>150</v>
      </c>
      <c r="BY244" s="4">
        <v>150</v>
      </c>
      <c r="BZ244" s="4">
        <v>818</v>
      </c>
      <c r="CB244" s="4">
        <v>3392</v>
      </c>
      <c r="CD244" s="4">
        <v>1103</v>
      </c>
      <c r="CF244" s="4">
        <v>5314</v>
      </c>
      <c r="CL244" s="4">
        <v>2</v>
      </c>
      <c r="CR244" s="4">
        <v>0</v>
      </c>
      <c r="CS244" s="4">
        <v>2</v>
      </c>
      <c r="CU244" s="4">
        <v>5466</v>
      </c>
      <c r="DA244" s="4">
        <v>3192</v>
      </c>
      <c r="DB244" s="4">
        <v>3192</v>
      </c>
      <c r="DC244" s="4">
        <v>7661</v>
      </c>
      <c r="DD244" s="4">
        <v>4005</v>
      </c>
      <c r="DG244" s="4">
        <v>11666</v>
      </c>
      <c r="DN244" s="4">
        <v>0</v>
      </c>
      <c r="DO244" s="4">
        <v>548</v>
      </c>
      <c r="DP244" s="4">
        <v>548</v>
      </c>
      <c r="DR244" s="4">
        <v>15406</v>
      </c>
      <c r="DS244" s="4">
        <v>20872</v>
      </c>
      <c r="DT244" s="4">
        <v>522</v>
      </c>
      <c r="DV244" s="4">
        <v>21</v>
      </c>
      <c r="DW244" s="4">
        <v>1837</v>
      </c>
      <c r="DX244" s="4">
        <v>2380</v>
      </c>
      <c r="ED244" s="4">
        <v>7594</v>
      </c>
      <c r="EG244" s="4">
        <v>7594</v>
      </c>
      <c r="EI244" s="4">
        <v>9974</v>
      </c>
      <c r="EM244" s="4">
        <v>0</v>
      </c>
      <c r="ES244" s="4">
        <v>2001</v>
      </c>
      <c r="ET244" s="4">
        <v>2001</v>
      </c>
      <c r="EU244" s="4">
        <v>2001</v>
      </c>
      <c r="EX244" s="4">
        <v>2779</v>
      </c>
      <c r="EY244" s="4">
        <v>3168</v>
      </c>
      <c r="EZ244" s="4">
        <v>0</v>
      </c>
      <c r="FA244" s="4">
        <v>1518</v>
      </c>
      <c r="FF244" s="4">
        <v>1433</v>
      </c>
      <c r="FG244" s="4">
        <v>8898</v>
      </c>
      <c r="FH244" s="4">
        <v>10899</v>
      </c>
      <c r="FI244" s="4">
        <v>20872</v>
      </c>
      <c r="FL244" s="2">
        <v>2017</v>
      </c>
      <c r="FM244" t="s">
        <v>8</v>
      </c>
      <c r="FR244" s="2">
        <v>2017</v>
      </c>
      <c r="FS244" s="5">
        <v>21</v>
      </c>
      <c r="FX244" s="4">
        <v>875</v>
      </c>
      <c r="FZ244" s="4">
        <v>9</v>
      </c>
      <c r="GA244" s="4">
        <v>17</v>
      </c>
      <c r="GE244" s="4">
        <v>37</v>
      </c>
      <c r="GF244" s="4">
        <v>22</v>
      </c>
      <c r="GG244" s="4">
        <v>2221</v>
      </c>
      <c r="GI244" s="7">
        <f t="shared" si="39"/>
        <v>0.11109302073157495</v>
      </c>
      <c r="GJ244" s="7">
        <f t="shared" si="41"/>
        <v>-0.10933734939759036</v>
      </c>
      <c r="GK244" s="7">
        <f t="shared" si="42"/>
        <v>-0.13497232171930967</v>
      </c>
      <c r="GL244" s="7">
        <f t="shared" si="40"/>
        <v>-1.8924875431199695E-2</v>
      </c>
      <c r="GM244" s="7">
        <f>(((DR244-DR243)-(DP244-DP243)-(FG244-FG243)+((EV244-EV243)+(EW244-EW243)+(EX244-EX243))+(FC244-FC243))-U244-V244)/DS243</f>
        <v>5.0634972321719311E-2</v>
      </c>
      <c r="GN244" s="7">
        <f t="shared" si="35"/>
        <v>0.2598502116574406</v>
      </c>
      <c r="GO244" s="7">
        <f>(G244-G243)/DS243</f>
        <v>0.26370346249864324</v>
      </c>
      <c r="GP244" s="7">
        <f>CF244/DS243</f>
        <v>0.28839683056550525</v>
      </c>
      <c r="GQ244" s="7">
        <f t="shared" si="36"/>
        <v>-7.9087994299964381E-2</v>
      </c>
      <c r="GR244" s="7">
        <f t="shared" si="37"/>
        <v>0.11057506314998976</v>
      </c>
      <c r="GS244" s="7">
        <v>1</v>
      </c>
      <c r="GT244" s="7">
        <f t="shared" si="33"/>
        <v>0</v>
      </c>
      <c r="GU244" s="7">
        <f t="shared" si="34"/>
        <v>0.52218282866998855</v>
      </c>
      <c r="GV244" t="s">
        <v>215</v>
      </c>
      <c r="GW244" s="8">
        <f t="shared" si="38"/>
        <v>5.4271138608488005E-5</v>
      </c>
    </row>
    <row r="245" spans="1:205" x14ac:dyDescent="0.2">
      <c r="A245">
        <v>992058234</v>
      </c>
      <c r="B245" s="2">
        <v>2018</v>
      </c>
      <c r="C245" t="s">
        <v>3</v>
      </c>
      <c r="D245" s="3">
        <v>43101</v>
      </c>
      <c r="E245" s="3">
        <v>43465</v>
      </c>
      <c r="F245" t="s">
        <v>8</v>
      </c>
      <c r="G245" s="4">
        <v>62793</v>
      </c>
      <c r="J245" s="4">
        <v>62793</v>
      </c>
      <c r="K245" s="4">
        <v>37771</v>
      </c>
      <c r="Q245" s="4">
        <v>15438</v>
      </c>
      <c r="R245" s="4">
        <v>13702</v>
      </c>
      <c r="S245" s="4">
        <v>470</v>
      </c>
      <c r="U245" s="4">
        <v>1184</v>
      </c>
      <c r="X245" s="4">
        <v>10855</v>
      </c>
      <c r="Z245" s="4">
        <v>65248</v>
      </c>
      <c r="AA245" s="4">
        <v>-2455</v>
      </c>
      <c r="AF245" s="4">
        <v>0</v>
      </c>
      <c r="AG245" s="4">
        <v>0</v>
      </c>
      <c r="AJ245" s="4">
        <v>8</v>
      </c>
      <c r="AK245" s="4">
        <v>8</v>
      </c>
      <c r="AP245" s="4">
        <v>96</v>
      </c>
      <c r="AR245" s="4">
        <v>40</v>
      </c>
      <c r="AS245" s="4">
        <v>0</v>
      </c>
      <c r="AT245" s="4">
        <v>0</v>
      </c>
      <c r="AU245" s="4">
        <v>136</v>
      </c>
      <c r="AV245" s="4">
        <v>-128</v>
      </c>
      <c r="AW245" s="4">
        <v>-2583</v>
      </c>
      <c r="AX245" s="4">
        <v>-584</v>
      </c>
      <c r="AY245" s="4">
        <v>-1998</v>
      </c>
      <c r="BF245" s="4">
        <v>-1998</v>
      </c>
      <c r="BP245" s="4">
        <v>-1998</v>
      </c>
      <c r="BQ245" s="4">
        <v>0</v>
      </c>
      <c r="BR245" s="4">
        <v>-1998</v>
      </c>
      <c r="BS245" s="2">
        <v>2018</v>
      </c>
      <c r="BV245" s="4">
        <v>144</v>
      </c>
      <c r="BY245" s="4">
        <v>144</v>
      </c>
      <c r="BZ245" s="4">
        <v>768</v>
      </c>
      <c r="CB245" s="4">
        <v>2764</v>
      </c>
      <c r="CD245" s="4">
        <v>1147</v>
      </c>
      <c r="CF245" s="4">
        <v>4679</v>
      </c>
      <c r="CL245" s="4">
        <v>2</v>
      </c>
      <c r="CS245" s="4">
        <v>2</v>
      </c>
      <c r="CU245" s="4">
        <v>4826</v>
      </c>
      <c r="DA245" s="4">
        <v>3916</v>
      </c>
      <c r="DB245" s="4">
        <v>3916</v>
      </c>
      <c r="DC245" s="4">
        <v>5674</v>
      </c>
      <c r="DD245" s="4">
        <v>6663</v>
      </c>
      <c r="DG245" s="4">
        <v>12337</v>
      </c>
      <c r="DO245" s="4">
        <v>2040</v>
      </c>
      <c r="DP245" s="4">
        <v>2040</v>
      </c>
      <c r="DR245" s="4">
        <v>18293</v>
      </c>
      <c r="DS245" s="4">
        <v>23119</v>
      </c>
      <c r="DT245" s="4">
        <v>522</v>
      </c>
      <c r="DV245" s="4">
        <v>21</v>
      </c>
      <c r="DW245" s="4">
        <v>3812</v>
      </c>
      <c r="DX245" s="4">
        <v>4355</v>
      </c>
      <c r="EB245" s="4">
        <v>0</v>
      </c>
      <c r="ED245" s="4">
        <v>5595</v>
      </c>
      <c r="EE245" s="4">
        <v>0</v>
      </c>
      <c r="EG245" s="4">
        <v>5595</v>
      </c>
      <c r="EI245" s="4">
        <v>9950</v>
      </c>
      <c r="EJ245" s="4">
        <v>0</v>
      </c>
      <c r="EK245" s="4">
        <v>0</v>
      </c>
      <c r="EM245" s="4">
        <v>0</v>
      </c>
      <c r="ES245" s="4">
        <v>5097</v>
      </c>
      <c r="ET245" s="4">
        <v>5097</v>
      </c>
      <c r="EU245" s="4">
        <v>5097</v>
      </c>
      <c r="EX245" s="4">
        <v>139</v>
      </c>
      <c r="EY245" s="4">
        <v>4437</v>
      </c>
      <c r="EZ245" s="4">
        <v>0</v>
      </c>
      <c r="FA245" s="4">
        <v>1778</v>
      </c>
      <c r="FF245" s="4">
        <v>1718</v>
      </c>
      <c r="FG245" s="4">
        <v>8072</v>
      </c>
      <c r="FH245" s="4">
        <v>13169</v>
      </c>
      <c r="FI245" s="4">
        <v>23119</v>
      </c>
      <c r="FL245" s="2">
        <v>2018</v>
      </c>
      <c r="FM245" t="s">
        <v>8</v>
      </c>
      <c r="FR245" s="2">
        <v>2018</v>
      </c>
      <c r="FS245" s="5">
        <v>27</v>
      </c>
      <c r="FX245" s="4">
        <v>907</v>
      </c>
      <c r="FZ245" s="4">
        <v>0</v>
      </c>
      <c r="GA245" s="4">
        <v>0</v>
      </c>
      <c r="GE245" s="4">
        <v>58</v>
      </c>
      <c r="GF245" s="4">
        <v>10</v>
      </c>
      <c r="GI245" s="7">
        <f t="shared" si="39"/>
        <v>-2.0074741280183977E-2</v>
      </c>
      <c r="GJ245" s="7">
        <f t="shared" si="41"/>
        <v>-0.13497232171930967</v>
      </c>
      <c r="GK245" s="7">
        <f t="shared" si="42"/>
        <v>-1.8924875431199695E-2</v>
      </c>
      <c r="GL245" s="7">
        <f t="shared" si="40"/>
        <v>-7.9025909425148144E-2</v>
      </c>
      <c r="GM245" s="7">
        <f>(((DR245-DR244)-(DP245-DP244)-(FG245-FG244)+((EV245-EV244)+(EW245-EW244)+(EX245-EX244))+(FC245-FC244))-U245-V245)/DS244</f>
        <v>-7.680145649674204E-2</v>
      </c>
      <c r="GN245" s="7">
        <f t="shared" si="35"/>
        <v>0.7655231889612879</v>
      </c>
      <c r="GO245" s="7">
        <f>(G245-G244)/DS244</f>
        <v>0.67032387888079725</v>
      </c>
      <c r="GP245" s="7">
        <f>CF245/DS244</f>
        <v>0.22417592947489459</v>
      </c>
      <c r="GQ245" s="7">
        <f t="shared" si="36"/>
        <v>-9.0836762064967838E-2</v>
      </c>
      <c r="GR245" s="7">
        <f t="shared" si="37"/>
        <v>0.28668907012007705</v>
      </c>
      <c r="GS245" s="7">
        <v>1</v>
      </c>
      <c r="GT245" s="7">
        <f t="shared" si="33"/>
        <v>0</v>
      </c>
      <c r="GU245" s="7">
        <f t="shared" si="34"/>
        <v>0.5696180630650115</v>
      </c>
      <c r="GV245" t="s">
        <v>215</v>
      </c>
      <c r="GW245" s="8">
        <f t="shared" si="38"/>
        <v>4.7911077041011885E-5</v>
      </c>
    </row>
    <row r="246" spans="1:205" x14ac:dyDescent="0.2">
      <c r="A246">
        <v>992058234</v>
      </c>
      <c r="B246" s="2">
        <v>2019</v>
      </c>
      <c r="C246" t="s">
        <v>3</v>
      </c>
      <c r="D246" s="3">
        <v>43466</v>
      </c>
      <c r="E246" s="3">
        <v>43830</v>
      </c>
      <c r="F246" t="s">
        <v>8</v>
      </c>
      <c r="G246" s="4">
        <v>58702</v>
      </c>
      <c r="J246" s="4">
        <v>58702</v>
      </c>
      <c r="K246" s="4">
        <v>33620</v>
      </c>
      <c r="Q246" s="4">
        <v>15970</v>
      </c>
      <c r="R246" s="4">
        <v>14165</v>
      </c>
      <c r="S246" s="4">
        <v>270</v>
      </c>
      <c r="U246" s="4">
        <v>1225</v>
      </c>
      <c r="X246" s="4">
        <v>11245</v>
      </c>
      <c r="Z246" s="4">
        <v>62060</v>
      </c>
      <c r="AA246" s="4">
        <v>-3358</v>
      </c>
      <c r="AF246" s="4">
        <v>0</v>
      </c>
      <c r="AG246" s="4">
        <v>3</v>
      </c>
      <c r="AJ246" s="4">
        <v>10</v>
      </c>
      <c r="AK246" s="4">
        <v>13</v>
      </c>
      <c r="AP246" s="4">
        <v>4</v>
      </c>
      <c r="AR246" s="4">
        <v>229</v>
      </c>
      <c r="AS246" s="4">
        <v>3</v>
      </c>
      <c r="AT246" s="4">
        <v>3</v>
      </c>
      <c r="AU246" s="4">
        <v>236</v>
      </c>
      <c r="AV246" s="4">
        <v>-223</v>
      </c>
      <c r="AW246" s="4">
        <v>-3581</v>
      </c>
      <c r="AX246" s="4">
        <v>-785</v>
      </c>
      <c r="AY246" s="4">
        <v>-2796</v>
      </c>
      <c r="BF246" s="4">
        <v>-2796</v>
      </c>
      <c r="BP246" s="4">
        <v>-2796</v>
      </c>
      <c r="BQ246" s="4">
        <v>0</v>
      </c>
      <c r="BR246" s="4">
        <v>-2796</v>
      </c>
      <c r="BS246" s="2">
        <v>2019</v>
      </c>
      <c r="BV246" s="4">
        <v>188</v>
      </c>
      <c r="BY246" s="4">
        <v>188</v>
      </c>
      <c r="BZ246" s="4">
        <v>735</v>
      </c>
      <c r="CB246" s="4">
        <v>2402</v>
      </c>
      <c r="CC246" s="4">
        <v>0</v>
      </c>
      <c r="CD246" s="4">
        <v>765</v>
      </c>
      <c r="CF246" s="4">
        <v>3902</v>
      </c>
      <c r="CL246" s="4">
        <v>2</v>
      </c>
      <c r="CS246" s="4">
        <v>2</v>
      </c>
      <c r="CU246" s="4">
        <v>4092</v>
      </c>
      <c r="DA246" s="4">
        <v>3596</v>
      </c>
      <c r="DB246" s="4">
        <v>3596</v>
      </c>
      <c r="DC246" s="4">
        <v>5977</v>
      </c>
      <c r="DD246" s="4">
        <v>6204</v>
      </c>
      <c r="DG246" s="4">
        <v>12180</v>
      </c>
      <c r="DO246" s="4">
        <v>1320</v>
      </c>
      <c r="DP246" s="4">
        <v>1320</v>
      </c>
      <c r="DR246" s="4">
        <v>17096</v>
      </c>
      <c r="DS246" s="4">
        <v>21188</v>
      </c>
      <c r="DT246" s="4">
        <v>522</v>
      </c>
      <c r="DV246" s="4">
        <v>21</v>
      </c>
      <c r="DW246" s="4">
        <v>6441</v>
      </c>
      <c r="DX246" s="4">
        <v>6984</v>
      </c>
      <c r="EB246" s="4">
        <v>0</v>
      </c>
      <c r="ED246" s="4">
        <v>2800</v>
      </c>
      <c r="EE246" s="4">
        <v>0</v>
      </c>
      <c r="EG246" s="4">
        <v>2800</v>
      </c>
      <c r="EI246" s="4">
        <v>9784</v>
      </c>
      <c r="EJ246" s="4">
        <v>0</v>
      </c>
      <c r="EK246" s="4">
        <v>0</v>
      </c>
      <c r="EM246" s="4">
        <v>0</v>
      </c>
      <c r="ES246" s="4">
        <v>119</v>
      </c>
      <c r="ET246" s="4">
        <v>119</v>
      </c>
      <c r="EU246" s="4">
        <v>119</v>
      </c>
      <c r="EX246" s="4">
        <v>4085</v>
      </c>
      <c r="EY246" s="4">
        <v>3587</v>
      </c>
      <c r="EZ246" s="4">
        <v>0</v>
      </c>
      <c r="FA246" s="4">
        <v>1868</v>
      </c>
      <c r="FF246" s="4">
        <v>1745</v>
      </c>
      <c r="FG246" s="4">
        <v>11285</v>
      </c>
      <c r="FH246" s="4">
        <v>11404</v>
      </c>
      <c r="FI246" s="4">
        <v>21188</v>
      </c>
      <c r="FL246" s="2">
        <v>2019</v>
      </c>
      <c r="FM246" t="s">
        <v>8</v>
      </c>
      <c r="FR246" s="2">
        <v>2019</v>
      </c>
      <c r="FS246" s="5">
        <v>28</v>
      </c>
      <c r="FX246" s="4">
        <v>886</v>
      </c>
      <c r="FZ246" s="4">
        <v>18</v>
      </c>
      <c r="GA246" s="4">
        <v>5</v>
      </c>
      <c r="GE246" s="4">
        <v>47</v>
      </c>
      <c r="GF246" s="4">
        <v>10</v>
      </c>
      <c r="GN246" s="7">
        <f t="shared" si="35"/>
        <v>-0.19006012370777284</v>
      </c>
      <c r="GQ246" s="7">
        <f t="shared" si="36"/>
        <v>-0.12621030536935474</v>
      </c>
      <c r="GR246" s="7">
        <f t="shared" si="37"/>
        <v>-6.5150574108578982E-2</v>
      </c>
      <c r="GS246" s="7">
        <v>1</v>
      </c>
      <c r="GT246" s="7">
        <f t="shared" si="33"/>
        <v>0</v>
      </c>
      <c r="GU246" s="7">
        <f t="shared" si="34"/>
        <v>0.53822918633188599</v>
      </c>
      <c r="GV246" t="s">
        <v>215</v>
      </c>
      <c r="GW246" s="8">
        <f t="shared" si="38"/>
        <v>4.3254466023616936E-5</v>
      </c>
    </row>
    <row r="247" spans="1:205" x14ac:dyDescent="0.2">
      <c r="A247">
        <v>988475076</v>
      </c>
      <c r="B247" s="2">
        <v>2013</v>
      </c>
      <c r="C247" t="s">
        <v>3</v>
      </c>
      <c r="D247" s="3">
        <v>41275</v>
      </c>
      <c r="E247" s="3">
        <v>41639</v>
      </c>
      <c r="F247" t="s">
        <v>8</v>
      </c>
      <c r="G247" s="4">
        <v>35445</v>
      </c>
      <c r="I247" s="4">
        <v>884</v>
      </c>
      <c r="J247" s="4">
        <v>36329</v>
      </c>
      <c r="K247" s="4">
        <v>9867</v>
      </c>
      <c r="L247" s="4">
        <v>0</v>
      </c>
      <c r="M247" s="4">
        <v>0</v>
      </c>
      <c r="Q247" s="4">
        <v>9048</v>
      </c>
      <c r="R247" s="4">
        <v>7856</v>
      </c>
      <c r="S247" s="4">
        <v>14</v>
      </c>
      <c r="U247" s="4">
        <v>1979</v>
      </c>
      <c r="X247" s="4">
        <v>7589</v>
      </c>
      <c r="Y247" s="4">
        <v>1341</v>
      </c>
      <c r="Z247" s="4">
        <v>28483</v>
      </c>
      <c r="AA247" s="4">
        <v>7846</v>
      </c>
      <c r="AC247" s="4">
        <v>0</v>
      </c>
      <c r="AD247" s="4">
        <v>0</v>
      </c>
      <c r="AE247" s="4">
        <v>0</v>
      </c>
      <c r="AG247" s="4">
        <v>81</v>
      </c>
      <c r="AJ247" s="4">
        <v>0</v>
      </c>
      <c r="AK247" s="4">
        <v>81</v>
      </c>
      <c r="AM247" s="4">
        <v>0</v>
      </c>
      <c r="AR247" s="4">
        <v>129</v>
      </c>
      <c r="AT247" s="4">
        <v>0</v>
      </c>
      <c r="AU247" s="4">
        <v>129</v>
      </c>
      <c r="AV247" s="4">
        <v>-49</v>
      </c>
      <c r="AW247" s="4">
        <v>7798</v>
      </c>
      <c r="AX247" s="4">
        <v>2420</v>
      </c>
      <c r="AY247" s="4">
        <v>5377</v>
      </c>
      <c r="BB247" s="4">
        <v>0</v>
      </c>
      <c r="BD247" s="4">
        <v>0</v>
      </c>
      <c r="BF247" s="4">
        <v>5377</v>
      </c>
      <c r="BK247" s="4">
        <v>1703</v>
      </c>
      <c r="BP247" s="4">
        <v>3674</v>
      </c>
      <c r="BR247" s="4">
        <v>5377</v>
      </c>
      <c r="BS247" s="2">
        <v>2013</v>
      </c>
      <c r="BW247" s="4">
        <v>5395</v>
      </c>
      <c r="BY247" s="4">
        <v>5395</v>
      </c>
      <c r="CB247" s="4">
        <v>4600</v>
      </c>
      <c r="CD247" s="4">
        <v>191</v>
      </c>
      <c r="CF247" s="4">
        <v>4791</v>
      </c>
      <c r="CS247" s="4">
        <v>0</v>
      </c>
      <c r="CU247" s="4">
        <v>10186</v>
      </c>
      <c r="DA247" s="4">
        <v>5834</v>
      </c>
      <c r="DB247" s="4">
        <v>5834</v>
      </c>
      <c r="DC247" s="4">
        <v>3052</v>
      </c>
      <c r="DD247" s="4">
        <v>6552</v>
      </c>
      <c r="DG247" s="4">
        <v>9604</v>
      </c>
      <c r="DN247" s="4">
        <v>0</v>
      </c>
      <c r="DO247" s="4">
        <v>11</v>
      </c>
      <c r="DP247" s="4">
        <v>11</v>
      </c>
      <c r="DR247" s="4">
        <v>15448</v>
      </c>
      <c r="DS247" s="4">
        <v>25634</v>
      </c>
      <c r="DT247" s="4">
        <v>840</v>
      </c>
      <c r="DW247" s="4">
        <v>4500</v>
      </c>
      <c r="DX247" s="4">
        <v>5340</v>
      </c>
      <c r="ED247" s="4">
        <v>10501</v>
      </c>
      <c r="EG247" s="4">
        <v>10501</v>
      </c>
      <c r="EI247" s="4">
        <v>15841</v>
      </c>
      <c r="EK247" s="4">
        <v>625</v>
      </c>
      <c r="EM247" s="4">
        <v>625</v>
      </c>
      <c r="EP247" s="4">
        <v>786</v>
      </c>
      <c r="ES247" s="4">
        <v>698</v>
      </c>
      <c r="ET247" s="4">
        <v>698</v>
      </c>
      <c r="EU247" s="4">
        <v>2109</v>
      </c>
      <c r="EY247" s="4">
        <v>961</v>
      </c>
      <c r="EZ247" s="4">
        <v>1720</v>
      </c>
      <c r="FA247" s="4">
        <v>1204</v>
      </c>
      <c r="FF247" s="4">
        <v>3801</v>
      </c>
      <c r="FG247" s="4">
        <v>7685</v>
      </c>
      <c r="FH247" s="4">
        <v>9794</v>
      </c>
      <c r="FI247" s="4">
        <v>25634</v>
      </c>
      <c r="FL247" s="2">
        <v>2013</v>
      </c>
      <c r="FM247" t="s">
        <v>8</v>
      </c>
      <c r="FR247" s="2">
        <v>2013</v>
      </c>
      <c r="FS247" s="5">
        <v>22</v>
      </c>
      <c r="FT247" s="4">
        <v>22</v>
      </c>
      <c r="FX247" s="4">
        <v>1071</v>
      </c>
      <c r="GA247" s="4">
        <v>7</v>
      </c>
      <c r="GE247" s="4">
        <v>50</v>
      </c>
      <c r="GF247" s="4">
        <v>10</v>
      </c>
      <c r="GN247" s="7">
        <f t="shared" si="35"/>
        <v>-0.95959977345667358</v>
      </c>
      <c r="GQ247" s="7">
        <f t="shared" si="36"/>
        <v>0.22967835632822178</v>
      </c>
      <c r="GR247" s="7">
        <f t="shared" si="37"/>
        <v>-0.39618752342339275</v>
      </c>
      <c r="GS247" s="7">
        <v>1</v>
      </c>
      <c r="GT247" s="7">
        <f t="shared" si="33"/>
        <v>8.0253216254849907E-2</v>
      </c>
      <c r="GU247" s="7">
        <f t="shared" si="34"/>
        <v>0.38207068736833893</v>
      </c>
      <c r="GV247" t="s">
        <v>215</v>
      </c>
      <c r="GW247" s="8">
        <f t="shared" si="38"/>
        <v>4.7196526335661694E-5</v>
      </c>
    </row>
    <row r="248" spans="1:205" x14ac:dyDescent="0.2">
      <c r="A248">
        <v>988475076</v>
      </c>
      <c r="B248" s="2">
        <v>2014</v>
      </c>
      <c r="C248" t="s">
        <v>3</v>
      </c>
      <c r="D248" s="3">
        <v>41640</v>
      </c>
      <c r="E248" s="3">
        <v>42004</v>
      </c>
      <c r="F248" t="s">
        <v>8</v>
      </c>
      <c r="G248" s="4">
        <v>38108</v>
      </c>
      <c r="I248" s="4">
        <v>0</v>
      </c>
      <c r="J248" s="4">
        <v>38108</v>
      </c>
      <c r="K248" s="4">
        <v>10637</v>
      </c>
      <c r="L248" s="4">
        <v>0</v>
      </c>
      <c r="M248" s="4">
        <v>0</v>
      </c>
      <c r="Q248" s="4">
        <v>9590</v>
      </c>
      <c r="R248" s="4">
        <v>8193</v>
      </c>
      <c r="S248" s="4">
        <v>129</v>
      </c>
      <c r="U248" s="4">
        <v>1901</v>
      </c>
      <c r="X248" s="4">
        <v>8094</v>
      </c>
      <c r="Y248" s="4">
        <v>1375</v>
      </c>
      <c r="Z248" s="4">
        <v>30222</v>
      </c>
      <c r="AA248" s="4">
        <v>7887</v>
      </c>
      <c r="AC248" s="4">
        <v>0</v>
      </c>
      <c r="AD248" s="4">
        <v>0</v>
      </c>
      <c r="AE248" s="4">
        <v>0</v>
      </c>
      <c r="AG248" s="4">
        <v>132</v>
      </c>
      <c r="AJ248" s="4">
        <v>0</v>
      </c>
      <c r="AK248" s="4">
        <v>132</v>
      </c>
      <c r="AM248" s="4">
        <v>0</v>
      </c>
      <c r="AR248" s="4">
        <v>234</v>
      </c>
      <c r="AT248" s="4">
        <v>0</v>
      </c>
      <c r="AU248" s="4">
        <v>234</v>
      </c>
      <c r="AV248" s="4">
        <v>-102</v>
      </c>
      <c r="AW248" s="4">
        <v>7785</v>
      </c>
      <c r="AX248" s="4">
        <v>2113</v>
      </c>
      <c r="AY248" s="4">
        <v>5672</v>
      </c>
      <c r="BB248" s="4">
        <v>0</v>
      </c>
      <c r="BD248" s="4">
        <v>0</v>
      </c>
      <c r="BF248" s="4">
        <v>5672</v>
      </c>
      <c r="BJ248" s="4">
        <v>7000</v>
      </c>
      <c r="BK248" s="4">
        <v>4453</v>
      </c>
      <c r="BP248" s="4">
        <v>-5781</v>
      </c>
      <c r="BR248" s="4">
        <v>5672</v>
      </c>
      <c r="BS248" s="2">
        <v>2014</v>
      </c>
      <c r="BW248" s="4">
        <v>4494</v>
      </c>
      <c r="BY248" s="4">
        <v>4494</v>
      </c>
      <c r="CB248" s="4">
        <v>3884</v>
      </c>
      <c r="CD248" s="4">
        <v>139</v>
      </c>
      <c r="CF248" s="4">
        <v>4023</v>
      </c>
      <c r="CS248" s="4">
        <v>0</v>
      </c>
      <c r="CU248" s="4">
        <v>8516</v>
      </c>
      <c r="DA248" s="4">
        <v>6378</v>
      </c>
      <c r="DB248" s="4">
        <v>6378</v>
      </c>
      <c r="DC248" s="4">
        <v>2937</v>
      </c>
      <c r="DD248" s="4">
        <v>11779</v>
      </c>
      <c r="DG248" s="4">
        <v>14716</v>
      </c>
      <c r="DN248" s="4">
        <v>0</v>
      </c>
      <c r="DO248" s="4">
        <v>11</v>
      </c>
      <c r="DP248" s="4">
        <v>11</v>
      </c>
      <c r="DR248" s="4">
        <v>21104</v>
      </c>
      <c r="DS248" s="4">
        <v>29620</v>
      </c>
      <c r="DT248" s="4">
        <v>5340</v>
      </c>
      <c r="DX248" s="4">
        <v>5340</v>
      </c>
      <c r="ED248" s="4">
        <v>4720</v>
      </c>
      <c r="EG248" s="4">
        <v>4720</v>
      </c>
      <c r="EI248" s="4">
        <v>10060</v>
      </c>
      <c r="EK248" s="4">
        <v>539</v>
      </c>
      <c r="EM248" s="4">
        <v>539</v>
      </c>
      <c r="EP248" s="4">
        <v>0</v>
      </c>
      <c r="ES248" s="4">
        <v>482</v>
      </c>
      <c r="ET248" s="4">
        <v>482</v>
      </c>
      <c r="EU248" s="4">
        <v>1021</v>
      </c>
      <c r="EY248" s="4">
        <v>1258</v>
      </c>
      <c r="EZ248" s="4">
        <v>551</v>
      </c>
      <c r="FA248" s="4">
        <v>1525</v>
      </c>
      <c r="FC248" s="4">
        <v>7000</v>
      </c>
      <c r="FD248" s="4">
        <v>7089</v>
      </c>
      <c r="FF248" s="4">
        <v>1115</v>
      </c>
      <c r="FG248" s="4">
        <v>18540</v>
      </c>
      <c r="FH248" s="4">
        <v>19561</v>
      </c>
      <c r="FI248" s="4">
        <v>29620</v>
      </c>
      <c r="FL248" s="2">
        <v>2014</v>
      </c>
      <c r="FM248" t="s">
        <v>8</v>
      </c>
      <c r="FR248" s="2">
        <v>2014</v>
      </c>
      <c r="FS248" s="5">
        <v>22</v>
      </c>
      <c r="FT248" s="4">
        <v>22</v>
      </c>
      <c r="FX248" s="4">
        <v>1111</v>
      </c>
      <c r="FZ248" s="4">
        <v>0</v>
      </c>
      <c r="GA248" s="4">
        <v>7</v>
      </c>
      <c r="GE248" s="4">
        <v>58</v>
      </c>
      <c r="GF248" s="4">
        <v>5</v>
      </c>
      <c r="GH248" s="4">
        <v>13000</v>
      </c>
      <c r="GN248" s="7">
        <f t="shared" si="35"/>
        <v>0.10837169384411328</v>
      </c>
      <c r="GQ248" s="7">
        <f t="shared" si="36"/>
        <v>0.20530640315633258</v>
      </c>
      <c r="GR248" s="7">
        <f t="shared" si="37"/>
        <v>7.5130483848215551E-2</v>
      </c>
      <c r="GS248" s="7">
        <v>1</v>
      </c>
      <c r="GT248" s="7">
        <f t="shared" si="33"/>
        <v>0</v>
      </c>
      <c r="GU248" s="7">
        <f t="shared" si="34"/>
        <v>0.6603983794733288</v>
      </c>
      <c r="GV248" t="s">
        <v>215</v>
      </c>
      <c r="GW248" s="8">
        <f t="shared" si="38"/>
        <v>3.901068892876648E-5</v>
      </c>
    </row>
    <row r="249" spans="1:205" x14ac:dyDescent="0.2">
      <c r="A249">
        <v>988475076</v>
      </c>
      <c r="B249" s="2">
        <v>2015</v>
      </c>
      <c r="C249" t="s">
        <v>3</v>
      </c>
      <c r="D249" s="3">
        <v>42005</v>
      </c>
      <c r="E249" s="3">
        <v>42369</v>
      </c>
      <c r="F249" t="s">
        <v>8</v>
      </c>
      <c r="G249" s="4">
        <v>41868</v>
      </c>
      <c r="I249" s="4">
        <v>0</v>
      </c>
      <c r="J249" s="4">
        <v>41868</v>
      </c>
      <c r="K249" s="4">
        <v>13199</v>
      </c>
      <c r="L249" s="4">
        <v>0</v>
      </c>
      <c r="M249" s="4">
        <v>0</v>
      </c>
      <c r="Q249" s="4">
        <v>11713</v>
      </c>
      <c r="R249" s="4">
        <v>9054</v>
      </c>
      <c r="S249" s="4">
        <v>131</v>
      </c>
      <c r="U249" s="4">
        <v>1687</v>
      </c>
      <c r="X249" s="4">
        <v>7986</v>
      </c>
      <c r="Y249" s="4">
        <v>1395</v>
      </c>
      <c r="Z249" s="4">
        <v>34585</v>
      </c>
      <c r="AA249" s="4">
        <v>7283</v>
      </c>
      <c r="AC249" s="4">
        <v>0</v>
      </c>
      <c r="AD249" s="4">
        <v>0</v>
      </c>
      <c r="AE249" s="4">
        <v>0</v>
      </c>
      <c r="AG249" s="4">
        <v>145</v>
      </c>
      <c r="AJ249" s="4">
        <v>22</v>
      </c>
      <c r="AK249" s="4">
        <v>166</v>
      </c>
      <c r="AM249" s="4">
        <v>0</v>
      </c>
      <c r="AP249" s="4">
        <v>0</v>
      </c>
      <c r="AR249" s="4">
        <v>82</v>
      </c>
      <c r="AS249" s="4">
        <v>4</v>
      </c>
      <c r="AT249" s="4">
        <v>4</v>
      </c>
      <c r="AU249" s="4">
        <v>85</v>
      </c>
      <c r="AV249" s="4">
        <v>81</v>
      </c>
      <c r="AW249" s="4">
        <v>7365</v>
      </c>
      <c r="AX249" s="4">
        <v>1716</v>
      </c>
      <c r="AY249" s="4">
        <v>5649</v>
      </c>
      <c r="BB249" s="4">
        <v>-1013</v>
      </c>
      <c r="BD249" s="4">
        <v>0</v>
      </c>
      <c r="BF249" s="4">
        <v>4636</v>
      </c>
      <c r="BK249" s="4">
        <v>5958</v>
      </c>
      <c r="BP249" s="4">
        <v>-1321</v>
      </c>
      <c r="BR249" s="4">
        <v>4636</v>
      </c>
      <c r="BS249" s="2">
        <v>2015</v>
      </c>
      <c r="BW249" s="4">
        <v>3592</v>
      </c>
      <c r="BY249" s="4">
        <v>3592</v>
      </c>
      <c r="BZ249" s="4">
        <v>0</v>
      </c>
      <c r="CB249" s="4">
        <v>6238</v>
      </c>
      <c r="CD249" s="4">
        <v>94</v>
      </c>
      <c r="CF249" s="4">
        <v>6331</v>
      </c>
      <c r="CS249" s="4">
        <v>0</v>
      </c>
      <c r="CU249" s="4">
        <v>9923</v>
      </c>
      <c r="DA249" s="4">
        <v>6782</v>
      </c>
      <c r="DB249" s="4">
        <v>6782</v>
      </c>
      <c r="DC249" s="4">
        <v>4298</v>
      </c>
      <c r="DD249" s="4">
        <v>2560</v>
      </c>
      <c r="DE249" s="4">
        <v>5682</v>
      </c>
      <c r="DG249" s="4">
        <v>12540</v>
      </c>
      <c r="DN249" s="4">
        <v>0</v>
      </c>
      <c r="DO249" s="4">
        <v>0</v>
      </c>
      <c r="DR249" s="4">
        <v>19321</v>
      </c>
      <c r="DS249" s="4">
        <v>29245</v>
      </c>
      <c r="DT249" s="4">
        <v>5340</v>
      </c>
      <c r="DX249" s="4">
        <v>5340</v>
      </c>
      <c r="ED249" s="4">
        <v>3398</v>
      </c>
      <c r="EG249" s="4">
        <v>3398</v>
      </c>
      <c r="EI249" s="4">
        <v>8738</v>
      </c>
      <c r="EK249" s="4">
        <v>51</v>
      </c>
      <c r="EM249" s="4">
        <v>51</v>
      </c>
      <c r="EP249" s="4">
        <v>0</v>
      </c>
      <c r="ES249" s="4">
        <v>4397</v>
      </c>
      <c r="ET249" s="4">
        <v>4397</v>
      </c>
      <c r="EU249" s="4">
        <v>4448</v>
      </c>
      <c r="EY249" s="4">
        <v>5313</v>
      </c>
      <c r="EZ249" s="4">
        <v>0</v>
      </c>
      <c r="FA249" s="4">
        <v>882</v>
      </c>
      <c r="FD249" s="4">
        <v>8173</v>
      </c>
      <c r="FF249" s="4">
        <v>1690</v>
      </c>
      <c r="FG249" s="4">
        <v>16058</v>
      </c>
      <c r="FH249" s="4">
        <v>20506</v>
      </c>
      <c r="FI249" s="4">
        <v>29245</v>
      </c>
      <c r="FL249" s="2">
        <v>2015</v>
      </c>
      <c r="FM249" t="s">
        <v>8</v>
      </c>
      <c r="FR249" s="2">
        <v>2015</v>
      </c>
      <c r="FS249" s="5">
        <v>24</v>
      </c>
      <c r="FT249" s="4">
        <v>22</v>
      </c>
      <c r="FX249" s="4">
        <v>1122</v>
      </c>
      <c r="FZ249" s="4">
        <v>16</v>
      </c>
      <c r="GA249" s="4">
        <v>26</v>
      </c>
      <c r="GE249" s="4">
        <v>72</v>
      </c>
      <c r="GF249" s="4">
        <v>5</v>
      </c>
      <c r="GI249" s="7">
        <f t="shared" si="39"/>
        <v>-0.212356515867657</v>
      </c>
      <c r="GJ249" s="7">
        <f t="shared" si="41"/>
        <v>0.22516969649684013</v>
      </c>
      <c r="GK249" s="7">
        <f t="shared" si="42"/>
        <v>0.4600270087778528</v>
      </c>
      <c r="GL249" s="7">
        <f t="shared" si="40"/>
        <v>0.34477688493759617</v>
      </c>
      <c r="GM249" s="7">
        <f>(((DR249-DR248)-(DP249-DP248)-(FG249-FG248)+((EV249-EV248)+(EW249-EW248)+(EX249-EX248))+(FC249-FC248))-U249-V249)/DS248</f>
        <v>-0.26931127616475353</v>
      </c>
      <c r="GN249" s="7">
        <f t="shared" si="35"/>
        <v>8.099257258609048E-2</v>
      </c>
      <c r="GO249" s="7">
        <f>(G249-G248)/DS248</f>
        <v>0.12694125590817015</v>
      </c>
      <c r="GP249" s="7">
        <f>CF249/DS248</f>
        <v>0.21374071573261311</v>
      </c>
      <c r="GQ249" s="7">
        <f t="shared" si="36"/>
        <v>0.15751295336787566</v>
      </c>
      <c r="GR249" s="7">
        <f t="shared" si="37"/>
        <v>9.8666946572898082E-2</v>
      </c>
      <c r="GS249" s="7">
        <v>1</v>
      </c>
      <c r="GT249" s="7">
        <f t="shared" si="33"/>
        <v>0</v>
      </c>
      <c r="GU249" s="7">
        <f t="shared" si="34"/>
        <v>0.70117968883569837</v>
      </c>
      <c r="GV249" t="s">
        <v>215</v>
      </c>
      <c r="GW249" s="8">
        <f t="shared" si="38"/>
        <v>3.3760972316002698E-5</v>
      </c>
    </row>
    <row r="250" spans="1:205" x14ac:dyDescent="0.2">
      <c r="A250">
        <v>988475076</v>
      </c>
      <c r="B250" s="2">
        <v>2016</v>
      </c>
      <c r="C250" t="s">
        <v>3</v>
      </c>
      <c r="D250" s="3">
        <v>42370</v>
      </c>
      <c r="E250" s="3">
        <v>42735</v>
      </c>
      <c r="F250" t="s">
        <v>8</v>
      </c>
      <c r="G250" s="4">
        <v>41920</v>
      </c>
      <c r="I250" s="4">
        <v>0</v>
      </c>
      <c r="J250" s="4">
        <v>41920</v>
      </c>
      <c r="K250" s="4">
        <v>13522</v>
      </c>
      <c r="L250" s="4">
        <v>0</v>
      </c>
      <c r="M250" s="4">
        <v>0</v>
      </c>
      <c r="Q250" s="4">
        <v>12403</v>
      </c>
      <c r="R250" s="4">
        <v>10589</v>
      </c>
      <c r="S250" s="4">
        <v>161</v>
      </c>
      <c r="U250" s="4">
        <v>2058</v>
      </c>
      <c r="X250" s="4">
        <v>6607</v>
      </c>
      <c r="Y250" s="4">
        <v>1412</v>
      </c>
      <c r="Z250" s="4">
        <v>34590</v>
      </c>
      <c r="AA250" s="4">
        <v>7331</v>
      </c>
      <c r="AC250" s="4">
        <v>0</v>
      </c>
      <c r="AD250" s="4">
        <v>0</v>
      </c>
      <c r="AE250" s="4">
        <v>0</v>
      </c>
      <c r="AG250" s="4">
        <v>21</v>
      </c>
      <c r="AJ250" s="4">
        <v>39</v>
      </c>
      <c r="AK250" s="4">
        <v>60</v>
      </c>
      <c r="AM250" s="4">
        <v>0</v>
      </c>
      <c r="AR250" s="4">
        <v>159</v>
      </c>
      <c r="AS250" s="4">
        <v>7</v>
      </c>
      <c r="AT250" s="4">
        <v>7</v>
      </c>
      <c r="AU250" s="4">
        <v>166</v>
      </c>
      <c r="AV250" s="4">
        <v>-107</v>
      </c>
      <c r="AW250" s="4">
        <v>7224</v>
      </c>
      <c r="AX250" s="4">
        <v>1807</v>
      </c>
      <c r="AY250" s="4">
        <v>5417</v>
      </c>
      <c r="BB250" s="4">
        <v>0</v>
      </c>
      <c r="BD250" s="4">
        <v>0</v>
      </c>
      <c r="BF250" s="4">
        <v>5417</v>
      </c>
      <c r="BK250" s="4">
        <v>9036</v>
      </c>
      <c r="BP250" s="4">
        <v>-3398</v>
      </c>
      <c r="BQ250" s="4">
        <v>-221</v>
      </c>
      <c r="BR250" s="4">
        <v>5417</v>
      </c>
      <c r="BS250" s="2">
        <v>2016</v>
      </c>
      <c r="BW250" s="4">
        <v>2690</v>
      </c>
      <c r="BY250" s="4">
        <v>2690</v>
      </c>
      <c r="CB250" s="4">
        <v>5480</v>
      </c>
      <c r="CD250" s="4">
        <v>129</v>
      </c>
      <c r="CF250" s="4">
        <v>5609</v>
      </c>
      <c r="CS250" s="4">
        <v>0</v>
      </c>
      <c r="CU250" s="4">
        <v>8300</v>
      </c>
      <c r="DA250" s="4">
        <v>8197</v>
      </c>
      <c r="DB250" s="4">
        <v>8197</v>
      </c>
      <c r="DC250" s="4">
        <v>3095</v>
      </c>
      <c r="DD250" s="4">
        <v>361</v>
      </c>
      <c r="DE250" s="4">
        <v>5642</v>
      </c>
      <c r="DG250" s="4">
        <v>9099</v>
      </c>
      <c r="DN250" s="4">
        <v>0</v>
      </c>
      <c r="DR250" s="4">
        <v>17295</v>
      </c>
      <c r="DS250" s="4">
        <v>25595</v>
      </c>
      <c r="DT250" s="4">
        <v>5119</v>
      </c>
      <c r="DX250" s="4">
        <v>5119</v>
      </c>
      <c r="ED250" s="4">
        <v>0</v>
      </c>
      <c r="EG250" s="4">
        <v>0</v>
      </c>
      <c r="EI250" s="4">
        <v>5119</v>
      </c>
      <c r="EK250" s="4">
        <v>88</v>
      </c>
      <c r="EM250" s="4">
        <v>88</v>
      </c>
      <c r="ES250" s="4">
        <v>3748</v>
      </c>
      <c r="ET250" s="4">
        <v>3748</v>
      </c>
      <c r="EU250" s="4">
        <v>3836</v>
      </c>
      <c r="EY250" s="4">
        <v>2894</v>
      </c>
      <c r="EZ250" s="4">
        <v>0</v>
      </c>
      <c r="FA250" s="4">
        <v>1106</v>
      </c>
      <c r="FD250" s="4">
        <v>10834</v>
      </c>
      <c r="FF250" s="4">
        <v>1806</v>
      </c>
      <c r="FG250" s="4">
        <v>16640</v>
      </c>
      <c r="FH250" s="4">
        <v>20476</v>
      </c>
      <c r="FI250" s="4">
        <v>25595</v>
      </c>
      <c r="FL250" s="2">
        <v>2016</v>
      </c>
      <c r="FM250" t="s">
        <v>8</v>
      </c>
      <c r="FR250" s="2">
        <v>2016</v>
      </c>
      <c r="FS250" s="5">
        <v>28</v>
      </c>
      <c r="FT250" s="4">
        <v>28</v>
      </c>
      <c r="FX250" s="4">
        <v>1123</v>
      </c>
      <c r="FZ250" s="4">
        <v>17</v>
      </c>
      <c r="GA250" s="4">
        <v>129</v>
      </c>
      <c r="GE250" s="4">
        <v>56</v>
      </c>
      <c r="GF250" s="4">
        <v>5</v>
      </c>
      <c r="GI250" s="7">
        <f t="shared" si="39"/>
        <v>-8.9177637202940668E-2</v>
      </c>
      <c r="GJ250" s="7">
        <f t="shared" si="41"/>
        <v>0.4600270087778528</v>
      </c>
      <c r="GK250" s="7">
        <f t="shared" si="42"/>
        <v>0.34477688493759617</v>
      </c>
      <c r="GL250" s="7">
        <f t="shared" si="40"/>
        <v>0.43602266067591328</v>
      </c>
      <c r="GM250" s="7">
        <f>(((DR250-DR249)-(DP250-DP249)-(FG250-FG249)+((EV250-EV249)+(EW250-EW249)+(EX250-EX249))+(FC250-FC249))-U250-V250)/DS249</f>
        <v>-0.159548640793298</v>
      </c>
      <c r="GN250" s="7">
        <f t="shared" si="35"/>
        <v>4.2913318515985642E-2</v>
      </c>
      <c r="GO250" s="7">
        <f>(G250-G249)/DS249</f>
        <v>1.7780817233715165E-3</v>
      </c>
      <c r="GP250" s="7">
        <f>CF250/DS249</f>
        <v>0.19179346896905453</v>
      </c>
      <c r="GQ250" s="7">
        <f t="shared" si="36"/>
        <v>0.19755652808169219</v>
      </c>
      <c r="GR250" s="7">
        <f t="shared" si="37"/>
        <v>1.2419986624629788E-3</v>
      </c>
      <c r="GS250" s="7">
        <v>1</v>
      </c>
      <c r="GT250" s="7">
        <f t="shared" si="33"/>
        <v>0</v>
      </c>
      <c r="GU250" s="7">
        <f t="shared" si="34"/>
        <v>0.8</v>
      </c>
      <c r="GV250" t="s">
        <v>215</v>
      </c>
      <c r="GW250" s="8">
        <f t="shared" si="38"/>
        <v>3.419387929560609E-5</v>
      </c>
    </row>
    <row r="251" spans="1:205" x14ac:dyDescent="0.2">
      <c r="A251">
        <v>988475076</v>
      </c>
      <c r="B251" s="2">
        <v>2017</v>
      </c>
      <c r="C251" t="s">
        <v>3</v>
      </c>
      <c r="D251" s="3">
        <v>42736</v>
      </c>
      <c r="E251" s="3">
        <v>43100</v>
      </c>
      <c r="F251" t="s">
        <v>8</v>
      </c>
      <c r="G251" s="4">
        <v>53396</v>
      </c>
      <c r="I251" s="4">
        <v>0</v>
      </c>
      <c r="J251" s="4">
        <v>53396</v>
      </c>
      <c r="K251" s="4">
        <v>17286</v>
      </c>
      <c r="L251" s="4">
        <v>0</v>
      </c>
      <c r="M251" s="4">
        <v>0</v>
      </c>
      <c r="Q251" s="4">
        <v>15445</v>
      </c>
      <c r="R251" s="4">
        <v>13181</v>
      </c>
      <c r="S251" s="4">
        <v>247</v>
      </c>
      <c r="U251" s="4">
        <v>2531</v>
      </c>
      <c r="X251" s="4">
        <v>7387</v>
      </c>
      <c r="Y251" s="4">
        <v>1523</v>
      </c>
      <c r="Z251" s="4">
        <v>42648</v>
      </c>
      <c r="AA251" s="4">
        <v>10747</v>
      </c>
      <c r="AC251" s="4">
        <v>0</v>
      </c>
      <c r="AD251" s="4">
        <v>0</v>
      </c>
      <c r="AE251" s="4">
        <v>0</v>
      </c>
      <c r="AG251" s="4">
        <v>0</v>
      </c>
      <c r="AJ251" s="4">
        <v>25</v>
      </c>
      <c r="AK251" s="4">
        <v>25</v>
      </c>
      <c r="AM251" s="4">
        <v>0</v>
      </c>
      <c r="AR251" s="4">
        <v>159</v>
      </c>
      <c r="AS251" s="4">
        <v>4</v>
      </c>
      <c r="AT251" s="4">
        <v>4</v>
      </c>
      <c r="AU251" s="4">
        <v>163</v>
      </c>
      <c r="AV251" s="4">
        <v>-138</v>
      </c>
      <c r="AW251" s="4">
        <v>10610</v>
      </c>
      <c r="AX251" s="4">
        <v>2560</v>
      </c>
      <c r="AY251" s="4">
        <v>8049</v>
      </c>
      <c r="BB251" s="4">
        <v>0</v>
      </c>
      <c r="BD251" s="4">
        <v>0</v>
      </c>
      <c r="BF251" s="4">
        <v>8049</v>
      </c>
      <c r="BK251" s="4">
        <v>7964</v>
      </c>
      <c r="BP251" s="4">
        <v>85</v>
      </c>
      <c r="BR251" s="4">
        <v>8049</v>
      </c>
      <c r="BS251" s="2">
        <v>2017</v>
      </c>
      <c r="BW251" s="4">
        <v>1789</v>
      </c>
      <c r="BY251" s="4">
        <v>1789</v>
      </c>
      <c r="CB251" s="4">
        <v>6018</v>
      </c>
      <c r="CD251" s="4">
        <v>74</v>
      </c>
      <c r="CF251" s="4">
        <v>6092</v>
      </c>
      <c r="CS251" s="4">
        <v>0</v>
      </c>
      <c r="CU251" s="4">
        <v>7881</v>
      </c>
      <c r="DA251" s="4">
        <v>9802</v>
      </c>
      <c r="DB251" s="4">
        <v>9802</v>
      </c>
      <c r="DC251" s="4">
        <v>6471</v>
      </c>
      <c r="DD251" s="4">
        <v>98</v>
      </c>
      <c r="DE251" s="4">
        <v>243</v>
      </c>
      <c r="DG251" s="4">
        <v>6813</v>
      </c>
      <c r="DN251" s="4">
        <v>0</v>
      </c>
      <c r="DR251" s="4">
        <v>16615</v>
      </c>
      <c r="DS251" s="4">
        <v>24495</v>
      </c>
      <c r="DT251" s="4">
        <v>5119</v>
      </c>
      <c r="DX251" s="4">
        <v>5119</v>
      </c>
      <c r="ED251" s="4">
        <v>85</v>
      </c>
      <c r="EG251" s="4">
        <v>85</v>
      </c>
      <c r="EI251" s="4">
        <v>5204</v>
      </c>
      <c r="EK251" s="4">
        <v>134</v>
      </c>
      <c r="EM251" s="4">
        <v>134</v>
      </c>
      <c r="ES251" s="4">
        <v>2618</v>
      </c>
      <c r="ET251" s="4">
        <v>2618</v>
      </c>
      <c r="EU251" s="4">
        <v>2752</v>
      </c>
      <c r="EY251" s="4">
        <v>2203</v>
      </c>
      <c r="EZ251" s="4">
        <v>0</v>
      </c>
      <c r="FA251" s="4">
        <v>1499</v>
      </c>
      <c r="FD251" s="4">
        <v>10909</v>
      </c>
      <c r="FF251" s="4">
        <v>1929</v>
      </c>
      <c r="FG251" s="4">
        <v>16540</v>
      </c>
      <c r="FH251" s="4">
        <v>19291</v>
      </c>
      <c r="FI251" s="4">
        <v>24495</v>
      </c>
      <c r="FL251" s="2">
        <v>2017</v>
      </c>
      <c r="FM251" t="s">
        <v>8</v>
      </c>
      <c r="FR251" s="2">
        <v>2017</v>
      </c>
      <c r="FS251" s="5">
        <v>28</v>
      </c>
      <c r="FX251" s="4">
        <v>1123</v>
      </c>
      <c r="FZ251" s="4">
        <v>17</v>
      </c>
      <c r="GA251" s="4">
        <v>129</v>
      </c>
      <c r="GE251" s="4">
        <v>50</v>
      </c>
      <c r="GF251" s="4">
        <v>9</v>
      </c>
      <c r="GI251" s="7">
        <f t="shared" si="39"/>
        <v>-2.266067591326431E-2</v>
      </c>
      <c r="GJ251" s="7">
        <f t="shared" si="41"/>
        <v>0.34477688493759617</v>
      </c>
      <c r="GK251" s="7">
        <f t="shared" si="42"/>
        <v>0.43602266067591328</v>
      </c>
      <c r="GL251" s="7">
        <f t="shared" si="40"/>
        <v>0.40465401102265769</v>
      </c>
      <c r="GM251" s="7">
        <f>(((DR251-DR250)-(DP251-DP250)-(FG251-FG250)+((EV251-EV250)+(EW251-EW250)+(EX251-EX250))+(FC251-FC250))-U251-V251)/DS250</f>
        <v>-0.12154717718304356</v>
      </c>
      <c r="GN251" s="7">
        <f t="shared" si="35"/>
        <v>0.31646806016800155</v>
      </c>
      <c r="GO251" s="7">
        <f>(G251-G250)/DS250</f>
        <v>0.44836882203555384</v>
      </c>
      <c r="GP251" s="7">
        <f>CF251/DS250</f>
        <v>0.23801523735104513</v>
      </c>
      <c r="GQ251" s="7">
        <f t="shared" si="36"/>
        <v>0.32138151327610304</v>
      </c>
      <c r="GR251" s="7">
        <f t="shared" si="37"/>
        <v>0.27375954198473285</v>
      </c>
      <c r="GS251" s="7">
        <v>1</v>
      </c>
      <c r="GT251" s="7">
        <f t="shared" si="33"/>
        <v>0</v>
      </c>
      <c r="GU251" s="7">
        <f t="shared" si="34"/>
        <v>0.78754847928148597</v>
      </c>
      <c r="GV251" t="s">
        <v>215</v>
      </c>
      <c r="GW251" s="8">
        <f t="shared" si="38"/>
        <v>3.9070130884938464E-5</v>
      </c>
    </row>
    <row r="252" spans="1:205" x14ac:dyDescent="0.2">
      <c r="A252">
        <v>988475076</v>
      </c>
      <c r="B252" s="2">
        <v>2018</v>
      </c>
      <c r="C252" t="s">
        <v>3</v>
      </c>
      <c r="D252" s="3">
        <v>43101</v>
      </c>
      <c r="E252" s="3">
        <v>43465</v>
      </c>
      <c r="F252" t="s">
        <v>8</v>
      </c>
      <c r="G252" s="4">
        <v>61515</v>
      </c>
      <c r="J252" s="4">
        <v>61515</v>
      </c>
      <c r="K252" s="4">
        <v>23245</v>
      </c>
      <c r="Q252" s="4">
        <v>16923</v>
      </c>
      <c r="R252" s="4">
        <v>14274</v>
      </c>
      <c r="S252" s="4">
        <v>265</v>
      </c>
      <c r="U252" s="4">
        <v>2580</v>
      </c>
      <c r="X252" s="4">
        <v>8144</v>
      </c>
      <c r="Y252" s="4">
        <v>1521</v>
      </c>
      <c r="Z252" s="4">
        <v>50893</v>
      </c>
      <c r="AA252" s="4">
        <v>10622</v>
      </c>
      <c r="AG252" s="4">
        <v>45</v>
      </c>
      <c r="AJ252" s="4">
        <v>18</v>
      </c>
      <c r="AK252" s="4">
        <v>63</v>
      </c>
      <c r="AP252" s="4">
        <v>229</v>
      </c>
      <c r="AR252" s="4">
        <v>91</v>
      </c>
      <c r="AS252" s="4">
        <v>0</v>
      </c>
      <c r="AT252" s="4">
        <v>0</v>
      </c>
      <c r="AU252" s="4">
        <v>320</v>
      </c>
      <c r="AV252" s="4">
        <v>-257</v>
      </c>
      <c r="AW252" s="4">
        <v>10365</v>
      </c>
      <c r="AX252" s="4">
        <v>2378</v>
      </c>
      <c r="AY252" s="4">
        <v>7987</v>
      </c>
      <c r="BB252" s="4">
        <v>0</v>
      </c>
      <c r="BF252" s="4">
        <v>7987</v>
      </c>
      <c r="BK252" s="4">
        <v>8004</v>
      </c>
      <c r="BP252" s="4">
        <v>-17</v>
      </c>
      <c r="BR252" s="4">
        <v>7987</v>
      </c>
      <c r="BS252" s="2">
        <v>2018</v>
      </c>
      <c r="BW252" s="4">
        <v>887</v>
      </c>
      <c r="BY252" s="4">
        <v>887</v>
      </c>
      <c r="CB252" s="4">
        <v>5139</v>
      </c>
      <c r="CD252" s="4">
        <v>45</v>
      </c>
      <c r="CF252" s="4">
        <v>5184</v>
      </c>
      <c r="CR252" s="4">
        <v>199</v>
      </c>
      <c r="CS252" s="4">
        <v>199</v>
      </c>
      <c r="CU252" s="4">
        <v>6270</v>
      </c>
      <c r="DA252" s="4">
        <v>9250</v>
      </c>
      <c r="DB252" s="4">
        <v>9250</v>
      </c>
      <c r="DC252" s="4">
        <v>6017</v>
      </c>
      <c r="DD252" s="4">
        <v>49</v>
      </c>
      <c r="DE252" s="4">
        <v>12075</v>
      </c>
      <c r="DG252" s="4">
        <v>18141</v>
      </c>
      <c r="DR252" s="4">
        <v>27391</v>
      </c>
      <c r="DS252" s="4">
        <v>33662</v>
      </c>
      <c r="DT252" s="4">
        <v>5119</v>
      </c>
      <c r="DX252" s="4">
        <v>5119</v>
      </c>
      <c r="ED252" s="4">
        <v>68</v>
      </c>
      <c r="EG252" s="4">
        <v>68</v>
      </c>
      <c r="EI252" s="4">
        <v>5187</v>
      </c>
      <c r="EK252" s="4">
        <v>121</v>
      </c>
      <c r="EM252" s="4">
        <v>121</v>
      </c>
      <c r="ES252" s="4">
        <v>1692</v>
      </c>
      <c r="ET252" s="4">
        <v>1692</v>
      </c>
      <c r="EU252" s="4">
        <v>1814</v>
      </c>
      <c r="EY252" s="4">
        <v>2897</v>
      </c>
      <c r="EZ252" s="4">
        <v>0</v>
      </c>
      <c r="FA252" s="4">
        <v>2025</v>
      </c>
      <c r="FD252" s="4">
        <v>19864</v>
      </c>
      <c r="FF252" s="4">
        <v>1875</v>
      </c>
      <c r="FG252" s="4">
        <v>26661</v>
      </c>
      <c r="FH252" s="4">
        <v>28475</v>
      </c>
      <c r="FI252" s="4">
        <v>33662</v>
      </c>
      <c r="FL252" s="2">
        <v>2018</v>
      </c>
      <c r="FM252" t="s">
        <v>8</v>
      </c>
      <c r="FR252" s="2">
        <v>2018</v>
      </c>
      <c r="FS252" s="5">
        <v>23</v>
      </c>
      <c r="FX252" s="4">
        <v>1042</v>
      </c>
      <c r="FZ252" s="4">
        <v>16</v>
      </c>
      <c r="GA252" s="4">
        <v>114</v>
      </c>
      <c r="GE252" s="4">
        <v>42</v>
      </c>
      <c r="GF252" s="4">
        <v>10</v>
      </c>
      <c r="GI252" s="7">
        <f t="shared" si="39"/>
        <v>2.6740151051234947E-2</v>
      </c>
      <c r="GJ252" s="7">
        <f t="shared" si="41"/>
        <v>0.43602266067591328</v>
      </c>
      <c r="GK252" s="7">
        <f t="shared" si="42"/>
        <v>0.40465401102265769</v>
      </c>
      <c r="GL252" s="7">
        <f t="shared" si="40"/>
        <v>0.22734834531519221</v>
      </c>
      <c r="GM252" s="7">
        <f>(((DR252-DR251)-(DP252-DP251)-(FG252-FG251)+((EV252-EV251)+(EW252-EW251)+(EX252-EX251))+(FC252-FC251))-U252-V252)/DS251</f>
        <v>-7.85874668299653E-2</v>
      </c>
      <c r="GN252" s="7">
        <f t="shared" si="35"/>
        <v>0.34998979383547663</v>
      </c>
      <c r="GO252" s="7">
        <f>(G252-G251)/DS251</f>
        <v>0.33145539906103288</v>
      </c>
      <c r="GP252" s="7">
        <f>CF252/DS251</f>
        <v>0.21163502755664421</v>
      </c>
      <c r="GQ252" s="7">
        <f t="shared" si="36"/>
        <v>0.27467028904517082</v>
      </c>
      <c r="GR252" s="7">
        <f t="shared" si="37"/>
        <v>0.15205258820885459</v>
      </c>
      <c r="GS252" s="7">
        <v>1</v>
      </c>
      <c r="GT252" s="7">
        <f t="shared" si="33"/>
        <v>0</v>
      </c>
      <c r="GU252" s="7">
        <f t="shared" si="34"/>
        <v>0.84590933396708456</v>
      </c>
      <c r="GV252" t="s">
        <v>215</v>
      </c>
      <c r="GW252" s="8">
        <f t="shared" si="38"/>
        <v>4.0824658093488464E-5</v>
      </c>
    </row>
    <row r="253" spans="1:205" x14ac:dyDescent="0.2">
      <c r="A253">
        <v>988475076</v>
      </c>
      <c r="B253" s="2">
        <v>2019</v>
      </c>
      <c r="C253" t="s">
        <v>3</v>
      </c>
      <c r="D253" s="3">
        <v>43466</v>
      </c>
      <c r="E253" s="3">
        <v>43830</v>
      </c>
      <c r="F253" t="s">
        <v>8</v>
      </c>
      <c r="G253" s="4">
        <v>57884</v>
      </c>
      <c r="J253" s="4">
        <v>57884</v>
      </c>
      <c r="K253" s="4">
        <v>21050</v>
      </c>
      <c r="Q253" s="4">
        <v>16270</v>
      </c>
      <c r="R253" s="4">
        <v>13854</v>
      </c>
      <c r="S253" s="4">
        <v>197</v>
      </c>
      <c r="U253" s="4">
        <v>2521</v>
      </c>
      <c r="X253" s="4">
        <v>9222</v>
      </c>
      <c r="Z253" s="4">
        <v>49064</v>
      </c>
      <c r="AA253" s="4">
        <v>8820</v>
      </c>
      <c r="AG253" s="4">
        <v>21</v>
      </c>
      <c r="AJ253" s="4">
        <v>3</v>
      </c>
      <c r="AK253" s="4">
        <v>24</v>
      </c>
      <c r="AR253" s="4">
        <v>363</v>
      </c>
      <c r="AS253" s="4">
        <v>0</v>
      </c>
      <c r="AT253" s="4">
        <v>0</v>
      </c>
      <c r="AU253" s="4">
        <v>364</v>
      </c>
      <c r="AV253" s="4">
        <v>-340</v>
      </c>
      <c r="AW253" s="4">
        <v>8481</v>
      </c>
      <c r="AX253" s="4">
        <v>1872</v>
      </c>
      <c r="AY253" s="4">
        <v>6608</v>
      </c>
      <c r="BB253" s="4">
        <v>0</v>
      </c>
      <c r="BF253" s="4">
        <v>6608</v>
      </c>
      <c r="BK253" s="4">
        <v>6734</v>
      </c>
      <c r="BP253" s="4">
        <v>-68</v>
      </c>
      <c r="BQ253" s="4">
        <v>-58</v>
      </c>
      <c r="BR253" s="4">
        <v>6608</v>
      </c>
      <c r="BS253" s="2">
        <v>2019</v>
      </c>
      <c r="BW253" s="4">
        <v>0</v>
      </c>
      <c r="BY253" s="4">
        <v>0</v>
      </c>
      <c r="CB253" s="4">
        <v>3721</v>
      </c>
      <c r="CD253" s="4">
        <v>30</v>
      </c>
      <c r="CF253" s="4">
        <v>3750</v>
      </c>
      <c r="CR253" s="4">
        <v>0</v>
      </c>
      <c r="CS253" s="4">
        <v>0</v>
      </c>
      <c r="CU253" s="4">
        <v>3750</v>
      </c>
      <c r="DA253" s="4">
        <v>10019</v>
      </c>
      <c r="DB253" s="4">
        <v>10019</v>
      </c>
      <c r="DC253" s="4">
        <v>6888</v>
      </c>
      <c r="DD253" s="4">
        <v>0</v>
      </c>
      <c r="DE253" s="4">
        <v>727</v>
      </c>
      <c r="DG253" s="4">
        <v>7615</v>
      </c>
      <c r="DR253" s="4">
        <v>17633</v>
      </c>
      <c r="DS253" s="4">
        <v>21384</v>
      </c>
      <c r="DT253" s="4">
        <v>5061</v>
      </c>
      <c r="DX253" s="4">
        <v>5061</v>
      </c>
      <c r="ED253" s="4">
        <v>0</v>
      </c>
      <c r="EG253" s="4">
        <v>0</v>
      </c>
      <c r="EI253" s="4">
        <v>5061</v>
      </c>
      <c r="EK253" s="4">
        <v>94</v>
      </c>
      <c r="EM253" s="4">
        <v>94</v>
      </c>
      <c r="ES253" s="4">
        <v>801</v>
      </c>
      <c r="ET253" s="4">
        <v>801</v>
      </c>
      <c r="EU253" s="4">
        <v>895</v>
      </c>
      <c r="EY253" s="4">
        <v>3588</v>
      </c>
      <c r="EZ253" s="4">
        <v>0</v>
      </c>
      <c r="FA253" s="4">
        <v>1397</v>
      </c>
      <c r="FD253" s="4">
        <v>8633</v>
      </c>
      <c r="FF253" s="4">
        <v>1808</v>
      </c>
      <c r="FG253" s="4">
        <v>15427</v>
      </c>
      <c r="FH253" s="4">
        <v>16323</v>
      </c>
      <c r="FI253" s="4">
        <v>21384</v>
      </c>
      <c r="FL253" s="2">
        <v>2019</v>
      </c>
      <c r="FM253" t="s">
        <v>8</v>
      </c>
      <c r="FR253" s="2">
        <v>2019</v>
      </c>
      <c r="FS253" s="5">
        <v>22</v>
      </c>
      <c r="FX253" s="4">
        <v>1108</v>
      </c>
      <c r="FZ253" s="4">
        <v>6</v>
      </c>
      <c r="GA253" s="4">
        <v>109</v>
      </c>
      <c r="GE253" s="4">
        <v>63</v>
      </c>
      <c r="GF253" s="4">
        <v>13</v>
      </c>
      <c r="GN253" s="7">
        <f t="shared" si="35"/>
        <v>-0.13374131067672745</v>
      </c>
      <c r="GQ253" s="7">
        <f t="shared" si="36"/>
        <v>0.24009010645641826</v>
      </c>
      <c r="GR253" s="7">
        <f t="shared" si="37"/>
        <v>-5.9026253759245716E-2</v>
      </c>
      <c r="GS253" s="7">
        <v>1</v>
      </c>
      <c r="GT253" s="7">
        <f t="shared" si="33"/>
        <v>0</v>
      </c>
      <c r="GU253" s="7">
        <f t="shared" si="34"/>
        <v>0.763327721661055</v>
      </c>
      <c r="GV253" t="s">
        <v>215</v>
      </c>
      <c r="GW253" s="8">
        <f t="shared" si="38"/>
        <v>2.9707088111223337E-5</v>
      </c>
    </row>
    <row r="254" spans="1:205" x14ac:dyDescent="0.2">
      <c r="A254">
        <v>991425276</v>
      </c>
      <c r="B254" s="2">
        <v>2013</v>
      </c>
      <c r="C254" t="s">
        <v>3</v>
      </c>
      <c r="D254" s="3">
        <v>41275</v>
      </c>
      <c r="E254" s="3">
        <v>41639</v>
      </c>
      <c r="F254" t="s">
        <v>8</v>
      </c>
      <c r="G254" s="4">
        <v>24735</v>
      </c>
      <c r="I254" s="4">
        <v>0</v>
      </c>
      <c r="J254" s="4">
        <v>24735</v>
      </c>
      <c r="K254" s="4">
        <v>10509</v>
      </c>
      <c r="L254" s="4">
        <v>-55</v>
      </c>
      <c r="M254" s="4">
        <v>-55</v>
      </c>
      <c r="Q254" s="4">
        <v>10528</v>
      </c>
      <c r="R254" s="4">
        <v>8554</v>
      </c>
      <c r="S254" s="4">
        <v>426</v>
      </c>
      <c r="U254" s="4">
        <v>177</v>
      </c>
      <c r="X254" s="4">
        <v>3322</v>
      </c>
      <c r="Z254" s="4">
        <v>24481</v>
      </c>
      <c r="AA254" s="4">
        <v>254</v>
      </c>
      <c r="AC254" s="4">
        <v>0</v>
      </c>
      <c r="AD254" s="4">
        <v>0</v>
      </c>
      <c r="AE254" s="4">
        <v>0</v>
      </c>
      <c r="AG254" s="4">
        <v>80</v>
      </c>
      <c r="AJ254" s="4">
        <v>0</v>
      </c>
      <c r="AK254" s="4">
        <v>80</v>
      </c>
      <c r="AM254" s="4">
        <v>0</v>
      </c>
      <c r="AR254" s="4">
        <v>33</v>
      </c>
      <c r="AS254" s="4">
        <v>49</v>
      </c>
      <c r="AT254" s="4">
        <v>49</v>
      </c>
      <c r="AU254" s="4">
        <v>82</v>
      </c>
      <c r="AV254" s="4">
        <v>-1</v>
      </c>
      <c r="AW254" s="4">
        <v>253</v>
      </c>
      <c r="AX254" s="4">
        <v>0</v>
      </c>
      <c r="AY254" s="4">
        <v>253</v>
      </c>
      <c r="BB254" s="4">
        <v>0</v>
      </c>
      <c r="BD254" s="4">
        <v>0</v>
      </c>
      <c r="BF254" s="4">
        <v>253</v>
      </c>
      <c r="BP254" s="4">
        <v>253</v>
      </c>
      <c r="BR254" s="4">
        <v>253</v>
      </c>
      <c r="BS254" s="2">
        <v>2013</v>
      </c>
      <c r="BY254" s="4">
        <v>0</v>
      </c>
      <c r="CB254" s="4">
        <v>447</v>
      </c>
      <c r="CF254" s="4">
        <v>447</v>
      </c>
      <c r="CS254" s="4">
        <v>0</v>
      </c>
      <c r="CU254" s="4">
        <v>447</v>
      </c>
      <c r="DA254" s="4">
        <v>6041</v>
      </c>
      <c r="DB254" s="4">
        <v>6041</v>
      </c>
      <c r="DC254" s="4">
        <v>5793</v>
      </c>
      <c r="DD254" s="4">
        <v>62</v>
      </c>
      <c r="DE254" s="4">
        <v>503</v>
      </c>
      <c r="DG254" s="4">
        <v>6358</v>
      </c>
      <c r="DN254" s="4">
        <v>0</v>
      </c>
      <c r="DO254" s="4">
        <v>3522</v>
      </c>
      <c r="DP254" s="4">
        <v>0</v>
      </c>
      <c r="DR254" s="4">
        <v>15921</v>
      </c>
      <c r="DS254" s="4">
        <v>16369</v>
      </c>
      <c r="DT254" s="4">
        <v>1500</v>
      </c>
      <c r="DW254" s="4">
        <v>505</v>
      </c>
      <c r="DX254" s="4">
        <v>2005</v>
      </c>
      <c r="ED254" s="4">
        <v>2268</v>
      </c>
      <c r="EG254" s="4">
        <v>2268</v>
      </c>
      <c r="EI254" s="4">
        <v>4273</v>
      </c>
      <c r="EM254" s="4">
        <v>0</v>
      </c>
      <c r="EP254" s="4">
        <v>443</v>
      </c>
      <c r="ET254" s="4">
        <v>0</v>
      </c>
      <c r="EU254" s="4">
        <v>443</v>
      </c>
      <c r="EY254" s="4">
        <v>4101</v>
      </c>
      <c r="FA254" s="4">
        <v>1558</v>
      </c>
      <c r="FF254" s="4">
        <v>5994</v>
      </c>
      <c r="FG254" s="4">
        <v>11653</v>
      </c>
      <c r="FH254" s="4">
        <v>12096</v>
      </c>
      <c r="FI254" s="4">
        <v>16369</v>
      </c>
      <c r="FL254" s="2">
        <v>2013</v>
      </c>
      <c r="FM254" t="s">
        <v>8</v>
      </c>
      <c r="FR254" s="2">
        <v>2013</v>
      </c>
      <c r="FS254" s="5">
        <v>21.6</v>
      </c>
      <c r="FT254" s="4">
        <v>22</v>
      </c>
      <c r="FX254" s="4">
        <v>766</v>
      </c>
      <c r="FZ254" s="4">
        <v>7</v>
      </c>
      <c r="GA254" s="4">
        <v>12</v>
      </c>
      <c r="GE254" s="4">
        <v>40</v>
      </c>
      <c r="GF254" s="4">
        <v>12</v>
      </c>
      <c r="GN254" s="7">
        <f t="shared" si="35"/>
        <v>-1.4989711934156378</v>
      </c>
      <c r="GQ254" s="7">
        <f t="shared" si="36"/>
        <v>1.3402908378142134E-2</v>
      </c>
      <c r="GR254" s="7">
        <f t="shared" si="37"/>
        <v>-0.57267984244350767</v>
      </c>
      <c r="GS254" s="7">
        <v>1</v>
      </c>
      <c r="GT254" s="7">
        <f t="shared" si="33"/>
        <v>3.6623677248677246E-2</v>
      </c>
      <c r="GU254" s="7">
        <f t="shared" si="34"/>
        <v>0.73895778605901397</v>
      </c>
      <c r="GV254" t="s">
        <v>225</v>
      </c>
      <c r="GW254" s="8">
        <f t="shared" si="38"/>
        <v>4.6763935652824539E-5</v>
      </c>
    </row>
    <row r="255" spans="1:205" x14ac:dyDescent="0.2">
      <c r="A255">
        <v>991425276</v>
      </c>
      <c r="B255" s="2">
        <v>2014</v>
      </c>
      <c r="C255" t="s">
        <v>3</v>
      </c>
      <c r="D255" s="3">
        <v>41640</v>
      </c>
      <c r="E255" s="3">
        <v>42004</v>
      </c>
      <c r="F255" t="s">
        <v>8</v>
      </c>
      <c r="G255" s="4">
        <v>24563</v>
      </c>
      <c r="I255" s="4">
        <v>130</v>
      </c>
      <c r="J255" s="4">
        <v>24693</v>
      </c>
      <c r="K255" s="4">
        <v>9499</v>
      </c>
      <c r="L255" s="4">
        <v>2132</v>
      </c>
      <c r="M255" s="4">
        <v>2132</v>
      </c>
      <c r="Q255" s="4">
        <v>9614</v>
      </c>
      <c r="R255" s="4">
        <v>7823</v>
      </c>
      <c r="S255" s="4">
        <v>355</v>
      </c>
      <c r="U255" s="4">
        <v>166</v>
      </c>
      <c r="V255" s="4">
        <v>29</v>
      </c>
      <c r="X255" s="4">
        <v>2703</v>
      </c>
      <c r="Z255" s="4">
        <v>24143</v>
      </c>
      <c r="AA255" s="4">
        <v>550</v>
      </c>
      <c r="AC255" s="4">
        <v>0</v>
      </c>
      <c r="AD255" s="4">
        <v>0</v>
      </c>
      <c r="AE255" s="4">
        <v>0</v>
      </c>
      <c r="AG255" s="4">
        <v>78</v>
      </c>
      <c r="AJ255" s="4">
        <v>0</v>
      </c>
      <c r="AK255" s="4">
        <v>78</v>
      </c>
      <c r="AM255" s="4">
        <v>0</v>
      </c>
      <c r="AR255" s="4">
        <v>26</v>
      </c>
      <c r="AS255" s="4">
        <v>38</v>
      </c>
      <c r="AT255" s="4">
        <v>38</v>
      </c>
      <c r="AU255" s="4">
        <v>64</v>
      </c>
      <c r="AV255" s="4">
        <v>14</v>
      </c>
      <c r="AW255" s="4">
        <v>564</v>
      </c>
      <c r="AX255" s="4">
        <v>0</v>
      </c>
      <c r="AY255" s="4">
        <v>564</v>
      </c>
      <c r="BB255" s="4">
        <v>0</v>
      </c>
      <c r="BD255" s="4">
        <v>0</v>
      </c>
      <c r="BF255" s="4">
        <v>564</v>
      </c>
      <c r="BP255" s="4">
        <v>564</v>
      </c>
      <c r="BR255" s="4">
        <v>564</v>
      </c>
      <c r="BS255" s="2">
        <v>2014</v>
      </c>
      <c r="BU255" s="4">
        <v>552</v>
      </c>
      <c r="BY255" s="4">
        <v>552</v>
      </c>
      <c r="CB255" s="4">
        <v>192</v>
      </c>
      <c r="CD255" s="4">
        <v>152</v>
      </c>
      <c r="CF255" s="4">
        <v>344</v>
      </c>
      <c r="CS255" s="4">
        <v>0</v>
      </c>
      <c r="CU255" s="4">
        <v>896</v>
      </c>
      <c r="DA255" s="4">
        <v>3928</v>
      </c>
      <c r="DB255" s="4">
        <v>3928</v>
      </c>
      <c r="DC255" s="4">
        <v>4228</v>
      </c>
      <c r="DD255" s="4">
        <v>23</v>
      </c>
      <c r="DE255" s="4">
        <v>503</v>
      </c>
      <c r="DG255" s="4">
        <v>4755</v>
      </c>
      <c r="DN255" s="4">
        <v>0</v>
      </c>
      <c r="DO255" s="4">
        <v>3488</v>
      </c>
      <c r="DP255" s="4">
        <v>3488</v>
      </c>
      <c r="DR255" s="4">
        <v>12171</v>
      </c>
      <c r="DS255" s="4">
        <v>13067</v>
      </c>
      <c r="DT255" s="4">
        <v>1500</v>
      </c>
      <c r="DW255" s="4">
        <v>505</v>
      </c>
      <c r="DX255" s="4">
        <v>2005</v>
      </c>
      <c r="ED255" s="4">
        <v>2832</v>
      </c>
      <c r="EG255" s="4">
        <v>2832</v>
      </c>
      <c r="EI255" s="4">
        <v>4837</v>
      </c>
      <c r="EM255" s="4">
        <v>0</v>
      </c>
      <c r="EP255" s="4">
        <v>353</v>
      </c>
      <c r="ET255" s="4">
        <v>0</v>
      </c>
      <c r="EU255" s="4">
        <v>353</v>
      </c>
      <c r="EY255" s="4">
        <v>2082</v>
      </c>
      <c r="FA255" s="4">
        <v>1538</v>
      </c>
      <c r="FF255" s="4">
        <v>4258</v>
      </c>
      <c r="FG255" s="4">
        <v>7877</v>
      </c>
      <c r="FH255" s="4">
        <v>8230</v>
      </c>
      <c r="FI255" s="4">
        <v>13067</v>
      </c>
      <c r="FL255" s="2">
        <v>2014</v>
      </c>
      <c r="FM255" t="s">
        <v>8</v>
      </c>
      <c r="FR255" s="2">
        <v>2014</v>
      </c>
      <c r="FS255" s="5">
        <v>17</v>
      </c>
      <c r="FT255" s="4">
        <v>19</v>
      </c>
      <c r="FX255" s="4">
        <v>766</v>
      </c>
      <c r="FZ255" s="4">
        <v>14</v>
      </c>
      <c r="GA255" s="4">
        <v>11</v>
      </c>
      <c r="GE255" s="4">
        <v>45</v>
      </c>
      <c r="GF255" s="4">
        <v>7</v>
      </c>
      <c r="GN255" s="7">
        <f t="shared" si="35"/>
        <v>8.5099883926935058E-2</v>
      </c>
      <c r="GQ255" s="7">
        <f t="shared" si="36"/>
        <v>3.8320423970648186E-2</v>
      </c>
      <c r="GR255" s="7">
        <f t="shared" si="37"/>
        <v>-6.9537093187790576E-3</v>
      </c>
      <c r="GS255" s="7">
        <v>1</v>
      </c>
      <c r="GT255" s="7">
        <f t="shared" si="33"/>
        <v>4.2891859052247877E-2</v>
      </c>
      <c r="GU255" s="7">
        <f t="shared" si="34"/>
        <v>0.62983087166143725</v>
      </c>
      <c r="GV255" t="s">
        <v>225</v>
      </c>
      <c r="GW255" s="8">
        <f t="shared" si="38"/>
        <v>6.1091086810434358E-5</v>
      </c>
    </row>
    <row r="256" spans="1:205" x14ac:dyDescent="0.2">
      <c r="A256">
        <v>991425276</v>
      </c>
      <c r="B256" s="2">
        <v>2015</v>
      </c>
      <c r="C256" t="s">
        <v>3</v>
      </c>
      <c r="D256" s="3">
        <v>42005</v>
      </c>
      <c r="E256" s="3">
        <v>42369</v>
      </c>
      <c r="F256" t="s">
        <v>8</v>
      </c>
      <c r="G256" s="4">
        <v>21563</v>
      </c>
      <c r="I256" s="4">
        <v>0</v>
      </c>
      <c r="J256" s="4">
        <v>21563</v>
      </c>
      <c r="K256" s="4">
        <v>9694</v>
      </c>
      <c r="L256" s="4">
        <v>-1439</v>
      </c>
      <c r="M256" s="4">
        <v>-1439</v>
      </c>
      <c r="Q256" s="4">
        <v>9804</v>
      </c>
      <c r="R256" s="4">
        <v>8046</v>
      </c>
      <c r="S256" s="4">
        <v>275</v>
      </c>
      <c r="U256" s="4">
        <v>154</v>
      </c>
      <c r="V256" s="4">
        <v>58</v>
      </c>
      <c r="X256" s="4">
        <v>3116</v>
      </c>
      <c r="Z256" s="4">
        <v>21386</v>
      </c>
      <c r="AA256" s="4">
        <v>177</v>
      </c>
      <c r="AC256" s="4">
        <v>0</v>
      </c>
      <c r="AD256" s="4">
        <v>0</v>
      </c>
      <c r="AE256" s="4">
        <v>0</v>
      </c>
      <c r="AG256" s="4">
        <v>52</v>
      </c>
      <c r="AJ256" s="4">
        <v>0</v>
      </c>
      <c r="AK256" s="4">
        <v>52</v>
      </c>
      <c r="AM256" s="4">
        <v>0</v>
      </c>
      <c r="AR256" s="4">
        <v>22</v>
      </c>
      <c r="AS256" s="4">
        <v>34</v>
      </c>
      <c r="AT256" s="4">
        <v>34</v>
      </c>
      <c r="AU256" s="4">
        <v>56</v>
      </c>
      <c r="AV256" s="4">
        <v>-4</v>
      </c>
      <c r="AW256" s="4">
        <v>172</v>
      </c>
      <c r="AX256" s="4">
        <v>-66</v>
      </c>
      <c r="AY256" s="4">
        <v>238</v>
      </c>
      <c r="BB256" s="4">
        <v>0</v>
      </c>
      <c r="BD256" s="4">
        <v>0</v>
      </c>
      <c r="BF256" s="4">
        <v>238</v>
      </c>
      <c r="BJ256" s="4">
        <v>200</v>
      </c>
      <c r="BP256" s="4">
        <v>38</v>
      </c>
      <c r="BR256" s="4">
        <v>238</v>
      </c>
      <c r="BS256" s="2">
        <v>2015</v>
      </c>
      <c r="BU256" s="4">
        <v>494</v>
      </c>
      <c r="BY256" s="4">
        <v>494</v>
      </c>
      <c r="CB256" s="4">
        <v>212</v>
      </c>
      <c r="CD256" s="4">
        <v>128</v>
      </c>
      <c r="CF256" s="4">
        <v>340</v>
      </c>
      <c r="CS256" s="4">
        <v>0</v>
      </c>
      <c r="CU256" s="4">
        <v>834</v>
      </c>
      <c r="DA256" s="4">
        <v>5402</v>
      </c>
      <c r="DB256" s="4">
        <v>5402</v>
      </c>
      <c r="DC256" s="4">
        <v>4409</v>
      </c>
      <c r="DD256" s="4">
        <v>16</v>
      </c>
      <c r="DE256" s="4">
        <v>768</v>
      </c>
      <c r="DG256" s="4">
        <v>5194</v>
      </c>
      <c r="DN256" s="4">
        <v>0</v>
      </c>
      <c r="DO256" s="4">
        <v>5085</v>
      </c>
      <c r="DP256" s="4">
        <v>5085</v>
      </c>
      <c r="DR256" s="4">
        <v>15681</v>
      </c>
      <c r="DS256" s="4">
        <v>16515</v>
      </c>
      <c r="DT256" s="4">
        <v>1500</v>
      </c>
      <c r="DW256" s="4">
        <v>704</v>
      </c>
      <c r="DX256" s="4">
        <v>2204</v>
      </c>
      <c r="ED256" s="4">
        <v>2870</v>
      </c>
      <c r="EG256" s="4">
        <v>2870</v>
      </c>
      <c r="EI256" s="4">
        <v>5074</v>
      </c>
      <c r="EM256" s="4">
        <v>0</v>
      </c>
      <c r="EP256" s="4">
        <v>823</v>
      </c>
      <c r="ET256" s="4">
        <v>0</v>
      </c>
      <c r="EU256" s="4">
        <v>823</v>
      </c>
      <c r="EY256" s="4">
        <v>3282</v>
      </c>
      <c r="FA256" s="4">
        <v>1212</v>
      </c>
      <c r="FC256" s="4">
        <v>200</v>
      </c>
      <c r="FF256" s="4">
        <v>5924</v>
      </c>
      <c r="FG256" s="4">
        <v>10618</v>
      </c>
      <c r="FH256" s="4">
        <v>11441</v>
      </c>
      <c r="FI256" s="4">
        <v>16515</v>
      </c>
      <c r="FL256" s="2">
        <v>2015</v>
      </c>
      <c r="FM256" t="s">
        <v>8</v>
      </c>
      <c r="FR256" s="2">
        <v>2015</v>
      </c>
      <c r="FS256" s="5">
        <v>18</v>
      </c>
      <c r="FT256" s="4">
        <v>20</v>
      </c>
      <c r="FX256" s="4">
        <v>767</v>
      </c>
      <c r="FZ256" s="4">
        <v>14</v>
      </c>
      <c r="GA256" s="4">
        <v>11</v>
      </c>
      <c r="GE256" s="4">
        <v>43</v>
      </c>
      <c r="GF256" s="4">
        <v>11</v>
      </c>
      <c r="GI256" s="7">
        <f t="shared" si="39"/>
        <v>-4.8059998469426803E-2</v>
      </c>
      <c r="GJ256" s="7">
        <f t="shared" si="41"/>
        <v>0.2578654774268434</v>
      </c>
      <c r="GK256" s="7">
        <f t="shared" si="42"/>
        <v>8.2497895461850462E-2</v>
      </c>
      <c r="GL256" s="7">
        <f t="shared" si="40"/>
        <v>7.2419013018468065E-2</v>
      </c>
      <c r="GM256" s="7">
        <f>(((DR256-DR255)-(DP256-DP255)-(FG256-FG255)+((EV256-EV255)+(EW256-EW255)+(EX256-EX255))+(FC256-FC255))-U256-V256)/DS255</f>
        <v>-6.4284074385857509E-2</v>
      </c>
      <c r="GN256" s="7">
        <f t="shared" si="35"/>
        <v>-0.24343766740644371</v>
      </c>
      <c r="GO256" s="7">
        <f>(G256-G255)/DS255</f>
        <v>-0.22958597994949109</v>
      </c>
      <c r="GP256" s="7">
        <f>CF256/DS255</f>
        <v>2.6019744394275655E-2</v>
      </c>
      <c r="GQ256" s="7">
        <f t="shared" si="36"/>
        <v>1.609086606720303E-2</v>
      </c>
      <c r="GR256" s="7">
        <f t="shared" si="37"/>
        <v>-0.12213491837316288</v>
      </c>
      <c r="GS256" s="7">
        <v>1</v>
      </c>
      <c r="GT256" s="7">
        <f t="shared" si="33"/>
        <v>7.1934271479765749E-2</v>
      </c>
      <c r="GU256" s="7">
        <f t="shared" si="34"/>
        <v>0.69276415379957612</v>
      </c>
      <c r="GV256" t="s">
        <v>225</v>
      </c>
      <c r="GW256" s="8">
        <f t="shared" si="38"/>
        <v>7.6528659983163697E-5</v>
      </c>
    </row>
    <row r="257" spans="1:205" x14ac:dyDescent="0.2">
      <c r="A257">
        <v>991425276</v>
      </c>
      <c r="B257" s="2">
        <v>2016</v>
      </c>
      <c r="C257" t="s">
        <v>3</v>
      </c>
      <c r="D257" s="3">
        <v>42370</v>
      </c>
      <c r="E257" s="3">
        <v>42735</v>
      </c>
      <c r="F257" t="s">
        <v>8</v>
      </c>
      <c r="G257" s="4">
        <v>25550</v>
      </c>
      <c r="I257" s="4">
        <v>0</v>
      </c>
      <c r="J257" s="4">
        <v>25550</v>
      </c>
      <c r="K257" s="4">
        <v>10759</v>
      </c>
      <c r="L257" s="4">
        <v>642</v>
      </c>
      <c r="M257" s="4">
        <v>642</v>
      </c>
      <c r="Q257" s="4">
        <v>10356</v>
      </c>
      <c r="R257" s="4">
        <v>8548</v>
      </c>
      <c r="S257" s="4">
        <v>318</v>
      </c>
      <c r="U257" s="4">
        <v>138</v>
      </c>
      <c r="V257" s="4">
        <v>58</v>
      </c>
      <c r="X257" s="4">
        <v>3164</v>
      </c>
      <c r="Z257" s="4">
        <v>25117</v>
      </c>
      <c r="AA257" s="4">
        <v>433</v>
      </c>
      <c r="AC257" s="4">
        <v>0</v>
      </c>
      <c r="AD257" s="4">
        <v>0</v>
      </c>
      <c r="AE257" s="4">
        <v>0</v>
      </c>
      <c r="AG257" s="4">
        <v>27</v>
      </c>
      <c r="AJ257" s="4">
        <v>0</v>
      </c>
      <c r="AK257" s="4">
        <v>27</v>
      </c>
      <c r="AM257" s="4">
        <v>0</v>
      </c>
      <c r="AR257" s="4">
        <v>35</v>
      </c>
      <c r="AS257" s="4">
        <v>28</v>
      </c>
      <c r="AT257" s="4">
        <v>28</v>
      </c>
      <c r="AU257" s="4">
        <v>63</v>
      </c>
      <c r="AV257" s="4">
        <v>-36</v>
      </c>
      <c r="AW257" s="4">
        <v>397</v>
      </c>
      <c r="AX257" s="4">
        <v>80</v>
      </c>
      <c r="AY257" s="4">
        <v>317</v>
      </c>
      <c r="BB257" s="4">
        <v>0</v>
      </c>
      <c r="BD257" s="4">
        <v>0</v>
      </c>
      <c r="BF257" s="4">
        <v>317</v>
      </c>
      <c r="BJ257" s="4">
        <v>3541</v>
      </c>
      <c r="BP257" s="4">
        <v>-3224</v>
      </c>
      <c r="BR257" s="4">
        <v>317</v>
      </c>
      <c r="BS257" s="2">
        <v>2016</v>
      </c>
      <c r="BU257" s="4">
        <v>436</v>
      </c>
      <c r="BY257" s="4">
        <v>436</v>
      </c>
      <c r="CB257" s="4">
        <v>128</v>
      </c>
      <c r="CD257" s="4">
        <v>104</v>
      </c>
      <c r="CF257" s="4">
        <v>232</v>
      </c>
      <c r="CS257" s="4">
        <v>0</v>
      </c>
      <c r="CU257" s="4">
        <v>668</v>
      </c>
      <c r="DA257" s="4">
        <v>4948</v>
      </c>
      <c r="DB257" s="4">
        <v>4948</v>
      </c>
      <c r="DC257" s="4">
        <v>1524</v>
      </c>
      <c r="DD257" s="4">
        <v>94</v>
      </c>
      <c r="DE257" s="4">
        <v>0</v>
      </c>
      <c r="DG257" s="4">
        <v>1618</v>
      </c>
      <c r="DN257" s="4">
        <v>0</v>
      </c>
      <c r="DO257" s="4">
        <v>6004</v>
      </c>
      <c r="DP257" s="4">
        <v>6004</v>
      </c>
      <c r="DR257" s="4">
        <v>12571</v>
      </c>
      <c r="DS257" s="4">
        <v>13239</v>
      </c>
      <c r="DT257" s="4">
        <v>1500</v>
      </c>
      <c r="DW257" s="4">
        <v>350</v>
      </c>
      <c r="DX257" s="4">
        <v>1850</v>
      </c>
      <c r="ED257" s="4">
        <v>0</v>
      </c>
      <c r="EG257" s="4">
        <v>0</v>
      </c>
      <c r="EI257" s="4">
        <v>1850</v>
      </c>
      <c r="EK257" s="4">
        <v>58</v>
      </c>
      <c r="EM257" s="4">
        <v>58</v>
      </c>
      <c r="EP257" s="4">
        <v>718</v>
      </c>
      <c r="ET257" s="4">
        <v>0</v>
      </c>
      <c r="EU257" s="4">
        <v>776</v>
      </c>
      <c r="EY257" s="4">
        <v>1392</v>
      </c>
      <c r="EZ257" s="4">
        <v>22</v>
      </c>
      <c r="FA257" s="4">
        <v>1188</v>
      </c>
      <c r="FC257" s="4">
        <v>3541</v>
      </c>
      <c r="FF257" s="4">
        <v>4471</v>
      </c>
      <c r="FG257" s="4">
        <v>10613</v>
      </c>
      <c r="FH257" s="4">
        <v>11389</v>
      </c>
      <c r="FI257" s="4">
        <v>13239</v>
      </c>
      <c r="FL257" s="2">
        <v>2016</v>
      </c>
      <c r="FM257" t="s">
        <v>8</v>
      </c>
      <c r="FR257" s="2">
        <v>2016</v>
      </c>
      <c r="FS257" s="5">
        <v>20</v>
      </c>
      <c r="FT257" s="4">
        <v>22</v>
      </c>
      <c r="FX257" s="4">
        <v>784</v>
      </c>
      <c r="FZ257" s="4">
        <v>14</v>
      </c>
      <c r="GA257" s="4">
        <v>10</v>
      </c>
      <c r="GE257" s="4">
        <v>44</v>
      </c>
      <c r="GF257" s="4">
        <v>10</v>
      </c>
      <c r="GI257" s="7">
        <f t="shared" si="39"/>
        <v>-4.1356342718740537E-2</v>
      </c>
      <c r="GJ257" s="7">
        <f t="shared" si="41"/>
        <v>8.2497895461850462E-2</v>
      </c>
      <c r="GK257" s="7">
        <f t="shared" si="42"/>
        <v>7.2419013018468065E-2</v>
      </c>
      <c r="GL257" s="7">
        <f t="shared" si="40"/>
        <v>-9.9478812599138905E-2</v>
      </c>
      <c r="GM257" s="7">
        <f>(((DR257-DR256)-(DP257-DP256)-(FG257-FG256)+((EV257-EV256)+(EW257-EW256)+(EX257-EX256))+(FC257-FC256))-U257-V257)/DS256</f>
        <v>-5.3224341507720256E-2</v>
      </c>
      <c r="GN257" s="7">
        <f t="shared" si="35"/>
        <v>0.4161065697850439</v>
      </c>
      <c r="GO257" s="7">
        <f>(G257-G256)/DS256</f>
        <v>0.24141689373297004</v>
      </c>
      <c r="GP257" s="7">
        <f>CF257/DS256</f>
        <v>1.4047835301241296E-2</v>
      </c>
      <c r="GQ257" s="7">
        <f t="shared" si="36"/>
        <v>2.1308059420582108E-2</v>
      </c>
      <c r="GR257" s="7">
        <f t="shared" si="37"/>
        <v>0.18490006028845707</v>
      </c>
      <c r="GS257" s="7">
        <v>1</v>
      </c>
      <c r="GT257" s="7">
        <f t="shared" si="33"/>
        <v>6.3043287382562124E-2</v>
      </c>
      <c r="GU257" s="7">
        <f t="shared" si="34"/>
        <v>0.86026134904448981</v>
      </c>
      <c r="GV257" t="s">
        <v>225</v>
      </c>
      <c r="GW257" s="8">
        <f t="shared" si="38"/>
        <v>6.0551014229488346E-5</v>
      </c>
    </row>
    <row r="258" spans="1:205" x14ac:dyDescent="0.2">
      <c r="A258">
        <v>991425276</v>
      </c>
      <c r="B258" s="2">
        <v>2017</v>
      </c>
      <c r="C258" t="s">
        <v>3</v>
      </c>
      <c r="D258" s="3">
        <v>42736</v>
      </c>
      <c r="E258" s="3">
        <v>43100</v>
      </c>
      <c r="F258" t="s">
        <v>8</v>
      </c>
      <c r="G258" s="4">
        <v>23994</v>
      </c>
      <c r="I258" s="4">
        <v>0</v>
      </c>
      <c r="J258" s="4">
        <v>23994</v>
      </c>
      <c r="K258" s="4">
        <v>16373</v>
      </c>
      <c r="L258" s="4">
        <v>-9041</v>
      </c>
      <c r="M258" s="4">
        <v>-9041</v>
      </c>
      <c r="Q258" s="4">
        <v>12399</v>
      </c>
      <c r="R258" s="4">
        <v>10258</v>
      </c>
      <c r="S258" s="4">
        <v>329</v>
      </c>
      <c r="U258" s="4">
        <v>127</v>
      </c>
      <c r="V258" s="4">
        <v>58</v>
      </c>
      <c r="X258" s="4">
        <v>3426</v>
      </c>
      <c r="Z258" s="4">
        <v>23342</v>
      </c>
      <c r="AA258" s="4">
        <v>652</v>
      </c>
      <c r="AC258" s="4">
        <v>0</v>
      </c>
      <c r="AD258" s="4">
        <v>0</v>
      </c>
      <c r="AE258" s="4">
        <v>0</v>
      </c>
      <c r="AG258" s="4">
        <v>17</v>
      </c>
      <c r="AJ258" s="4">
        <v>0</v>
      </c>
      <c r="AK258" s="4">
        <v>17</v>
      </c>
      <c r="AM258" s="4">
        <v>0</v>
      </c>
      <c r="AR258" s="4">
        <v>67</v>
      </c>
      <c r="AS258" s="4">
        <v>39</v>
      </c>
      <c r="AT258" s="4">
        <v>39</v>
      </c>
      <c r="AU258" s="4">
        <v>106</v>
      </c>
      <c r="AV258" s="4">
        <v>-89</v>
      </c>
      <c r="AW258" s="4">
        <v>563</v>
      </c>
      <c r="AX258" s="4">
        <v>127</v>
      </c>
      <c r="AY258" s="4">
        <v>436</v>
      </c>
      <c r="BB258" s="4">
        <v>0</v>
      </c>
      <c r="BD258" s="4">
        <v>0</v>
      </c>
      <c r="BF258" s="4">
        <v>436</v>
      </c>
      <c r="BJ258" s="4">
        <v>0</v>
      </c>
      <c r="BP258" s="4">
        <v>436</v>
      </c>
      <c r="BR258" s="4">
        <v>436</v>
      </c>
      <c r="BS258" s="2">
        <v>2017</v>
      </c>
      <c r="BU258" s="4">
        <v>378</v>
      </c>
      <c r="BY258" s="4">
        <v>378</v>
      </c>
      <c r="CB258" s="4">
        <v>306</v>
      </c>
      <c r="CD258" s="4">
        <v>80</v>
      </c>
      <c r="CF258" s="4">
        <v>386</v>
      </c>
      <c r="CS258" s="4">
        <v>0</v>
      </c>
      <c r="CU258" s="4">
        <v>764</v>
      </c>
      <c r="DA258" s="4">
        <v>14070</v>
      </c>
      <c r="DB258" s="4">
        <v>14070</v>
      </c>
      <c r="DC258" s="4">
        <v>4956</v>
      </c>
      <c r="DD258" s="4">
        <v>85</v>
      </c>
      <c r="DG258" s="4">
        <v>5041</v>
      </c>
      <c r="DN258" s="4">
        <v>0</v>
      </c>
      <c r="DO258" s="4">
        <v>2429</v>
      </c>
      <c r="DP258" s="4">
        <v>2429</v>
      </c>
      <c r="DR258" s="4">
        <v>21540</v>
      </c>
      <c r="DS258" s="4">
        <v>22304</v>
      </c>
      <c r="DT258" s="4">
        <v>1500</v>
      </c>
      <c r="DW258" s="4">
        <v>350</v>
      </c>
      <c r="DX258" s="4">
        <v>1850</v>
      </c>
      <c r="ED258" s="4">
        <v>436</v>
      </c>
      <c r="EG258" s="4">
        <v>436</v>
      </c>
      <c r="EI258" s="4">
        <v>2286</v>
      </c>
      <c r="EK258" s="4">
        <v>185</v>
      </c>
      <c r="EM258" s="4">
        <v>185</v>
      </c>
      <c r="EP258" s="4">
        <v>613</v>
      </c>
      <c r="ES258" s="4">
        <v>1541</v>
      </c>
      <c r="ET258" s="4">
        <v>1541</v>
      </c>
      <c r="EU258" s="4">
        <v>2339</v>
      </c>
      <c r="EY258" s="4">
        <v>4842</v>
      </c>
      <c r="EZ258" s="4">
        <v>0</v>
      </c>
      <c r="FA258" s="4">
        <v>1863</v>
      </c>
      <c r="FC258" s="4">
        <v>0</v>
      </c>
      <c r="FF258" s="4">
        <v>10974</v>
      </c>
      <c r="FG258" s="4">
        <v>17678</v>
      </c>
      <c r="FH258" s="4">
        <v>20017</v>
      </c>
      <c r="FI258" s="4">
        <v>22304</v>
      </c>
      <c r="FL258" s="2">
        <v>2017</v>
      </c>
      <c r="FM258" t="s">
        <v>8</v>
      </c>
      <c r="FR258" s="2">
        <v>2017</v>
      </c>
      <c r="FS258" s="5">
        <v>22</v>
      </c>
      <c r="FX258" s="4">
        <v>801</v>
      </c>
      <c r="FZ258" s="4">
        <v>15</v>
      </c>
      <c r="GA258" s="4">
        <v>15</v>
      </c>
      <c r="GE258" s="4">
        <v>51</v>
      </c>
      <c r="GF258" s="4">
        <v>6</v>
      </c>
      <c r="GI258" s="7">
        <f t="shared" si="39"/>
        <v>0.14638567867663721</v>
      </c>
      <c r="GJ258" s="7">
        <f t="shared" si="41"/>
        <v>7.2419013018468065E-2</v>
      </c>
      <c r="GK258" s="7">
        <f t="shared" si="42"/>
        <v>-9.9478812599138905E-2</v>
      </c>
      <c r="GL258" s="7">
        <f t="shared" si="40"/>
        <v>0.13410150645624103</v>
      </c>
      <c r="GM258" s="7">
        <f>(((DR258-DR257)-(DP258-DP257)-(FG258-FG257)+((EV258-EV257)+(EW258-EW257)+(EX258-EX257))+(FC258-FC257))-U258-V258)/DS257</f>
        <v>0.1324118135810862</v>
      </c>
      <c r="GN258" s="7">
        <f t="shared" si="35"/>
        <v>-0.37676561673842435</v>
      </c>
      <c r="GO258" s="7">
        <f>(G258-G257)/DS257</f>
        <v>-0.1175315356144724</v>
      </c>
      <c r="GP258" s="7">
        <f>CF258/DS257</f>
        <v>2.9156280685852406E-2</v>
      </c>
      <c r="GQ258" s="7">
        <f t="shared" si="36"/>
        <v>2.4533663449905749E-2</v>
      </c>
      <c r="GR258" s="7">
        <f t="shared" si="37"/>
        <v>-6.090019569471624E-2</v>
      </c>
      <c r="GS258" s="7">
        <v>1</v>
      </c>
      <c r="GT258" s="7">
        <f t="shared" si="33"/>
        <v>3.0623969625818055E-2</v>
      </c>
      <c r="GU258" s="7">
        <f t="shared" si="34"/>
        <v>0.89746233859397417</v>
      </c>
      <c r="GV258" t="s">
        <v>225</v>
      </c>
      <c r="GW258" s="8">
        <f t="shared" si="38"/>
        <v>7.5534405921897426E-5</v>
      </c>
    </row>
    <row r="259" spans="1:205" x14ac:dyDescent="0.2">
      <c r="A259">
        <v>991425276</v>
      </c>
      <c r="B259" s="2">
        <v>2018</v>
      </c>
      <c r="C259" t="s">
        <v>3</v>
      </c>
      <c r="D259" s="3">
        <v>43101</v>
      </c>
      <c r="E259" s="3">
        <v>43465</v>
      </c>
      <c r="F259" t="s">
        <v>8</v>
      </c>
      <c r="G259" s="4">
        <v>36610</v>
      </c>
      <c r="J259" s="4">
        <v>36610</v>
      </c>
      <c r="K259" s="4">
        <v>19233</v>
      </c>
      <c r="L259" s="4">
        <v>-4227</v>
      </c>
      <c r="M259" s="4">
        <v>-4227</v>
      </c>
      <c r="Q259" s="4">
        <v>14914</v>
      </c>
      <c r="R259" s="4">
        <v>12255</v>
      </c>
      <c r="S259" s="4">
        <v>418</v>
      </c>
      <c r="U259" s="4">
        <v>172</v>
      </c>
      <c r="V259" s="4">
        <v>58</v>
      </c>
      <c r="X259" s="4">
        <v>3983</v>
      </c>
      <c r="Z259" s="4">
        <v>34134</v>
      </c>
      <c r="AA259" s="4">
        <v>2475</v>
      </c>
      <c r="AG259" s="4">
        <v>3</v>
      </c>
      <c r="AK259" s="4">
        <v>3</v>
      </c>
      <c r="AR259" s="4">
        <v>134</v>
      </c>
      <c r="AS259" s="4">
        <v>58</v>
      </c>
      <c r="AT259" s="4">
        <v>58</v>
      </c>
      <c r="AU259" s="4">
        <v>192</v>
      </c>
      <c r="AV259" s="4">
        <v>-189</v>
      </c>
      <c r="AW259" s="4">
        <v>2286</v>
      </c>
      <c r="AX259" s="4">
        <v>512</v>
      </c>
      <c r="AY259" s="4">
        <v>1774</v>
      </c>
      <c r="BF259" s="4">
        <v>1774</v>
      </c>
      <c r="BJ259" s="4">
        <v>1000</v>
      </c>
      <c r="BP259" s="4">
        <v>774</v>
      </c>
      <c r="BR259" s="4">
        <v>1774</v>
      </c>
      <c r="BS259" s="2">
        <v>2018</v>
      </c>
      <c r="BU259" s="4">
        <v>320</v>
      </c>
      <c r="BY259" s="4">
        <v>320</v>
      </c>
      <c r="CB259" s="4">
        <v>328</v>
      </c>
      <c r="CD259" s="4">
        <v>56</v>
      </c>
      <c r="CF259" s="4">
        <v>384</v>
      </c>
      <c r="CS259" s="4">
        <v>0</v>
      </c>
      <c r="CU259" s="4">
        <v>704</v>
      </c>
      <c r="DA259" s="4">
        <v>18461</v>
      </c>
      <c r="DB259" s="4">
        <v>18461</v>
      </c>
      <c r="DC259" s="4">
        <v>8396</v>
      </c>
      <c r="DD259" s="4">
        <v>234</v>
      </c>
      <c r="DG259" s="4">
        <v>8630</v>
      </c>
      <c r="DN259" s="4">
        <v>0</v>
      </c>
      <c r="DO259" s="4">
        <v>4740</v>
      </c>
      <c r="DP259" s="4">
        <v>4740</v>
      </c>
      <c r="DR259" s="4">
        <v>31831</v>
      </c>
      <c r="DS259" s="4">
        <v>32534</v>
      </c>
      <c r="DT259" s="4">
        <v>1500</v>
      </c>
      <c r="DW259" s="4">
        <v>350</v>
      </c>
      <c r="DX259" s="4">
        <v>1850</v>
      </c>
      <c r="ED259" s="4">
        <v>1210</v>
      </c>
      <c r="EG259" s="4">
        <v>1210</v>
      </c>
      <c r="EI259" s="4">
        <v>3060</v>
      </c>
      <c r="EK259" s="4">
        <v>295</v>
      </c>
      <c r="EM259" s="4">
        <v>295</v>
      </c>
      <c r="EP259" s="4">
        <v>508</v>
      </c>
      <c r="ES259" s="4">
        <v>1028</v>
      </c>
      <c r="ET259" s="4">
        <v>1028</v>
      </c>
      <c r="EU259" s="4">
        <v>1830</v>
      </c>
      <c r="EY259" s="4">
        <v>6377</v>
      </c>
      <c r="EZ259" s="4">
        <v>403</v>
      </c>
      <c r="FA259" s="4">
        <v>2227</v>
      </c>
      <c r="FC259" s="4">
        <v>1000</v>
      </c>
      <c r="FF259" s="4">
        <v>17639</v>
      </c>
      <c r="FG259" s="4">
        <v>27645</v>
      </c>
      <c r="FH259" s="4">
        <v>29475</v>
      </c>
      <c r="FI259" s="4">
        <v>32534</v>
      </c>
      <c r="FL259" s="2">
        <v>2018</v>
      </c>
      <c r="FM259" t="s">
        <v>8</v>
      </c>
      <c r="FR259" s="2">
        <v>2018</v>
      </c>
      <c r="FS259" s="5">
        <v>27</v>
      </c>
      <c r="FX259" s="4">
        <v>806</v>
      </c>
      <c r="FZ259" s="4">
        <v>22</v>
      </c>
      <c r="GA259" s="4">
        <v>48</v>
      </c>
      <c r="GE259" s="4">
        <v>56</v>
      </c>
      <c r="GF259" s="4">
        <v>13</v>
      </c>
      <c r="GI259" s="7">
        <f t="shared" si="39"/>
        <v>-4.4252152080344331E-2</v>
      </c>
      <c r="GJ259" s="7">
        <f t="shared" si="41"/>
        <v>-9.9478812599138905E-2</v>
      </c>
      <c r="GK259" s="7">
        <f t="shared" si="42"/>
        <v>0.13410150645624103</v>
      </c>
      <c r="GL259" s="7">
        <f t="shared" si="40"/>
        <v>6.7498616831622296E-2</v>
      </c>
      <c r="GM259" s="7">
        <f>(((DR259-DR258)-(DP259-DP258)-(FG259-FG258)+((EV259-EV258)+(EW259-EW258)+(EX259-EX258))+(FC259-FC258))-U259-V259)/DS258</f>
        <v>-5.4564203730272598E-2</v>
      </c>
      <c r="GN259" s="7">
        <f t="shared" si="35"/>
        <v>0.41140602582496411</v>
      </c>
      <c r="GO259" s="7">
        <f>(G259-G258)/DS258</f>
        <v>0.56563845050215211</v>
      </c>
      <c r="GP259" s="7">
        <f>CF259/DS258</f>
        <v>1.721664275466284E-2</v>
      </c>
      <c r="GQ259" s="7">
        <f t="shared" si="36"/>
        <v>6.4699660819140012E-2</v>
      </c>
      <c r="GR259" s="7">
        <f t="shared" si="37"/>
        <v>0.52579811619571559</v>
      </c>
      <c r="GS259" s="7">
        <v>1</v>
      </c>
      <c r="GT259" s="7">
        <f t="shared" ref="GT259:GT322" si="43">EP259/FH259</f>
        <v>1.7234944868532654E-2</v>
      </c>
      <c r="GU259" s="7">
        <f t="shared" ref="GU259:GU322" si="44">FH259/FI259</f>
        <v>0.90597528739165178</v>
      </c>
      <c r="GV259" t="s">
        <v>225</v>
      </c>
      <c r="GW259" s="8">
        <f t="shared" si="38"/>
        <v>4.483500717360115E-5</v>
      </c>
    </row>
    <row r="260" spans="1:205" x14ac:dyDescent="0.2">
      <c r="A260">
        <v>991425276</v>
      </c>
      <c r="B260" s="2">
        <v>2019</v>
      </c>
      <c r="C260" t="s">
        <v>3</v>
      </c>
      <c r="D260" s="3">
        <v>43466</v>
      </c>
      <c r="E260" s="3">
        <v>43830</v>
      </c>
      <c r="F260" t="s">
        <v>8</v>
      </c>
      <c r="G260" s="4">
        <v>57242</v>
      </c>
      <c r="J260" s="4">
        <v>57242</v>
      </c>
      <c r="K260" s="4">
        <v>21612</v>
      </c>
      <c r="L260" s="4">
        <v>9287</v>
      </c>
      <c r="M260" s="4">
        <v>9287</v>
      </c>
      <c r="Q260" s="4">
        <v>17342</v>
      </c>
      <c r="R260" s="4">
        <v>14273</v>
      </c>
      <c r="S260" s="4">
        <v>513</v>
      </c>
      <c r="U260" s="4">
        <v>175</v>
      </c>
      <c r="V260" s="4">
        <v>58</v>
      </c>
      <c r="X260" s="4">
        <v>5562</v>
      </c>
      <c r="Z260" s="4">
        <v>54036</v>
      </c>
      <c r="AA260" s="4">
        <v>3206</v>
      </c>
      <c r="AG260" s="4">
        <v>15</v>
      </c>
      <c r="AK260" s="4">
        <v>15</v>
      </c>
      <c r="AR260" s="4">
        <v>60</v>
      </c>
      <c r="AS260" s="4">
        <v>40</v>
      </c>
      <c r="AT260" s="4">
        <v>40</v>
      </c>
      <c r="AU260" s="4">
        <v>100</v>
      </c>
      <c r="AV260" s="4">
        <v>-85</v>
      </c>
      <c r="AW260" s="4">
        <v>3121</v>
      </c>
      <c r="AX260" s="4">
        <v>687</v>
      </c>
      <c r="AY260" s="4">
        <v>2434</v>
      </c>
      <c r="BF260" s="4">
        <v>2434</v>
      </c>
      <c r="BJ260" s="4">
        <v>800</v>
      </c>
      <c r="BP260" s="4">
        <v>1634</v>
      </c>
      <c r="BR260" s="4">
        <v>2434</v>
      </c>
      <c r="BS260" s="2">
        <v>2019</v>
      </c>
      <c r="BU260" s="4">
        <v>262</v>
      </c>
      <c r="BY260" s="4">
        <v>262</v>
      </c>
      <c r="BZ260" s="4">
        <v>114</v>
      </c>
      <c r="CB260" s="4">
        <v>236</v>
      </c>
      <c r="CD260" s="4">
        <v>676</v>
      </c>
      <c r="CF260" s="4">
        <v>1026</v>
      </c>
      <c r="CR260" s="4">
        <v>82</v>
      </c>
      <c r="CS260" s="4">
        <v>82</v>
      </c>
      <c r="CU260" s="4">
        <v>1370</v>
      </c>
      <c r="DA260" s="4">
        <v>9181</v>
      </c>
      <c r="DB260" s="4">
        <v>9181</v>
      </c>
      <c r="DC260" s="4">
        <v>6852</v>
      </c>
      <c r="DD260" s="4">
        <v>576</v>
      </c>
      <c r="DG260" s="4">
        <v>7428</v>
      </c>
      <c r="DN260" s="4">
        <v>0</v>
      </c>
      <c r="DO260" s="4">
        <v>4712</v>
      </c>
      <c r="DP260" s="4">
        <v>4712</v>
      </c>
      <c r="DR260" s="4">
        <v>21321</v>
      </c>
      <c r="DS260" s="4">
        <v>22691</v>
      </c>
      <c r="DT260" s="4">
        <v>1500</v>
      </c>
      <c r="DW260" s="4">
        <v>350</v>
      </c>
      <c r="DX260" s="4">
        <v>1850</v>
      </c>
      <c r="ED260" s="4">
        <v>2844</v>
      </c>
      <c r="EG260" s="4">
        <v>2844</v>
      </c>
      <c r="EI260" s="4">
        <v>4694</v>
      </c>
      <c r="EK260" s="4">
        <v>90</v>
      </c>
      <c r="EM260" s="4">
        <v>90</v>
      </c>
      <c r="EP260" s="4">
        <v>902</v>
      </c>
      <c r="ES260" s="4">
        <v>514</v>
      </c>
      <c r="ET260" s="4">
        <v>514</v>
      </c>
      <c r="EU260" s="4">
        <v>1506</v>
      </c>
      <c r="EY260" s="4">
        <v>4968</v>
      </c>
      <c r="EZ260" s="4">
        <v>892</v>
      </c>
      <c r="FA260" s="4">
        <v>2259</v>
      </c>
      <c r="FC260" s="4">
        <v>800</v>
      </c>
      <c r="FF260" s="4">
        <v>7572</v>
      </c>
      <c r="FG260" s="4">
        <v>16492</v>
      </c>
      <c r="FH260" s="4">
        <v>17997</v>
      </c>
      <c r="FI260" s="4">
        <v>22691</v>
      </c>
      <c r="FL260" s="2">
        <v>2019</v>
      </c>
      <c r="FM260" t="s">
        <v>8</v>
      </c>
      <c r="FR260" s="2">
        <v>2019</v>
      </c>
      <c r="FS260" s="5">
        <v>36</v>
      </c>
      <c r="FX260" s="4">
        <v>845</v>
      </c>
      <c r="GA260" s="4">
        <v>75</v>
      </c>
      <c r="GE260" s="4">
        <v>55</v>
      </c>
      <c r="GF260" s="4">
        <v>15</v>
      </c>
      <c r="GN260" s="7">
        <f t="shared" si="35"/>
        <v>0.68162537652916944</v>
      </c>
      <c r="GQ260" s="7">
        <f t="shared" si="36"/>
        <v>8.8148483476686287E-2</v>
      </c>
      <c r="GR260" s="7">
        <f t="shared" si="37"/>
        <v>0.56356186834198307</v>
      </c>
      <c r="GS260" s="7">
        <v>1</v>
      </c>
      <c r="GT260" s="7">
        <f t="shared" si="43"/>
        <v>5.0119464355170305E-2</v>
      </c>
      <c r="GU260" s="7">
        <f t="shared" si="44"/>
        <v>0.79313384161121148</v>
      </c>
      <c r="GV260" t="s">
        <v>225</v>
      </c>
      <c r="GW260" s="8">
        <f t="shared" si="38"/>
        <v>3.0737075059937297E-5</v>
      </c>
    </row>
    <row r="261" spans="1:205" x14ac:dyDescent="0.2">
      <c r="A261">
        <v>996292398</v>
      </c>
      <c r="B261" s="2">
        <v>2013</v>
      </c>
      <c r="C261" t="s">
        <v>3</v>
      </c>
      <c r="D261" s="3">
        <v>41275</v>
      </c>
      <c r="E261" s="3">
        <v>41639</v>
      </c>
      <c r="F261" t="s">
        <v>8</v>
      </c>
      <c r="G261" s="4">
        <v>16804</v>
      </c>
      <c r="I261" s="4">
        <v>408</v>
      </c>
      <c r="J261" s="4">
        <v>17212</v>
      </c>
      <c r="K261" s="4">
        <v>9150</v>
      </c>
      <c r="L261" s="4">
        <v>0</v>
      </c>
      <c r="M261" s="4">
        <v>0</v>
      </c>
      <c r="Q261" s="4">
        <v>3874</v>
      </c>
      <c r="R261" s="4">
        <v>3218</v>
      </c>
      <c r="S261" s="4">
        <v>44</v>
      </c>
      <c r="U261" s="4">
        <v>446</v>
      </c>
      <c r="W261" s="4">
        <v>0</v>
      </c>
      <c r="X261" s="4">
        <v>2488</v>
      </c>
      <c r="Z261" s="4">
        <v>15958</v>
      </c>
      <c r="AA261" s="4">
        <v>1254</v>
      </c>
      <c r="AC261" s="4">
        <v>0</v>
      </c>
      <c r="AD261" s="4">
        <v>0</v>
      </c>
      <c r="AE261" s="4">
        <v>0</v>
      </c>
      <c r="AG261" s="4">
        <v>72</v>
      </c>
      <c r="AJ261" s="4">
        <v>0</v>
      </c>
      <c r="AK261" s="4">
        <v>72</v>
      </c>
      <c r="AM261" s="4">
        <v>0</v>
      </c>
      <c r="AR261" s="4">
        <v>20</v>
      </c>
      <c r="AS261" s="4">
        <v>61</v>
      </c>
      <c r="AT261" s="4">
        <v>61</v>
      </c>
      <c r="AU261" s="4">
        <v>80</v>
      </c>
      <c r="AV261" s="4">
        <v>-8</v>
      </c>
      <c r="AW261" s="4">
        <v>1246</v>
      </c>
      <c r="AX261" s="4">
        <v>354</v>
      </c>
      <c r="AY261" s="4">
        <v>892</v>
      </c>
      <c r="BB261" s="4">
        <v>0</v>
      </c>
      <c r="BD261" s="4">
        <v>0</v>
      </c>
      <c r="BF261" s="4">
        <v>892</v>
      </c>
      <c r="BJ261" s="4">
        <v>1000</v>
      </c>
      <c r="BP261" s="4">
        <v>-108</v>
      </c>
      <c r="BR261" s="4">
        <v>892</v>
      </c>
      <c r="BS261" s="2">
        <v>2013</v>
      </c>
      <c r="BT261" s="4">
        <v>1186</v>
      </c>
      <c r="BY261" s="4">
        <v>1186</v>
      </c>
      <c r="CD261" s="4">
        <v>289</v>
      </c>
      <c r="CF261" s="4">
        <v>289</v>
      </c>
      <c r="CS261" s="4">
        <v>0</v>
      </c>
      <c r="CU261" s="4">
        <v>1474</v>
      </c>
      <c r="DA261" s="4">
        <v>75</v>
      </c>
      <c r="DB261" s="4">
        <v>75</v>
      </c>
      <c r="DC261" s="4">
        <v>12047</v>
      </c>
      <c r="DD261" s="4">
        <v>32</v>
      </c>
      <c r="DG261" s="4">
        <v>12080</v>
      </c>
      <c r="DN261" s="4">
        <v>0</v>
      </c>
      <c r="DO261" s="4">
        <v>183</v>
      </c>
      <c r="DP261" s="4">
        <v>183</v>
      </c>
      <c r="DR261" s="4">
        <v>12337</v>
      </c>
      <c r="DS261" s="4">
        <v>13812</v>
      </c>
      <c r="DT261" s="4">
        <v>1000</v>
      </c>
      <c r="DX261" s="4">
        <v>1000</v>
      </c>
      <c r="ED261" s="4">
        <v>1837</v>
      </c>
      <c r="EG261" s="4">
        <v>1837</v>
      </c>
      <c r="EI261" s="4">
        <v>2837</v>
      </c>
      <c r="EM261" s="4">
        <v>0</v>
      </c>
      <c r="EP261" s="4">
        <v>121</v>
      </c>
      <c r="ET261" s="4">
        <v>0</v>
      </c>
      <c r="EU261" s="4">
        <v>121</v>
      </c>
      <c r="EY261" s="4">
        <v>5282</v>
      </c>
      <c r="EZ261" s="4">
        <v>354</v>
      </c>
      <c r="FA261" s="4">
        <v>1109</v>
      </c>
      <c r="FC261" s="4">
        <v>1000</v>
      </c>
      <c r="FF261" s="4">
        <v>3107</v>
      </c>
      <c r="FG261" s="4">
        <v>10853</v>
      </c>
      <c r="FH261" s="4">
        <v>10974</v>
      </c>
      <c r="FI261" s="4">
        <v>13812</v>
      </c>
      <c r="FL261" s="2">
        <v>2013</v>
      </c>
      <c r="FM261" t="s">
        <v>8</v>
      </c>
      <c r="FR261" s="2">
        <v>2013</v>
      </c>
      <c r="FS261" s="5">
        <v>5.5</v>
      </c>
      <c r="FX261" s="4">
        <v>850</v>
      </c>
      <c r="GA261" s="4">
        <v>15</v>
      </c>
      <c r="GE261" s="4">
        <v>27</v>
      </c>
      <c r="GF261" s="4">
        <v>3</v>
      </c>
      <c r="GN261" s="7">
        <f t="shared" ref="GN261:GN324" si="45">((G261-G260)-(DC261-DC260))/DS260</f>
        <v>-2.0110616544004229</v>
      </c>
      <c r="GQ261" s="7">
        <f t="shared" ref="GQ261:GQ324" si="46">BF261/((DS260+DS261)/2)</f>
        <v>4.8872695394899052E-2</v>
      </c>
      <c r="GR261" s="7">
        <f t="shared" ref="GR261:GR324" si="47">(G261-G260)/G260</f>
        <v>-0.70643932776632545</v>
      </c>
      <c r="GS261" s="7">
        <v>0.52</v>
      </c>
      <c r="GT261" s="7">
        <f t="shared" si="43"/>
        <v>1.10260616001458E-2</v>
      </c>
      <c r="GU261" s="7">
        <f t="shared" si="44"/>
        <v>0.79452649869678538</v>
      </c>
      <c r="GV261" t="s">
        <v>226</v>
      </c>
      <c r="GW261" s="8">
        <f t="shared" ref="GW261:GW324" si="48">1/DS260</f>
        <v>4.4070336256665636E-5</v>
      </c>
    </row>
    <row r="262" spans="1:205" x14ac:dyDescent="0.2">
      <c r="A262">
        <v>996292398</v>
      </c>
      <c r="B262" s="2">
        <v>2014</v>
      </c>
      <c r="C262" t="s">
        <v>3</v>
      </c>
      <c r="D262" s="3">
        <v>41640</v>
      </c>
      <c r="E262" s="3">
        <v>42004</v>
      </c>
      <c r="F262" t="s">
        <v>8</v>
      </c>
      <c r="G262" s="4">
        <v>22247</v>
      </c>
      <c r="I262" s="4">
        <v>1034</v>
      </c>
      <c r="J262" s="4">
        <v>23282</v>
      </c>
      <c r="K262" s="4">
        <v>15157</v>
      </c>
      <c r="L262" s="4">
        <v>0</v>
      </c>
      <c r="M262" s="4">
        <v>0</v>
      </c>
      <c r="Q262" s="4">
        <v>4185</v>
      </c>
      <c r="R262" s="4">
        <v>3389</v>
      </c>
      <c r="S262" s="4">
        <v>64</v>
      </c>
      <c r="U262" s="4">
        <v>454</v>
      </c>
      <c r="W262" s="4">
        <v>0</v>
      </c>
      <c r="X262" s="4">
        <v>3119</v>
      </c>
      <c r="Z262" s="4">
        <v>22915</v>
      </c>
      <c r="AA262" s="4">
        <v>366</v>
      </c>
      <c r="AC262" s="4">
        <v>0</v>
      </c>
      <c r="AD262" s="4">
        <v>0</v>
      </c>
      <c r="AE262" s="4">
        <v>0</v>
      </c>
      <c r="AG262" s="4">
        <v>26</v>
      </c>
      <c r="AJ262" s="4">
        <v>0</v>
      </c>
      <c r="AK262" s="4">
        <v>26</v>
      </c>
      <c r="AM262" s="4">
        <v>0</v>
      </c>
      <c r="AR262" s="4">
        <v>31</v>
      </c>
      <c r="AS262" s="4">
        <v>24</v>
      </c>
      <c r="AT262" s="4">
        <v>24</v>
      </c>
      <c r="AU262" s="4">
        <v>56</v>
      </c>
      <c r="AV262" s="4">
        <v>-30</v>
      </c>
      <c r="AW262" s="4">
        <v>337</v>
      </c>
      <c r="AX262" s="4">
        <v>90</v>
      </c>
      <c r="AY262" s="4">
        <v>246</v>
      </c>
      <c r="BB262" s="4">
        <v>0</v>
      </c>
      <c r="BD262" s="4">
        <v>0</v>
      </c>
      <c r="BF262" s="4">
        <v>246</v>
      </c>
      <c r="BP262" s="4">
        <v>246</v>
      </c>
      <c r="BR262" s="4">
        <v>246</v>
      </c>
      <c r="BS262" s="2">
        <v>2014</v>
      </c>
      <c r="BT262" s="4">
        <v>1635</v>
      </c>
      <c r="BY262" s="4">
        <v>1635</v>
      </c>
      <c r="CD262" s="4">
        <v>272</v>
      </c>
      <c r="CF262" s="4">
        <v>272</v>
      </c>
      <c r="CS262" s="4">
        <v>0</v>
      </c>
      <c r="CU262" s="4">
        <v>1907</v>
      </c>
      <c r="DA262" s="4">
        <v>1937</v>
      </c>
      <c r="DB262" s="4">
        <v>1937</v>
      </c>
      <c r="DC262" s="4">
        <v>4897</v>
      </c>
      <c r="DD262" s="4">
        <v>818</v>
      </c>
      <c r="DG262" s="4">
        <v>5715</v>
      </c>
      <c r="DN262" s="4">
        <v>0</v>
      </c>
      <c r="DO262" s="4">
        <v>3261</v>
      </c>
      <c r="DP262" s="4">
        <v>3261</v>
      </c>
      <c r="DR262" s="4">
        <v>10913</v>
      </c>
      <c r="DS262" s="4">
        <v>12821</v>
      </c>
      <c r="DT262" s="4">
        <v>1000</v>
      </c>
      <c r="DX262" s="4">
        <v>1000</v>
      </c>
      <c r="ED262" s="4">
        <v>2084</v>
      </c>
      <c r="EG262" s="4">
        <v>2084</v>
      </c>
      <c r="EI262" s="4">
        <v>3084</v>
      </c>
      <c r="EM262" s="4">
        <v>0</v>
      </c>
      <c r="EP262" s="4">
        <v>108</v>
      </c>
      <c r="ET262" s="4">
        <v>0</v>
      </c>
      <c r="EU262" s="4">
        <v>108</v>
      </c>
      <c r="EY262" s="4">
        <v>6927</v>
      </c>
      <c r="EZ262" s="4">
        <v>90</v>
      </c>
      <c r="FA262" s="4">
        <v>379</v>
      </c>
      <c r="FF262" s="4">
        <v>2233</v>
      </c>
      <c r="FG262" s="4">
        <v>9629</v>
      </c>
      <c r="FH262" s="4">
        <v>9737</v>
      </c>
      <c r="FI262" s="4">
        <v>12821</v>
      </c>
      <c r="FL262" s="2">
        <v>2014</v>
      </c>
      <c r="FM262" t="s">
        <v>8</v>
      </c>
      <c r="FR262" s="2">
        <v>2014</v>
      </c>
      <c r="FS262" s="5">
        <v>8</v>
      </c>
      <c r="FX262" s="4">
        <v>963</v>
      </c>
      <c r="GA262" s="4">
        <v>15</v>
      </c>
      <c r="GE262" s="4">
        <v>27</v>
      </c>
      <c r="GF262" s="4">
        <v>2</v>
      </c>
      <c r="GN262" s="7">
        <f t="shared" si="45"/>
        <v>0.91174341152620908</v>
      </c>
      <c r="GQ262" s="7">
        <f t="shared" si="46"/>
        <v>1.8473322569744301E-2</v>
      </c>
      <c r="GR262" s="7">
        <f t="shared" si="47"/>
        <v>0.32391097357771959</v>
      </c>
      <c r="GS262" s="7">
        <v>0.52</v>
      </c>
      <c r="GT262" s="7">
        <f t="shared" si="43"/>
        <v>1.1091712026291466E-2</v>
      </c>
      <c r="GU262" s="7">
        <f t="shared" si="44"/>
        <v>0.7594571406286561</v>
      </c>
      <c r="GV262" t="s">
        <v>226</v>
      </c>
      <c r="GW262" s="8">
        <f t="shared" si="48"/>
        <v>7.2400810889081954E-5</v>
      </c>
    </row>
    <row r="263" spans="1:205" x14ac:dyDescent="0.2">
      <c r="A263">
        <v>996292398</v>
      </c>
      <c r="B263" s="2">
        <v>2015</v>
      </c>
      <c r="C263" t="s">
        <v>3</v>
      </c>
      <c r="D263" s="3">
        <v>42005</v>
      </c>
      <c r="E263" s="3">
        <v>42369</v>
      </c>
      <c r="F263" t="s">
        <v>8</v>
      </c>
      <c r="G263" s="4">
        <v>62003</v>
      </c>
      <c r="I263" s="4">
        <v>1088</v>
      </c>
      <c r="J263" s="4">
        <v>63091</v>
      </c>
      <c r="K263" s="4">
        <v>48952</v>
      </c>
      <c r="L263" s="4">
        <v>-737</v>
      </c>
      <c r="M263" s="4">
        <v>-737</v>
      </c>
      <c r="Q263" s="4">
        <v>8250</v>
      </c>
      <c r="R263" s="4">
        <v>6934</v>
      </c>
      <c r="S263" s="4">
        <v>147</v>
      </c>
      <c r="U263" s="4">
        <v>630</v>
      </c>
      <c r="W263" s="4">
        <v>0</v>
      </c>
      <c r="X263" s="4">
        <v>3054</v>
      </c>
      <c r="Z263" s="4">
        <v>60149</v>
      </c>
      <c r="AA263" s="4">
        <v>2942</v>
      </c>
      <c r="AC263" s="4">
        <v>0</v>
      </c>
      <c r="AD263" s="4">
        <v>0</v>
      </c>
      <c r="AE263" s="4">
        <v>0</v>
      </c>
      <c r="AG263" s="4">
        <v>16</v>
      </c>
      <c r="AJ263" s="4">
        <v>35</v>
      </c>
      <c r="AK263" s="4">
        <v>51</v>
      </c>
      <c r="AM263" s="4">
        <v>0</v>
      </c>
      <c r="AR263" s="4">
        <v>63</v>
      </c>
      <c r="AS263" s="4">
        <v>117</v>
      </c>
      <c r="AT263" s="4">
        <v>117</v>
      </c>
      <c r="AU263" s="4">
        <v>180</v>
      </c>
      <c r="AV263" s="4">
        <v>-129</v>
      </c>
      <c r="AW263" s="4">
        <v>2814</v>
      </c>
      <c r="AX263" s="4">
        <v>757</v>
      </c>
      <c r="AY263" s="4">
        <v>2057</v>
      </c>
      <c r="BB263" s="4">
        <v>0</v>
      </c>
      <c r="BD263" s="4">
        <v>0</v>
      </c>
      <c r="BF263" s="4">
        <v>2057</v>
      </c>
      <c r="BP263" s="4">
        <v>2057</v>
      </c>
      <c r="BR263" s="4">
        <v>2057</v>
      </c>
      <c r="BS263" s="2">
        <v>2015</v>
      </c>
      <c r="BT263" s="4">
        <v>1360</v>
      </c>
      <c r="BY263" s="4">
        <v>1360</v>
      </c>
      <c r="CD263" s="4">
        <v>206</v>
      </c>
      <c r="CF263" s="4">
        <v>206</v>
      </c>
      <c r="CS263" s="4">
        <v>0</v>
      </c>
      <c r="CU263" s="4">
        <v>1565</v>
      </c>
      <c r="DA263" s="4">
        <v>2718</v>
      </c>
      <c r="DB263" s="4">
        <v>2718</v>
      </c>
      <c r="DC263" s="4">
        <v>18561</v>
      </c>
      <c r="DD263" s="4">
        <v>1073</v>
      </c>
      <c r="DG263" s="4">
        <v>19634</v>
      </c>
      <c r="DN263" s="4">
        <v>0</v>
      </c>
      <c r="DO263" s="4">
        <v>2150</v>
      </c>
      <c r="DP263" s="4">
        <v>2150</v>
      </c>
      <c r="DR263" s="4">
        <v>24502</v>
      </c>
      <c r="DS263" s="4">
        <v>26067</v>
      </c>
      <c r="DT263" s="4">
        <v>1000</v>
      </c>
      <c r="DX263" s="4">
        <v>1000</v>
      </c>
      <c r="ED263" s="4">
        <v>4140</v>
      </c>
      <c r="EG263" s="4">
        <v>4140</v>
      </c>
      <c r="EI263" s="4">
        <v>5140</v>
      </c>
      <c r="EM263" s="4">
        <v>0</v>
      </c>
      <c r="ET263" s="4">
        <v>0</v>
      </c>
      <c r="EU263" s="4">
        <v>0</v>
      </c>
      <c r="EX263" s="4">
        <v>2554</v>
      </c>
      <c r="EY263" s="4">
        <v>13803</v>
      </c>
      <c r="EZ263" s="4">
        <v>702</v>
      </c>
      <c r="FA263" s="4">
        <v>631</v>
      </c>
      <c r="FF263" s="4">
        <v>3237</v>
      </c>
      <c r="FG263" s="4">
        <v>20927</v>
      </c>
      <c r="FH263" s="4">
        <v>20927</v>
      </c>
      <c r="FI263" s="4">
        <v>26067</v>
      </c>
      <c r="FL263" s="2">
        <v>2015</v>
      </c>
      <c r="FM263" t="s">
        <v>8</v>
      </c>
      <c r="FR263" s="2">
        <v>2015</v>
      </c>
      <c r="FS263" s="5">
        <v>10.5</v>
      </c>
      <c r="FX263" s="4">
        <v>988</v>
      </c>
      <c r="GE263" s="4">
        <v>29</v>
      </c>
      <c r="GF263" s="4">
        <v>8</v>
      </c>
      <c r="GI263" s="7">
        <f t="shared" ref="GI263:GI322" si="49">((DR263-DR262)-(DP263-DP262)-(FG263-FG262)+((EV263-EV262)+(EW263-EW262)+(EX263-EX262))+(FC263-FC262))/DS262</f>
        <v>0.4645503470868107</v>
      </c>
      <c r="GJ263" s="7">
        <f t="shared" si="41"/>
        <v>0.36041123660585</v>
      </c>
      <c r="GK263" s="7">
        <f t="shared" si="42"/>
        <v>-0.25497231105217999</v>
      </c>
      <c r="GL263" s="7">
        <f t="shared" si="40"/>
        <v>-0.11316990831319293</v>
      </c>
      <c r="GM263" s="7">
        <f>(((DR263-DR262)-(DP263-DP262)-(FG263-FG262)+((EV263-EV262)+(EW263-EW262)+(EX263-EX262))+(FC263-FC262))-U263-V263)/DS262</f>
        <v>0.41541221433585523</v>
      </c>
      <c r="GN263" s="7">
        <f t="shared" si="45"/>
        <v>2.0350986662506823</v>
      </c>
      <c r="GO263" s="7">
        <f>(G263-G262)/DS262</f>
        <v>3.1008501676936278</v>
      </c>
      <c r="GP263" s="7">
        <f>CF263/DS262</f>
        <v>1.6067389439201309E-2</v>
      </c>
      <c r="GQ263" s="7">
        <f t="shared" si="46"/>
        <v>0.10579098950833161</v>
      </c>
      <c r="GR263" s="7">
        <f t="shared" si="47"/>
        <v>1.7870274643772195</v>
      </c>
      <c r="GS263" s="7">
        <v>0.52</v>
      </c>
      <c r="GT263" s="7">
        <f t="shared" si="43"/>
        <v>0</v>
      </c>
      <c r="GU263" s="7">
        <f t="shared" si="44"/>
        <v>0.80281582076955538</v>
      </c>
      <c r="GV263" t="s">
        <v>226</v>
      </c>
      <c r="GW263" s="8">
        <f t="shared" si="48"/>
        <v>7.7997036112627719E-5</v>
      </c>
    </row>
    <row r="264" spans="1:205" x14ac:dyDescent="0.2">
      <c r="A264">
        <v>996292398</v>
      </c>
      <c r="B264" s="2">
        <v>2016</v>
      </c>
      <c r="C264" t="s">
        <v>3</v>
      </c>
      <c r="D264" s="3">
        <v>42370</v>
      </c>
      <c r="E264" s="3">
        <v>42735</v>
      </c>
      <c r="F264" t="s">
        <v>8</v>
      </c>
      <c r="G264" s="4">
        <v>29767</v>
      </c>
      <c r="I264" s="4">
        <v>1155</v>
      </c>
      <c r="J264" s="4">
        <v>30922</v>
      </c>
      <c r="K264" s="4">
        <v>24040</v>
      </c>
      <c r="L264" s="4">
        <v>-2042</v>
      </c>
      <c r="M264" s="4">
        <v>-2042</v>
      </c>
      <c r="Q264" s="4">
        <v>7201</v>
      </c>
      <c r="R264" s="4">
        <v>5956</v>
      </c>
      <c r="S264" s="4">
        <v>172</v>
      </c>
      <c r="U264" s="4">
        <v>713</v>
      </c>
      <c r="W264" s="4">
        <v>0</v>
      </c>
      <c r="X264" s="4">
        <v>3138</v>
      </c>
      <c r="Z264" s="4">
        <v>33050</v>
      </c>
      <c r="AA264" s="4">
        <v>-2128</v>
      </c>
      <c r="AC264" s="4">
        <v>0</v>
      </c>
      <c r="AD264" s="4">
        <v>0</v>
      </c>
      <c r="AE264" s="4">
        <v>0</v>
      </c>
      <c r="AG264" s="4">
        <v>23</v>
      </c>
      <c r="AJ264" s="4">
        <v>281</v>
      </c>
      <c r="AK264" s="4">
        <v>304</v>
      </c>
      <c r="AM264" s="4">
        <v>0</v>
      </c>
      <c r="AR264" s="4">
        <v>156</v>
      </c>
      <c r="AS264" s="4">
        <v>55</v>
      </c>
      <c r="AT264" s="4">
        <v>55</v>
      </c>
      <c r="AU264" s="4">
        <v>211</v>
      </c>
      <c r="AV264" s="4">
        <v>93</v>
      </c>
      <c r="AW264" s="4">
        <v>-2035</v>
      </c>
      <c r="AX264" s="4">
        <v>0</v>
      </c>
      <c r="AY264" s="4">
        <v>-2035</v>
      </c>
      <c r="BB264" s="4">
        <v>0</v>
      </c>
      <c r="BD264" s="4">
        <v>0</v>
      </c>
      <c r="BF264" s="4">
        <v>-2035</v>
      </c>
      <c r="BP264" s="4">
        <v>-2035</v>
      </c>
      <c r="BR264" s="4">
        <v>-2035</v>
      </c>
      <c r="BS264" s="2">
        <v>2016</v>
      </c>
      <c r="BT264" s="4">
        <v>1311</v>
      </c>
      <c r="BY264" s="4">
        <v>1311</v>
      </c>
      <c r="CD264" s="4">
        <v>240</v>
      </c>
      <c r="CF264" s="4">
        <v>240</v>
      </c>
      <c r="CJ264" s="4">
        <v>36</v>
      </c>
      <c r="CS264" s="4">
        <v>36</v>
      </c>
      <c r="CU264" s="4">
        <v>1588</v>
      </c>
      <c r="DA264" s="4">
        <v>4764</v>
      </c>
      <c r="DB264" s="4">
        <v>4764</v>
      </c>
      <c r="DC264" s="4">
        <v>4539</v>
      </c>
      <c r="DD264" s="4">
        <v>982</v>
      </c>
      <c r="DG264" s="4">
        <v>5521</v>
      </c>
      <c r="DN264" s="4">
        <v>0</v>
      </c>
      <c r="DO264" s="4">
        <v>1915</v>
      </c>
      <c r="DP264" s="4">
        <v>1915</v>
      </c>
      <c r="DR264" s="4">
        <v>12200</v>
      </c>
      <c r="DS264" s="4">
        <v>13788</v>
      </c>
      <c r="DT264" s="4">
        <v>1000</v>
      </c>
      <c r="DX264" s="4">
        <v>1000</v>
      </c>
      <c r="ED264" s="4">
        <v>2105</v>
      </c>
      <c r="EG264" s="4">
        <v>2105</v>
      </c>
      <c r="EI264" s="4">
        <v>3105</v>
      </c>
      <c r="EM264" s="4">
        <v>0</v>
      </c>
      <c r="EP264" s="4">
        <v>6004</v>
      </c>
      <c r="ET264" s="4">
        <v>0</v>
      </c>
      <c r="EU264" s="4">
        <v>6004</v>
      </c>
      <c r="EX264" s="4">
        <v>0</v>
      </c>
      <c r="EY264" s="4">
        <v>2024</v>
      </c>
      <c r="EZ264" s="4">
        <v>0</v>
      </c>
      <c r="FA264" s="4">
        <v>354</v>
      </c>
      <c r="FF264" s="4">
        <v>2300</v>
      </c>
      <c r="FG264" s="4">
        <v>4678</v>
      </c>
      <c r="FH264" s="4">
        <v>10682</v>
      </c>
      <c r="FI264" s="4">
        <v>13788</v>
      </c>
      <c r="FL264" s="2">
        <v>2016</v>
      </c>
      <c r="FM264" t="s">
        <v>8</v>
      </c>
      <c r="FR264" s="2">
        <v>2016</v>
      </c>
      <c r="FS264" s="5">
        <v>12</v>
      </c>
      <c r="FX264" s="4">
        <v>988</v>
      </c>
      <c r="GA264" s="4">
        <v>14</v>
      </c>
      <c r="GE264" s="4">
        <v>26</v>
      </c>
      <c r="GF264" s="4">
        <v>0</v>
      </c>
      <c r="GI264" s="7">
        <f t="shared" si="49"/>
        <v>6.2454444316568838E-2</v>
      </c>
      <c r="GJ264" s="7">
        <f t="shared" si="41"/>
        <v>-0.25497231105217999</v>
      </c>
      <c r="GK264" s="7">
        <f t="shared" si="42"/>
        <v>-0.11316990831319293</v>
      </c>
      <c r="GL264" s="7">
        <f t="shared" ref="GL264:GL327" si="50">(AY265-(((DR265-DR264)-(DP265-DP264)-(FG265-FG264)+((EV265-EV264)+(EW265-EW264)+(EX265-EX264))+(FC265-FC264))-U265-V265))/DS264</f>
        <v>-1.9437191760951551E-2</v>
      </c>
      <c r="GM264" s="7">
        <f>(((DR264-DR263)-(DP264-DP263)-(FG264-FG263)+((EV264-EV263)+(EW264-EW263)+(EX264-EX263))+(FC264-FC263))-U264-V264)/DS263</f>
        <v>3.5101852917481871E-2</v>
      </c>
      <c r="GN264" s="7">
        <f t="shared" si="45"/>
        <v>-0.69873786780220204</v>
      </c>
      <c r="GO264" s="7">
        <f>(G264-G263)/DS263</f>
        <v>-1.2366593777573176</v>
      </c>
      <c r="GP264" s="7">
        <f>CF264/DS263</f>
        <v>9.2070433881919662E-3</v>
      </c>
      <c r="GQ264" s="7">
        <f t="shared" si="46"/>
        <v>-0.10212018567306486</v>
      </c>
      <c r="GR264" s="7">
        <f t="shared" si="47"/>
        <v>-0.51991032691966521</v>
      </c>
      <c r="GS264" s="7">
        <v>0.52</v>
      </c>
      <c r="GT264" s="7">
        <f t="shared" si="43"/>
        <v>0.56206702864632097</v>
      </c>
      <c r="GU264" s="7">
        <f t="shared" si="44"/>
        <v>0.774731650710763</v>
      </c>
      <c r="GV264" t="s">
        <v>226</v>
      </c>
      <c r="GW264" s="8">
        <f t="shared" si="48"/>
        <v>3.8362680784133199E-5</v>
      </c>
    </row>
    <row r="265" spans="1:205" x14ac:dyDescent="0.2">
      <c r="A265">
        <v>996292398</v>
      </c>
      <c r="B265" s="2">
        <v>2017</v>
      </c>
      <c r="C265" t="s">
        <v>3</v>
      </c>
      <c r="D265" s="3">
        <v>42736</v>
      </c>
      <c r="E265" s="3">
        <v>43100</v>
      </c>
      <c r="F265" t="s">
        <v>8</v>
      </c>
      <c r="G265" s="4">
        <v>11236</v>
      </c>
      <c r="I265" s="4">
        <v>1041</v>
      </c>
      <c r="J265" s="4">
        <v>12277</v>
      </c>
      <c r="K265" s="4">
        <v>8452</v>
      </c>
      <c r="L265" s="4">
        <v>-1173</v>
      </c>
      <c r="M265" s="4">
        <v>-1173</v>
      </c>
      <c r="Q265" s="4">
        <v>3618</v>
      </c>
      <c r="R265" s="4">
        <v>3058</v>
      </c>
      <c r="S265" s="4">
        <v>118</v>
      </c>
      <c r="U265" s="4">
        <v>888</v>
      </c>
      <c r="W265" s="4">
        <v>0</v>
      </c>
      <c r="X265" s="4">
        <v>3029</v>
      </c>
      <c r="Z265" s="4">
        <v>14814</v>
      </c>
      <c r="AA265" s="4">
        <v>-2537</v>
      </c>
      <c r="AC265" s="4">
        <v>0</v>
      </c>
      <c r="AD265" s="4">
        <v>0</v>
      </c>
      <c r="AE265" s="4">
        <v>0</v>
      </c>
      <c r="AG265" s="4">
        <v>24</v>
      </c>
      <c r="AJ265" s="4">
        <v>13</v>
      </c>
      <c r="AK265" s="4">
        <v>37</v>
      </c>
      <c r="AM265" s="4">
        <v>0</v>
      </c>
      <c r="AR265" s="4">
        <v>196</v>
      </c>
      <c r="AS265" s="4">
        <v>78</v>
      </c>
      <c r="AT265" s="4">
        <v>78</v>
      </c>
      <c r="AU265" s="4">
        <v>273</v>
      </c>
      <c r="AV265" s="4">
        <v>-236</v>
      </c>
      <c r="AW265" s="4">
        <v>-2773</v>
      </c>
      <c r="AX265" s="4">
        <v>-1559</v>
      </c>
      <c r="AY265" s="4">
        <v>-1214</v>
      </c>
      <c r="BB265" s="4">
        <v>0</v>
      </c>
      <c r="BD265" s="4">
        <v>0</v>
      </c>
      <c r="BF265" s="4">
        <v>-1214</v>
      </c>
      <c r="BP265" s="4">
        <v>-1214</v>
      </c>
      <c r="BR265" s="4">
        <v>-1214</v>
      </c>
      <c r="BS265" s="2">
        <v>2017</v>
      </c>
      <c r="BT265" s="4">
        <v>3129</v>
      </c>
      <c r="BV265" s="4">
        <v>1559</v>
      </c>
      <c r="BY265" s="4">
        <v>4689</v>
      </c>
      <c r="CD265" s="4">
        <v>154</v>
      </c>
      <c r="CF265" s="4">
        <v>154</v>
      </c>
      <c r="CJ265" s="4">
        <v>104</v>
      </c>
      <c r="CS265" s="4">
        <v>104</v>
      </c>
      <c r="CU265" s="4">
        <v>4947</v>
      </c>
      <c r="DA265" s="4">
        <v>5937</v>
      </c>
      <c r="DB265" s="4">
        <v>5937</v>
      </c>
      <c r="DC265" s="4">
        <v>4029</v>
      </c>
      <c r="DD265" s="4">
        <v>2365</v>
      </c>
      <c r="DG265" s="4">
        <v>6393</v>
      </c>
      <c r="DN265" s="4">
        <v>0</v>
      </c>
      <c r="DO265" s="4">
        <v>176</v>
      </c>
      <c r="DP265" s="4">
        <v>176</v>
      </c>
      <c r="DR265" s="4">
        <v>12506</v>
      </c>
      <c r="DS265" s="4">
        <v>17452</v>
      </c>
      <c r="DT265" s="4">
        <v>1000</v>
      </c>
      <c r="DX265" s="4">
        <v>1000</v>
      </c>
      <c r="ED265" s="4">
        <v>892</v>
      </c>
      <c r="EG265" s="4">
        <v>892</v>
      </c>
      <c r="EI265" s="4">
        <v>1892</v>
      </c>
      <c r="EM265" s="4">
        <v>0</v>
      </c>
      <c r="EP265" s="4">
        <v>4174</v>
      </c>
      <c r="ET265" s="4">
        <v>0</v>
      </c>
      <c r="EU265" s="4">
        <v>4174</v>
      </c>
      <c r="EX265" s="4">
        <v>4606</v>
      </c>
      <c r="EY265" s="4">
        <v>6097</v>
      </c>
      <c r="EZ265" s="4">
        <v>0</v>
      </c>
      <c r="FA265" s="4">
        <v>267</v>
      </c>
      <c r="FF265" s="4">
        <v>417</v>
      </c>
      <c r="FG265" s="4">
        <v>11387</v>
      </c>
      <c r="FH265" s="4">
        <v>15561</v>
      </c>
      <c r="FI265" s="4">
        <v>17452</v>
      </c>
      <c r="FL265" s="2">
        <v>2017</v>
      </c>
      <c r="FM265" t="s">
        <v>8</v>
      </c>
      <c r="FR265" s="2">
        <v>2017</v>
      </c>
      <c r="FS265" s="5">
        <v>7</v>
      </c>
      <c r="FX265" s="4">
        <v>820</v>
      </c>
      <c r="GA265" s="4">
        <v>20</v>
      </c>
      <c r="GE265" s="4">
        <v>37</v>
      </c>
      <c r="GF265" s="4">
        <v>3</v>
      </c>
      <c r="GI265" s="7">
        <f t="shared" si="49"/>
        <v>-4.2065564258775747E-3</v>
      </c>
      <c r="GJ265" s="7">
        <f t="shared" si="41"/>
        <v>-0.11316990831319293</v>
      </c>
      <c r="GK265" s="7">
        <f t="shared" si="42"/>
        <v>-1.9437191760951551E-2</v>
      </c>
      <c r="GL265" s="7">
        <f t="shared" si="50"/>
        <v>0.12542975017190006</v>
      </c>
      <c r="GM265" s="7">
        <f>(((DR265-DR264)-(DP265-DP264)-(FG265-FG264)+((EV265-EV264)+(EW265-EW264)+(EX265-EX264))+(FC265-FC264))-U265-V265)/DS264</f>
        <v>-6.8610385842761829E-2</v>
      </c>
      <c r="GN265" s="7">
        <f t="shared" si="45"/>
        <v>-1.307006092254134</v>
      </c>
      <c r="GO265" s="7">
        <f>(G265-G264)/DS264</f>
        <v>-1.3439947780678851</v>
      </c>
      <c r="GP265" s="7">
        <f>CF265/DS264</f>
        <v>1.1169132579054251E-2</v>
      </c>
      <c r="GQ265" s="7">
        <f t="shared" si="46"/>
        <v>-7.772087067861716E-2</v>
      </c>
      <c r="GR265" s="7">
        <f t="shared" si="47"/>
        <v>-0.62253502200423283</v>
      </c>
      <c r="GS265" s="7">
        <v>0.52</v>
      </c>
      <c r="GT265" s="7">
        <f t="shared" si="43"/>
        <v>0.26823468928732086</v>
      </c>
      <c r="GU265" s="7">
        <f t="shared" si="44"/>
        <v>0.89164565665826268</v>
      </c>
      <c r="GV265" t="s">
        <v>226</v>
      </c>
      <c r="GW265" s="8">
        <f t="shared" si="48"/>
        <v>7.2526834928923704E-5</v>
      </c>
    </row>
    <row r="266" spans="1:205" x14ac:dyDescent="0.2">
      <c r="A266">
        <v>996292398</v>
      </c>
      <c r="B266" s="2">
        <v>2018</v>
      </c>
      <c r="C266" t="s">
        <v>3</v>
      </c>
      <c r="D266" s="3">
        <v>43101</v>
      </c>
      <c r="E266" s="3">
        <v>43465</v>
      </c>
      <c r="F266" t="s">
        <v>8</v>
      </c>
      <c r="G266" s="4">
        <v>42000</v>
      </c>
      <c r="I266" s="4">
        <v>929</v>
      </c>
      <c r="J266" s="4">
        <v>42929</v>
      </c>
      <c r="K266" s="4">
        <v>30241</v>
      </c>
      <c r="L266" s="4">
        <v>-109</v>
      </c>
      <c r="M266" s="4">
        <v>-109</v>
      </c>
      <c r="Q266" s="4">
        <v>4563</v>
      </c>
      <c r="R266" s="4">
        <v>3698</v>
      </c>
      <c r="S266" s="4">
        <v>107</v>
      </c>
      <c r="U266" s="4">
        <v>738</v>
      </c>
      <c r="X266" s="4">
        <v>4173</v>
      </c>
      <c r="Z266" s="4">
        <v>39606</v>
      </c>
      <c r="AA266" s="4">
        <v>3322</v>
      </c>
      <c r="AG266" s="4">
        <v>30</v>
      </c>
      <c r="AJ266" s="4">
        <v>208</v>
      </c>
      <c r="AK266" s="4">
        <v>239</v>
      </c>
      <c r="AR266" s="4">
        <v>493</v>
      </c>
      <c r="AS266" s="4">
        <v>113</v>
      </c>
      <c r="AT266" s="4">
        <v>113</v>
      </c>
      <c r="AU266" s="4">
        <v>606</v>
      </c>
      <c r="AV266" s="4">
        <v>-367</v>
      </c>
      <c r="AW266" s="4">
        <v>2955</v>
      </c>
      <c r="AX266" s="4">
        <v>903</v>
      </c>
      <c r="AY266" s="4">
        <v>2052</v>
      </c>
      <c r="BF266" s="4">
        <v>2052</v>
      </c>
      <c r="BP266" s="4">
        <v>2052</v>
      </c>
      <c r="BR266" s="4">
        <v>2052</v>
      </c>
      <c r="BS266" s="2">
        <v>2018</v>
      </c>
      <c r="BT266" s="4">
        <v>2086</v>
      </c>
      <c r="BV266" s="4">
        <v>656</v>
      </c>
      <c r="BY266" s="4">
        <v>2742</v>
      </c>
      <c r="CD266" s="4">
        <v>157</v>
      </c>
      <c r="CF266" s="4">
        <v>157</v>
      </c>
      <c r="CG266" s="4">
        <v>1</v>
      </c>
      <c r="CS266" s="4">
        <v>1</v>
      </c>
      <c r="CU266" s="4">
        <v>2900</v>
      </c>
      <c r="DA266" s="4">
        <v>6003</v>
      </c>
      <c r="DB266" s="4">
        <v>6003</v>
      </c>
      <c r="DC266" s="4">
        <v>11339</v>
      </c>
      <c r="DD266" s="4">
        <v>1209</v>
      </c>
      <c r="DE266" s="4">
        <v>500</v>
      </c>
      <c r="DG266" s="4">
        <v>13048</v>
      </c>
      <c r="DO266" s="4">
        <v>458</v>
      </c>
      <c r="DP266" s="4">
        <v>458</v>
      </c>
      <c r="DR266" s="4">
        <v>19510</v>
      </c>
      <c r="DS266" s="4">
        <v>22410</v>
      </c>
      <c r="DT266" s="4">
        <v>1000</v>
      </c>
      <c r="DX266" s="4">
        <v>1000</v>
      </c>
      <c r="ED266" s="4">
        <v>2944</v>
      </c>
      <c r="EG266" s="4">
        <v>2944</v>
      </c>
      <c r="EI266" s="4">
        <v>3944</v>
      </c>
      <c r="EP266" s="4">
        <v>3276</v>
      </c>
      <c r="EU266" s="4">
        <v>3276</v>
      </c>
      <c r="EX266" s="4">
        <v>2288</v>
      </c>
      <c r="EY266" s="4">
        <v>6614</v>
      </c>
      <c r="EZ266" s="4">
        <v>0</v>
      </c>
      <c r="FA266" s="4">
        <v>1494</v>
      </c>
      <c r="FF266" s="4">
        <v>4794</v>
      </c>
      <c r="FG266" s="4">
        <v>15190</v>
      </c>
      <c r="FH266" s="4">
        <v>18466</v>
      </c>
      <c r="FI266" s="4">
        <v>22410</v>
      </c>
      <c r="FL266" s="2">
        <v>2018</v>
      </c>
      <c r="FM266" t="s">
        <v>8</v>
      </c>
      <c r="FR266" s="2">
        <v>2018</v>
      </c>
      <c r="FS266" s="5">
        <v>7</v>
      </c>
      <c r="FX266" s="4">
        <v>743</v>
      </c>
      <c r="GA266" s="4">
        <v>20</v>
      </c>
      <c r="GE266" s="4">
        <v>35</v>
      </c>
      <c r="GF266" s="4">
        <v>18</v>
      </c>
      <c r="GI266" s="7">
        <f t="shared" si="49"/>
        <v>3.443731377492551E-2</v>
      </c>
      <c r="GJ266" s="7">
        <f t="shared" ref="GJ266:GJ329" si="51">(AY265-(((DR265-DR264)-(DP265-DP264)-(FG265-FG264)+((EV265-EV264)+(EW265-EW264)+(EX265-EX264))+(FC265-FC264))-U265-V265))/DS264</f>
        <v>-1.9437191760951551E-2</v>
      </c>
      <c r="GK266" s="7">
        <f t="shared" ref="GK266:GK329" si="52">(AY266-(((DR266-DR265)-(DP266-DP265)-(FG266-FG265)+((EV266-EV265)+(EW266-EW265)+(EX266-EX265))+(FC266-FC265))-U266-V266))/DS265</f>
        <v>0.12542975017190006</v>
      </c>
      <c r="GL266" s="7">
        <f t="shared" si="50"/>
        <v>-8.58991521642124E-2</v>
      </c>
      <c r="GM266" s="7">
        <f>(((DR266-DR265)-(DP266-DP265)-(FG266-FG265)+((EV266-EV265)+(EW266-EW265)+(EX266-EX265))+(FC266-FC265))-U266-V266)/DS265</f>
        <v>-7.8501031400412553E-3</v>
      </c>
      <c r="GN266" s="7">
        <f t="shared" si="45"/>
        <v>1.3439147375658951</v>
      </c>
      <c r="GO266" s="7">
        <f>(G266-G265)/DS265</f>
        <v>1.7627779051111621</v>
      </c>
      <c r="GP266" s="7">
        <f>CF266/DS265</f>
        <v>8.9961035984414389E-3</v>
      </c>
      <c r="GQ266" s="7">
        <f t="shared" si="46"/>
        <v>0.10295519542421354</v>
      </c>
      <c r="GR266" s="7">
        <f t="shared" si="47"/>
        <v>2.7379850480598078</v>
      </c>
      <c r="GS266" s="7">
        <v>0.52</v>
      </c>
      <c r="GT266" s="7">
        <f t="shared" si="43"/>
        <v>0.177407126611069</v>
      </c>
      <c r="GU266" s="7">
        <f t="shared" si="44"/>
        <v>0.82400713966979022</v>
      </c>
      <c r="GV266" t="s">
        <v>226</v>
      </c>
      <c r="GW266" s="8">
        <f t="shared" si="48"/>
        <v>5.730002292000917E-5</v>
      </c>
    </row>
    <row r="267" spans="1:205" x14ac:dyDescent="0.2">
      <c r="A267">
        <v>996292398</v>
      </c>
      <c r="B267" s="2">
        <v>2019</v>
      </c>
      <c r="C267" t="s">
        <v>3</v>
      </c>
      <c r="D267" s="3">
        <v>43466</v>
      </c>
      <c r="E267" s="3">
        <v>43830</v>
      </c>
      <c r="F267" t="s">
        <v>8</v>
      </c>
      <c r="G267" s="4">
        <v>56174</v>
      </c>
      <c r="I267" s="4">
        <v>897</v>
      </c>
      <c r="J267" s="4">
        <v>57070</v>
      </c>
      <c r="K267" s="4">
        <v>39169</v>
      </c>
      <c r="L267" s="4">
        <v>2369</v>
      </c>
      <c r="M267" s="4">
        <v>2369</v>
      </c>
      <c r="Q267" s="4">
        <v>7758</v>
      </c>
      <c r="R267" s="4">
        <v>6528</v>
      </c>
      <c r="S267" s="4">
        <v>131</v>
      </c>
      <c r="U267" s="4">
        <v>1127</v>
      </c>
      <c r="X267" s="4">
        <v>3873</v>
      </c>
      <c r="Z267" s="4">
        <v>54297</v>
      </c>
      <c r="AA267" s="4">
        <v>2774</v>
      </c>
      <c r="AG267" s="4">
        <v>31</v>
      </c>
      <c r="AJ267" s="4">
        <v>77</v>
      </c>
      <c r="AK267" s="4">
        <v>108</v>
      </c>
      <c r="AR267" s="4">
        <v>280</v>
      </c>
      <c r="AS267" s="4">
        <v>155</v>
      </c>
      <c r="AT267" s="4">
        <v>155</v>
      </c>
      <c r="AU267" s="4">
        <v>435</v>
      </c>
      <c r="AV267" s="4">
        <v>-328</v>
      </c>
      <c r="AW267" s="4">
        <v>2446</v>
      </c>
      <c r="AX267" s="4">
        <v>318</v>
      </c>
      <c r="AY267" s="4">
        <v>2128</v>
      </c>
      <c r="BF267" s="4">
        <v>2128</v>
      </c>
      <c r="BP267" s="4">
        <v>2128</v>
      </c>
      <c r="BR267" s="4">
        <v>2128</v>
      </c>
      <c r="BS267" s="2">
        <v>2019</v>
      </c>
      <c r="BT267" s="4">
        <v>1674</v>
      </c>
      <c r="BV267" s="4">
        <v>338</v>
      </c>
      <c r="BY267" s="4">
        <v>2012</v>
      </c>
      <c r="CD267" s="4">
        <v>343</v>
      </c>
      <c r="CF267" s="4">
        <v>343</v>
      </c>
      <c r="CG267" s="4">
        <v>1</v>
      </c>
      <c r="CS267" s="4">
        <v>1</v>
      </c>
      <c r="CU267" s="4">
        <v>2355</v>
      </c>
      <c r="DA267" s="4">
        <v>2605</v>
      </c>
      <c r="DB267" s="4">
        <v>2605</v>
      </c>
      <c r="DC267" s="4">
        <v>26068</v>
      </c>
      <c r="DD267" s="4">
        <v>2583</v>
      </c>
      <c r="DE267" s="4">
        <v>561</v>
      </c>
      <c r="DG267" s="4">
        <v>29213</v>
      </c>
      <c r="DO267" s="4">
        <v>507</v>
      </c>
      <c r="DP267" s="4">
        <v>507</v>
      </c>
      <c r="DR267" s="4">
        <v>32325</v>
      </c>
      <c r="DS267" s="4">
        <v>34680</v>
      </c>
      <c r="DT267" s="4">
        <v>1000</v>
      </c>
      <c r="DX267" s="4">
        <v>1000</v>
      </c>
      <c r="ED267" s="4">
        <v>5072</v>
      </c>
      <c r="EG267" s="4">
        <v>5072</v>
      </c>
      <c r="EI267" s="4">
        <v>6072</v>
      </c>
      <c r="EP267" s="4">
        <v>4900</v>
      </c>
      <c r="EU267" s="4">
        <v>4900</v>
      </c>
      <c r="EX267" s="4">
        <v>3221</v>
      </c>
      <c r="EY267" s="4">
        <v>10791</v>
      </c>
      <c r="EZ267" s="4">
        <v>0</v>
      </c>
      <c r="FA267" s="4">
        <v>650</v>
      </c>
      <c r="FF267" s="4">
        <v>9047</v>
      </c>
      <c r="FG267" s="4">
        <v>23709</v>
      </c>
      <c r="FH267" s="4">
        <v>28609</v>
      </c>
      <c r="FI267" s="4">
        <v>34680</v>
      </c>
      <c r="FL267" s="2">
        <v>2019</v>
      </c>
      <c r="FM267" t="s">
        <v>8</v>
      </c>
      <c r="FR267" s="2">
        <v>2019</v>
      </c>
      <c r="FS267" s="5">
        <v>9</v>
      </c>
      <c r="FX267" s="4">
        <v>1017</v>
      </c>
      <c r="GA267" s="4">
        <v>20</v>
      </c>
      <c r="GE267" s="4">
        <v>38</v>
      </c>
      <c r="GF267" s="4">
        <v>24</v>
      </c>
      <c r="GN267" s="7">
        <f t="shared" si="45"/>
        <v>-2.4765729585006693E-2</v>
      </c>
      <c r="GQ267" s="7">
        <f t="shared" si="46"/>
        <v>7.4548957785952011E-2</v>
      </c>
      <c r="GR267" s="7">
        <f t="shared" si="47"/>
        <v>0.33747619047619049</v>
      </c>
      <c r="GS267" s="7">
        <v>0.52</v>
      </c>
      <c r="GT267" s="7">
        <f t="shared" si="43"/>
        <v>0.17127477367262051</v>
      </c>
      <c r="GU267" s="7">
        <f t="shared" si="44"/>
        <v>0.82494232987312577</v>
      </c>
      <c r="GV267" t="s">
        <v>226</v>
      </c>
      <c r="GW267" s="8">
        <f t="shared" si="48"/>
        <v>4.4622936189201249E-5</v>
      </c>
    </row>
    <row r="268" spans="1:205" x14ac:dyDescent="0.2">
      <c r="A268">
        <v>984117833</v>
      </c>
      <c r="B268" s="2">
        <v>2013</v>
      </c>
      <c r="C268" t="s">
        <v>3</v>
      </c>
      <c r="D268" s="3">
        <v>41275</v>
      </c>
      <c r="E268" s="3">
        <v>41639</v>
      </c>
      <c r="F268" t="s">
        <v>8</v>
      </c>
      <c r="G268" s="4">
        <v>76225</v>
      </c>
      <c r="I268" s="4">
        <v>0</v>
      </c>
      <c r="J268" s="4">
        <v>76225</v>
      </c>
      <c r="K268" s="4">
        <v>68611</v>
      </c>
      <c r="L268" s="4">
        <v>0</v>
      </c>
      <c r="M268" s="4">
        <v>0</v>
      </c>
      <c r="Q268" s="4">
        <v>3985</v>
      </c>
      <c r="R268" s="4">
        <v>3381</v>
      </c>
      <c r="S268" s="4">
        <v>32</v>
      </c>
      <c r="U268" s="4">
        <v>362</v>
      </c>
      <c r="X268" s="4">
        <v>2220</v>
      </c>
      <c r="Z268" s="4">
        <v>75178</v>
      </c>
      <c r="AA268" s="4">
        <v>1047</v>
      </c>
      <c r="AC268" s="4">
        <v>0</v>
      </c>
      <c r="AD268" s="4">
        <v>0</v>
      </c>
      <c r="AE268" s="4">
        <v>0</v>
      </c>
      <c r="AG268" s="4">
        <v>3</v>
      </c>
      <c r="AJ268" s="4">
        <v>1</v>
      </c>
      <c r="AK268" s="4">
        <v>4</v>
      </c>
      <c r="AM268" s="4">
        <v>0</v>
      </c>
      <c r="AR268" s="4">
        <v>338</v>
      </c>
      <c r="AS268" s="4">
        <v>79</v>
      </c>
      <c r="AT268" s="4">
        <v>79</v>
      </c>
      <c r="AU268" s="4">
        <v>417</v>
      </c>
      <c r="AV268" s="4">
        <v>-413</v>
      </c>
      <c r="AW268" s="4">
        <v>634</v>
      </c>
      <c r="AX268" s="4">
        <v>187</v>
      </c>
      <c r="AY268" s="4">
        <v>446</v>
      </c>
      <c r="BB268" s="4">
        <v>0</v>
      </c>
      <c r="BD268" s="4">
        <v>0</v>
      </c>
      <c r="BF268" s="4">
        <v>446</v>
      </c>
      <c r="BP268" s="4">
        <v>446</v>
      </c>
      <c r="BR268" s="4">
        <v>446</v>
      </c>
      <c r="BS268" s="2">
        <v>2013</v>
      </c>
      <c r="BV268" s="4">
        <v>66</v>
      </c>
      <c r="BY268" s="4">
        <v>66</v>
      </c>
      <c r="CB268" s="4">
        <v>697</v>
      </c>
      <c r="CD268" s="4">
        <v>294</v>
      </c>
      <c r="CF268" s="4">
        <v>991</v>
      </c>
      <c r="CG268" s="4">
        <v>210</v>
      </c>
      <c r="CL268" s="4">
        <v>535</v>
      </c>
      <c r="CS268" s="4">
        <v>745</v>
      </c>
      <c r="CU268" s="4">
        <v>1802</v>
      </c>
      <c r="DA268" s="4">
        <v>9576</v>
      </c>
      <c r="DB268" s="4">
        <v>9576</v>
      </c>
      <c r="DC268" s="4">
        <v>2357</v>
      </c>
      <c r="DD268" s="4">
        <v>1845</v>
      </c>
      <c r="DG268" s="4">
        <v>4202</v>
      </c>
      <c r="DN268" s="4">
        <v>0</v>
      </c>
      <c r="DO268" s="4">
        <v>142</v>
      </c>
      <c r="DP268" s="4">
        <v>142</v>
      </c>
      <c r="DR268" s="4">
        <v>13919</v>
      </c>
      <c r="DS268" s="4">
        <v>15721</v>
      </c>
      <c r="DT268" s="4">
        <v>100</v>
      </c>
      <c r="DX268" s="4">
        <v>100</v>
      </c>
      <c r="ED268" s="4">
        <v>5498</v>
      </c>
      <c r="EG268" s="4">
        <v>5498</v>
      </c>
      <c r="EI268" s="4">
        <v>5598</v>
      </c>
      <c r="EK268" s="4">
        <v>0</v>
      </c>
      <c r="EM268" s="4">
        <v>0</v>
      </c>
      <c r="EP268" s="4">
        <v>425</v>
      </c>
      <c r="ET268" s="4">
        <v>0</v>
      </c>
      <c r="EU268" s="4">
        <v>425</v>
      </c>
      <c r="EX268" s="4">
        <v>2213</v>
      </c>
      <c r="EY268" s="4">
        <v>6349</v>
      </c>
      <c r="EZ268" s="4">
        <v>268</v>
      </c>
      <c r="FA268" s="4">
        <v>263</v>
      </c>
      <c r="FF268" s="4">
        <v>606</v>
      </c>
      <c r="FG268" s="4">
        <v>9699</v>
      </c>
      <c r="FH268" s="4">
        <v>10123</v>
      </c>
      <c r="FI268" s="4">
        <v>15721</v>
      </c>
      <c r="FL268" s="2">
        <v>2013</v>
      </c>
      <c r="FM268" t="s">
        <v>8</v>
      </c>
      <c r="FR268" s="2">
        <v>2013</v>
      </c>
      <c r="FS268" s="5">
        <v>5</v>
      </c>
      <c r="FX268" s="4">
        <v>666</v>
      </c>
      <c r="GA268" s="4">
        <v>86</v>
      </c>
      <c r="GE268" s="4">
        <v>30</v>
      </c>
      <c r="GF268" s="4">
        <v>0</v>
      </c>
      <c r="GN268" s="7">
        <f t="shared" si="45"/>
        <v>1.2618800461361015</v>
      </c>
      <c r="GQ268" s="7">
        <f t="shared" si="46"/>
        <v>1.769806154639789E-2</v>
      </c>
      <c r="GR268" s="7">
        <f t="shared" si="47"/>
        <v>0.35694449389397231</v>
      </c>
      <c r="GS268" s="7">
        <v>0.5</v>
      </c>
      <c r="GT268" s="7">
        <f t="shared" si="43"/>
        <v>4.1983601699101057E-2</v>
      </c>
      <c r="GU268" s="7">
        <f t="shared" si="44"/>
        <v>0.64391578143883976</v>
      </c>
      <c r="GV268" t="s">
        <v>227</v>
      </c>
      <c r="GW268" s="8">
        <f t="shared" si="48"/>
        <v>2.8835063437139562E-5</v>
      </c>
    </row>
    <row r="269" spans="1:205" x14ac:dyDescent="0.2">
      <c r="A269">
        <v>984117833</v>
      </c>
      <c r="B269" s="2">
        <v>2014</v>
      </c>
      <c r="C269" t="s">
        <v>3</v>
      </c>
      <c r="D269" s="3">
        <v>41640</v>
      </c>
      <c r="E269" s="3">
        <v>42004</v>
      </c>
      <c r="F269" t="s">
        <v>8</v>
      </c>
      <c r="G269" s="4">
        <v>91172</v>
      </c>
      <c r="I269" s="4">
        <v>0</v>
      </c>
      <c r="J269" s="4">
        <v>91172</v>
      </c>
      <c r="K269" s="4">
        <v>82734</v>
      </c>
      <c r="L269" s="4">
        <v>0</v>
      </c>
      <c r="M269" s="4">
        <v>0</v>
      </c>
      <c r="Q269" s="4">
        <v>3694</v>
      </c>
      <c r="R269" s="4">
        <v>3131</v>
      </c>
      <c r="S269" s="4">
        <v>40</v>
      </c>
      <c r="U269" s="4">
        <v>330</v>
      </c>
      <c r="X269" s="4">
        <v>2164</v>
      </c>
      <c r="Z269" s="4">
        <v>88921</v>
      </c>
      <c r="AA269" s="4">
        <v>2251</v>
      </c>
      <c r="AC269" s="4">
        <v>0</v>
      </c>
      <c r="AD269" s="4">
        <v>0</v>
      </c>
      <c r="AE269" s="4">
        <v>0</v>
      </c>
      <c r="AG269" s="4">
        <v>7</v>
      </c>
      <c r="AJ269" s="4">
        <v>8</v>
      </c>
      <c r="AK269" s="4">
        <v>15</v>
      </c>
      <c r="AM269" s="4">
        <v>0</v>
      </c>
      <c r="AR269" s="4">
        <v>228</v>
      </c>
      <c r="AS269" s="4">
        <v>78</v>
      </c>
      <c r="AT269" s="4">
        <v>78</v>
      </c>
      <c r="AU269" s="4">
        <v>307</v>
      </c>
      <c r="AV269" s="4">
        <v>-291</v>
      </c>
      <c r="AW269" s="4">
        <v>1960</v>
      </c>
      <c r="AX269" s="4">
        <v>533</v>
      </c>
      <c r="AY269" s="4">
        <v>1427</v>
      </c>
      <c r="BB269" s="4">
        <v>0</v>
      </c>
      <c r="BD269" s="4">
        <v>0</v>
      </c>
      <c r="BF269" s="4">
        <v>1427</v>
      </c>
      <c r="BJ269" s="4">
        <v>800</v>
      </c>
      <c r="BP269" s="4">
        <v>627</v>
      </c>
      <c r="BR269" s="4">
        <v>1427</v>
      </c>
      <c r="BS269" s="2">
        <v>2014</v>
      </c>
      <c r="BV269" s="4">
        <v>65</v>
      </c>
      <c r="BY269" s="4">
        <v>65</v>
      </c>
      <c r="CB269" s="4">
        <v>664</v>
      </c>
      <c r="CD269" s="4">
        <v>262</v>
      </c>
      <c r="CF269" s="4">
        <v>926</v>
      </c>
      <c r="CG269" s="4">
        <v>210</v>
      </c>
      <c r="CL269" s="4">
        <v>535</v>
      </c>
      <c r="CS269" s="4">
        <v>745</v>
      </c>
      <c r="CU269" s="4">
        <v>1736</v>
      </c>
      <c r="DA269" s="4">
        <v>10179</v>
      </c>
      <c r="DB269" s="4">
        <v>10179</v>
      </c>
      <c r="DC269" s="4">
        <v>7032</v>
      </c>
      <c r="DD269" s="4">
        <v>3978</v>
      </c>
      <c r="DG269" s="4">
        <v>11010</v>
      </c>
      <c r="DN269" s="4">
        <v>0</v>
      </c>
      <c r="DO269" s="4">
        <v>127</v>
      </c>
      <c r="DP269" s="4">
        <v>127</v>
      </c>
      <c r="DR269" s="4">
        <v>21316</v>
      </c>
      <c r="DS269" s="4">
        <v>23052</v>
      </c>
      <c r="DT269" s="4">
        <v>100</v>
      </c>
      <c r="DX269" s="4">
        <v>100</v>
      </c>
      <c r="ED269" s="4">
        <v>6125</v>
      </c>
      <c r="EG269" s="4">
        <v>6125</v>
      </c>
      <c r="EI269" s="4">
        <v>6225</v>
      </c>
      <c r="EM269" s="4">
        <v>0</v>
      </c>
      <c r="EP269" s="4">
        <v>250</v>
      </c>
      <c r="ET269" s="4">
        <v>0</v>
      </c>
      <c r="EU269" s="4">
        <v>250</v>
      </c>
      <c r="EX269" s="4">
        <v>6299</v>
      </c>
      <c r="EY269" s="4">
        <v>8400</v>
      </c>
      <c r="EZ269" s="4">
        <v>532</v>
      </c>
      <c r="FA269" s="4">
        <v>239</v>
      </c>
      <c r="FC269" s="4">
        <v>800</v>
      </c>
      <c r="FF269" s="4">
        <v>306</v>
      </c>
      <c r="FG269" s="4">
        <v>16577</v>
      </c>
      <c r="FH269" s="4">
        <v>16827</v>
      </c>
      <c r="FI269" s="4">
        <v>23052</v>
      </c>
      <c r="FL269" s="2">
        <v>2014</v>
      </c>
      <c r="FM269" t="s">
        <v>8</v>
      </c>
      <c r="FR269" s="2">
        <v>2014</v>
      </c>
      <c r="FS269" s="5">
        <v>6</v>
      </c>
      <c r="FX269" s="4">
        <v>661</v>
      </c>
      <c r="GA269" s="4">
        <v>51</v>
      </c>
      <c r="GE269" s="4">
        <v>34</v>
      </c>
      <c r="GF269" s="4">
        <v>1</v>
      </c>
      <c r="GN269" s="7">
        <f t="shared" si="45"/>
        <v>0.65339355002862409</v>
      </c>
      <c r="GQ269" s="7">
        <f t="shared" si="46"/>
        <v>7.3607923039228335E-2</v>
      </c>
      <c r="GR269" s="7">
        <f t="shared" si="47"/>
        <v>0.19609052148245326</v>
      </c>
      <c r="GS269" s="7">
        <v>0.5</v>
      </c>
      <c r="GT269" s="7">
        <f t="shared" si="43"/>
        <v>1.4857074939085993E-2</v>
      </c>
      <c r="GU269" s="7">
        <f t="shared" si="44"/>
        <v>0.72995835502342532</v>
      </c>
      <c r="GV269" t="s">
        <v>227</v>
      </c>
      <c r="GW269" s="8">
        <f t="shared" si="48"/>
        <v>6.3609185166338026E-5</v>
      </c>
    </row>
    <row r="270" spans="1:205" x14ac:dyDescent="0.2">
      <c r="A270">
        <v>984117833</v>
      </c>
      <c r="B270" s="2">
        <v>2015</v>
      </c>
      <c r="C270" t="s">
        <v>3</v>
      </c>
      <c r="D270" s="3">
        <v>42005</v>
      </c>
      <c r="E270" s="3">
        <v>42369</v>
      </c>
      <c r="F270" t="s">
        <v>8</v>
      </c>
      <c r="G270" s="4">
        <v>80058</v>
      </c>
      <c r="I270" s="4">
        <v>0</v>
      </c>
      <c r="J270" s="4">
        <v>80058</v>
      </c>
      <c r="K270" s="4">
        <v>73739</v>
      </c>
      <c r="L270" s="4">
        <v>0</v>
      </c>
      <c r="M270" s="4">
        <v>0</v>
      </c>
      <c r="Q270" s="4">
        <v>3869</v>
      </c>
      <c r="R270" s="4">
        <v>3305</v>
      </c>
      <c r="S270" s="4">
        <v>24</v>
      </c>
      <c r="U270" s="4">
        <v>333</v>
      </c>
      <c r="X270" s="4">
        <v>2169</v>
      </c>
      <c r="Z270" s="4">
        <v>80109</v>
      </c>
      <c r="AA270" s="4">
        <v>-51</v>
      </c>
      <c r="AC270" s="4">
        <v>0</v>
      </c>
      <c r="AD270" s="4">
        <v>0</v>
      </c>
      <c r="AE270" s="4">
        <v>0</v>
      </c>
      <c r="AG270" s="4">
        <v>1</v>
      </c>
      <c r="AJ270" s="4">
        <v>298</v>
      </c>
      <c r="AK270" s="4">
        <v>299</v>
      </c>
      <c r="AM270" s="4">
        <v>0</v>
      </c>
      <c r="AR270" s="4">
        <v>268</v>
      </c>
      <c r="AS270" s="4">
        <v>117</v>
      </c>
      <c r="AT270" s="4">
        <v>117</v>
      </c>
      <c r="AU270" s="4">
        <v>384</v>
      </c>
      <c r="AV270" s="4">
        <v>-85</v>
      </c>
      <c r="AW270" s="4">
        <v>-137</v>
      </c>
      <c r="AX270" s="4">
        <v>-20</v>
      </c>
      <c r="AY270" s="4">
        <v>-117</v>
      </c>
      <c r="BB270" s="4">
        <v>0</v>
      </c>
      <c r="BD270" s="4">
        <v>0</v>
      </c>
      <c r="BF270" s="4">
        <v>-117</v>
      </c>
      <c r="BP270" s="4">
        <v>-117</v>
      </c>
      <c r="BR270" s="4">
        <v>-117</v>
      </c>
      <c r="BS270" s="2">
        <v>2015</v>
      </c>
      <c r="BV270" s="4">
        <v>85</v>
      </c>
      <c r="BY270" s="4">
        <v>85</v>
      </c>
      <c r="CB270" s="4">
        <v>436</v>
      </c>
      <c r="CD270" s="4">
        <v>157</v>
      </c>
      <c r="CF270" s="4">
        <v>593</v>
      </c>
      <c r="CG270" s="4">
        <v>210</v>
      </c>
      <c r="CL270" s="4">
        <v>600</v>
      </c>
      <c r="CS270" s="4">
        <v>810</v>
      </c>
      <c r="CU270" s="4">
        <v>1489</v>
      </c>
      <c r="DA270" s="4">
        <v>20665</v>
      </c>
      <c r="DB270" s="4">
        <v>20665</v>
      </c>
      <c r="DC270" s="4">
        <v>6746</v>
      </c>
      <c r="DD270" s="4">
        <v>3170</v>
      </c>
      <c r="DG270" s="4">
        <v>9916</v>
      </c>
      <c r="DN270" s="4">
        <v>0</v>
      </c>
      <c r="DO270" s="4">
        <v>214</v>
      </c>
      <c r="DP270" s="4">
        <v>214</v>
      </c>
      <c r="DR270" s="4">
        <v>30796</v>
      </c>
      <c r="DS270" s="4">
        <v>32284</v>
      </c>
      <c r="DT270" s="4">
        <v>100</v>
      </c>
      <c r="DX270" s="4">
        <v>100</v>
      </c>
      <c r="ED270" s="4">
        <v>6008</v>
      </c>
      <c r="EG270" s="4">
        <v>6008</v>
      </c>
      <c r="EI270" s="4">
        <v>6108</v>
      </c>
      <c r="EM270" s="4">
        <v>0</v>
      </c>
      <c r="EP270" s="4">
        <v>0</v>
      </c>
      <c r="ET270" s="4">
        <v>0</v>
      </c>
      <c r="EU270" s="4">
        <v>0</v>
      </c>
      <c r="EX270" s="4">
        <v>5992</v>
      </c>
      <c r="EY270" s="4">
        <v>19159</v>
      </c>
      <c r="EZ270" s="4">
        <v>0</v>
      </c>
      <c r="FA270" s="4">
        <v>375</v>
      </c>
      <c r="FF270" s="4">
        <v>651</v>
      </c>
      <c r="FG270" s="4">
        <v>26176</v>
      </c>
      <c r="FH270" s="4">
        <v>26176</v>
      </c>
      <c r="FI270" s="4">
        <v>32284</v>
      </c>
      <c r="FL270" s="2">
        <v>2015</v>
      </c>
      <c r="FM270" t="s">
        <v>8</v>
      </c>
      <c r="FR270" s="2">
        <v>2015</v>
      </c>
      <c r="FS270" s="5">
        <v>6</v>
      </c>
      <c r="FX270" s="4">
        <v>625</v>
      </c>
      <c r="GA270" s="4">
        <v>58</v>
      </c>
      <c r="GD270" t="s">
        <v>176</v>
      </c>
      <c r="GE270" s="4">
        <v>32</v>
      </c>
      <c r="GF270" s="4">
        <v>0</v>
      </c>
      <c r="GI270" s="7">
        <f t="shared" si="49"/>
        <v>-5.6958181502689574E-2</v>
      </c>
      <c r="GJ270" s="7">
        <f t="shared" si="51"/>
        <v>-0.23300044526429617</v>
      </c>
      <c r="GK270" s="7">
        <f t="shared" si="52"/>
        <v>6.6328301231997219E-2</v>
      </c>
      <c r="GL270" s="7">
        <f t="shared" si="50"/>
        <v>0.23699045967042498</v>
      </c>
      <c r="GM270" s="7">
        <f>(((DR270-DR269)-(DP270-DP269)-(FG270-FG269)+((EV270-EV269)+(EW270-EW269)+(EX270-EX269))+(FC270-FC269))-U270-V270)/DS269</f>
        <v>-7.1403782752038875E-2</v>
      </c>
      <c r="GN270" s="7">
        <f t="shared" si="45"/>
        <v>-0.46972063161547806</v>
      </c>
      <c r="GO270" s="7">
        <f>(G270-G269)/DS269</f>
        <v>-0.48212736422002428</v>
      </c>
      <c r="GP270" s="7">
        <f>CF270/DS269</f>
        <v>2.5724449071664063E-2</v>
      </c>
      <c r="GQ270" s="7">
        <f t="shared" si="46"/>
        <v>-4.2287118693075032E-3</v>
      </c>
      <c r="GR270" s="7">
        <f t="shared" si="47"/>
        <v>-0.12190146097486071</v>
      </c>
      <c r="GS270" s="7">
        <v>0.5</v>
      </c>
      <c r="GT270" s="7">
        <f t="shared" si="43"/>
        <v>0</v>
      </c>
      <c r="GU270" s="7">
        <f t="shared" si="44"/>
        <v>0.81080411349275183</v>
      </c>
      <c r="GV270" t="s">
        <v>227</v>
      </c>
      <c r="GW270" s="8">
        <f t="shared" si="48"/>
        <v>4.3380183931979871E-5</v>
      </c>
    </row>
    <row r="271" spans="1:205" x14ac:dyDescent="0.2">
      <c r="A271">
        <v>984117833</v>
      </c>
      <c r="B271" s="2">
        <v>2016</v>
      </c>
      <c r="C271" t="s">
        <v>3</v>
      </c>
      <c r="D271" s="3">
        <v>42370</v>
      </c>
      <c r="E271" s="3">
        <v>42735</v>
      </c>
      <c r="F271" t="s">
        <v>8</v>
      </c>
      <c r="G271" s="4">
        <v>56362</v>
      </c>
      <c r="I271" s="4">
        <v>0</v>
      </c>
      <c r="J271" s="4">
        <v>56362</v>
      </c>
      <c r="K271" s="4">
        <v>52720</v>
      </c>
      <c r="L271" s="4">
        <v>0</v>
      </c>
      <c r="M271" s="4">
        <v>0</v>
      </c>
      <c r="Q271" s="4">
        <v>3181</v>
      </c>
      <c r="R271" s="4">
        <v>2826</v>
      </c>
      <c r="S271" s="4">
        <v>36</v>
      </c>
      <c r="U271" s="4">
        <v>285</v>
      </c>
      <c r="X271" s="4">
        <v>1862</v>
      </c>
      <c r="Z271" s="4">
        <v>58049</v>
      </c>
      <c r="AA271" s="4">
        <v>-1687</v>
      </c>
      <c r="AC271" s="4">
        <v>0</v>
      </c>
      <c r="AD271" s="4">
        <v>0</v>
      </c>
      <c r="AE271" s="4">
        <v>0</v>
      </c>
      <c r="AG271" s="4">
        <v>2</v>
      </c>
      <c r="AJ271" s="4">
        <v>0</v>
      </c>
      <c r="AK271" s="4">
        <v>2</v>
      </c>
      <c r="AM271" s="4">
        <v>0</v>
      </c>
      <c r="AR271" s="4">
        <v>291</v>
      </c>
      <c r="AS271" s="4">
        <v>76</v>
      </c>
      <c r="AT271" s="4">
        <v>76</v>
      </c>
      <c r="AU271" s="4">
        <v>367</v>
      </c>
      <c r="AV271" s="4">
        <v>-365</v>
      </c>
      <c r="AW271" s="4">
        <v>-2052</v>
      </c>
      <c r="AX271" s="4">
        <v>-488</v>
      </c>
      <c r="AY271" s="4">
        <v>-1564</v>
      </c>
      <c r="BB271" s="4">
        <v>0</v>
      </c>
      <c r="BD271" s="4">
        <v>0</v>
      </c>
      <c r="BF271" s="4">
        <v>-1564</v>
      </c>
      <c r="BP271" s="4">
        <v>-1564</v>
      </c>
      <c r="BR271" s="4">
        <v>-1564</v>
      </c>
      <c r="BS271" s="2">
        <v>2016</v>
      </c>
      <c r="BV271" s="4">
        <v>574</v>
      </c>
      <c r="BY271" s="4">
        <v>574</v>
      </c>
      <c r="CB271" s="4">
        <v>251</v>
      </c>
      <c r="CD271" s="4">
        <v>147</v>
      </c>
      <c r="CF271" s="4">
        <v>398</v>
      </c>
      <c r="CG271" s="4">
        <v>210</v>
      </c>
      <c r="CL271" s="4">
        <v>750</v>
      </c>
      <c r="CS271" s="4">
        <v>960</v>
      </c>
      <c r="CU271" s="4">
        <v>1932</v>
      </c>
      <c r="DA271" s="4">
        <v>7789</v>
      </c>
      <c r="DB271" s="4">
        <v>7789</v>
      </c>
      <c r="DC271" s="4">
        <v>4906</v>
      </c>
      <c r="DD271" s="4">
        <v>2240</v>
      </c>
      <c r="DG271" s="4">
        <v>7146</v>
      </c>
      <c r="DN271" s="4">
        <v>0</v>
      </c>
      <c r="DO271" s="4">
        <v>1145</v>
      </c>
      <c r="DP271" s="4">
        <v>1145</v>
      </c>
      <c r="DR271" s="4">
        <v>16080</v>
      </c>
      <c r="DS271" s="4">
        <v>18011</v>
      </c>
      <c r="DT271" s="4">
        <v>100</v>
      </c>
      <c r="DX271" s="4">
        <v>100</v>
      </c>
      <c r="ED271" s="4">
        <v>4444</v>
      </c>
      <c r="EG271" s="4">
        <v>4444</v>
      </c>
      <c r="EI271" s="4">
        <v>4544</v>
      </c>
      <c r="EM271" s="4">
        <v>0</v>
      </c>
      <c r="ET271" s="4">
        <v>0</v>
      </c>
      <c r="EU271" s="4">
        <v>0</v>
      </c>
      <c r="EX271" s="4">
        <v>0</v>
      </c>
      <c r="EY271" s="4">
        <v>12760</v>
      </c>
      <c r="FA271" s="4">
        <v>403</v>
      </c>
      <c r="FF271" s="4">
        <v>303</v>
      </c>
      <c r="FG271" s="4">
        <v>13467</v>
      </c>
      <c r="FH271" s="4">
        <v>13467</v>
      </c>
      <c r="FI271" s="4">
        <v>18011</v>
      </c>
      <c r="FL271" s="2">
        <v>2016</v>
      </c>
      <c r="FM271" t="s">
        <v>8</v>
      </c>
      <c r="FR271" s="2">
        <v>2016</v>
      </c>
      <c r="FS271" s="5">
        <v>6</v>
      </c>
      <c r="FX271" s="4">
        <v>550</v>
      </c>
      <c r="GA271" s="4">
        <v>56</v>
      </c>
      <c r="GE271" s="4">
        <v>38</v>
      </c>
      <c r="GF271" s="4">
        <v>0</v>
      </c>
      <c r="GI271" s="7">
        <f t="shared" si="49"/>
        <v>-0.27660760748358321</v>
      </c>
      <c r="GJ271" s="7">
        <f t="shared" si="51"/>
        <v>6.6328301231997219E-2</v>
      </c>
      <c r="GK271" s="7">
        <f t="shared" si="52"/>
        <v>0.23699045967042498</v>
      </c>
      <c r="GL271" s="7">
        <f t="shared" si="50"/>
        <v>-0.3082005441119316</v>
      </c>
      <c r="GM271" s="7">
        <f>(((DR271-DR270)-(DP271-DP270)-(FG271-FG270)+((EV271-EV270)+(EW271-EW270)+(EX271-EX270))+(FC271-FC270))-U271-V271)/DS270</f>
        <v>-0.28543550985008054</v>
      </c>
      <c r="GN271" s="7">
        <f t="shared" si="45"/>
        <v>-0.6769916986742659</v>
      </c>
      <c r="GO271" s="7">
        <f>(G271-G270)/DS270</f>
        <v>-0.73398587535621362</v>
      </c>
      <c r="GP271" s="7">
        <f>CF271/DS270</f>
        <v>1.2328088217073473E-2</v>
      </c>
      <c r="GQ271" s="7">
        <f t="shared" si="46"/>
        <v>-6.2193060940451336E-2</v>
      </c>
      <c r="GR271" s="7">
        <f t="shared" si="47"/>
        <v>-0.29598541057733141</v>
      </c>
      <c r="GS271" s="7">
        <v>0.5</v>
      </c>
      <c r="GT271" s="7">
        <f t="shared" si="43"/>
        <v>0</v>
      </c>
      <c r="GU271" s="7">
        <f t="shared" si="44"/>
        <v>0.74770973294098053</v>
      </c>
      <c r="GV271" t="s">
        <v>227</v>
      </c>
      <c r="GW271" s="8">
        <f t="shared" si="48"/>
        <v>3.0975096022797672E-5</v>
      </c>
    </row>
    <row r="272" spans="1:205" x14ac:dyDescent="0.2">
      <c r="A272">
        <v>984117833</v>
      </c>
      <c r="B272" s="2">
        <v>2017</v>
      </c>
      <c r="C272" t="s">
        <v>3</v>
      </c>
      <c r="D272" s="3">
        <v>42736</v>
      </c>
      <c r="E272" s="3">
        <v>43100</v>
      </c>
      <c r="F272" t="s">
        <v>8</v>
      </c>
      <c r="G272" s="4">
        <v>56275</v>
      </c>
      <c r="I272" s="4">
        <v>0</v>
      </c>
      <c r="J272" s="4">
        <v>56275</v>
      </c>
      <c r="K272" s="4">
        <v>49160</v>
      </c>
      <c r="L272" s="4">
        <v>0</v>
      </c>
      <c r="M272" s="4">
        <v>0</v>
      </c>
      <c r="Q272" s="4">
        <v>3948</v>
      </c>
      <c r="R272" s="4">
        <v>3353</v>
      </c>
      <c r="S272" s="4">
        <v>34</v>
      </c>
      <c r="U272" s="4">
        <v>198</v>
      </c>
      <c r="X272" s="4">
        <v>1761</v>
      </c>
      <c r="Z272" s="4">
        <v>55067</v>
      </c>
      <c r="AA272" s="4">
        <v>1208</v>
      </c>
      <c r="AC272" s="4">
        <v>0</v>
      </c>
      <c r="AD272" s="4">
        <v>0</v>
      </c>
      <c r="AE272" s="4">
        <v>0</v>
      </c>
      <c r="AG272" s="4">
        <v>0</v>
      </c>
      <c r="AJ272" s="4">
        <v>0</v>
      </c>
      <c r="AK272" s="4">
        <v>0</v>
      </c>
      <c r="AM272" s="4">
        <v>0</v>
      </c>
      <c r="AR272" s="4">
        <v>411</v>
      </c>
      <c r="AS272" s="4">
        <v>76</v>
      </c>
      <c r="AT272" s="4">
        <v>76</v>
      </c>
      <c r="AU272" s="4">
        <v>487</v>
      </c>
      <c r="AV272" s="4">
        <v>-487</v>
      </c>
      <c r="AW272" s="4">
        <v>720</v>
      </c>
      <c r="AX272" s="4">
        <v>191</v>
      </c>
      <c r="AY272" s="4">
        <v>530</v>
      </c>
      <c r="BB272" s="4">
        <v>0</v>
      </c>
      <c r="BD272" s="4">
        <v>0</v>
      </c>
      <c r="BF272" s="4">
        <v>530</v>
      </c>
      <c r="BP272" s="4">
        <v>530</v>
      </c>
      <c r="BR272" s="4">
        <v>530</v>
      </c>
      <c r="BS272" s="2">
        <v>2017</v>
      </c>
      <c r="BV272" s="4">
        <v>383</v>
      </c>
      <c r="BY272" s="4">
        <v>383</v>
      </c>
      <c r="CB272" s="4">
        <v>95</v>
      </c>
      <c r="CD272" s="4">
        <v>105</v>
      </c>
      <c r="CF272" s="4">
        <v>200</v>
      </c>
      <c r="CG272" s="4">
        <v>210</v>
      </c>
      <c r="CL272" s="4">
        <v>750</v>
      </c>
      <c r="CR272" s="4">
        <v>200</v>
      </c>
      <c r="CS272" s="4">
        <v>1160</v>
      </c>
      <c r="CU272" s="4">
        <v>1743</v>
      </c>
      <c r="DA272" s="4">
        <v>11300</v>
      </c>
      <c r="DB272" s="4">
        <v>11300</v>
      </c>
      <c r="DC272" s="4">
        <v>3064</v>
      </c>
      <c r="DD272" s="4">
        <v>1837</v>
      </c>
      <c r="DG272" s="4">
        <v>4901</v>
      </c>
      <c r="DN272" s="4">
        <v>0</v>
      </c>
      <c r="DO272" s="4">
        <v>132</v>
      </c>
      <c r="DP272" s="4">
        <v>132</v>
      </c>
      <c r="DR272" s="4">
        <v>16333</v>
      </c>
      <c r="DS272" s="4">
        <v>18076</v>
      </c>
      <c r="DT272" s="4">
        <v>100</v>
      </c>
      <c r="DX272" s="4">
        <v>100</v>
      </c>
      <c r="ED272" s="4">
        <v>4974</v>
      </c>
      <c r="EG272" s="4">
        <v>4974</v>
      </c>
      <c r="EI272" s="4">
        <v>5074</v>
      </c>
      <c r="EM272" s="4">
        <v>0</v>
      </c>
      <c r="ET272" s="4">
        <v>0</v>
      </c>
      <c r="EU272" s="4">
        <v>0</v>
      </c>
      <c r="EX272" s="4">
        <v>4548</v>
      </c>
      <c r="EY272" s="4">
        <v>7631</v>
      </c>
      <c r="FA272" s="4">
        <v>261</v>
      </c>
      <c r="FF272" s="4">
        <v>562</v>
      </c>
      <c r="FG272" s="4">
        <v>13002</v>
      </c>
      <c r="FH272" s="4">
        <v>13002</v>
      </c>
      <c r="FI272" s="4">
        <v>18076</v>
      </c>
      <c r="FL272" s="2">
        <v>2017</v>
      </c>
      <c r="FM272" t="s">
        <v>8</v>
      </c>
      <c r="FR272" s="2">
        <v>2017</v>
      </c>
      <c r="FS272" s="5">
        <v>6</v>
      </c>
      <c r="FX272" s="4">
        <v>600</v>
      </c>
      <c r="GA272" s="4">
        <v>53</v>
      </c>
      <c r="GE272" s="4">
        <v>59</v>
      </c>
      <c r="GF272" s="4">
        <v>0</v>
      </c>
      <c r="GI272" s="7">
        <f t="shared" si="49"/>
        <v>0.34862028760202096</v>
      </c>
      <c r="GJ272" s="7">
        <f t="shared" si="51"/>
        <v>0.23699045967042498</v>
      </c>
      <c r="GK272" s="7">
        <f t="shared" si="52"/>
        <v>-0.3082005441119316</v>
      </c>
      <c r="GL272" s="7">
        <f t="shared" si="50"/>
        <v>0.49175702589068376</v>
      </c>
      <c r="GM272" s="7">
        <f>(((DR272-DR271)-(DP272-DP271)-(FG272-FG271)+((EV272-EV271)+(EW272-EW271)+(EX272-EX271))+(FC272-FC271))-U272-V272)/DS271</f>
        <v>0.33762700571872745</v>
      </c>
      <c r="GN272" s="7">
        <f t="shared" si="45"/>
        <v>9.7440453056465495E-2</v>
      </c>
      <c r="GO272" s="7">
        <f>(G272-G271)/DS271</f>
        <v>-4.8303814335683747E-3</v>
      </c>
      <c r="GP272" s="7">
        <f>CF272/DS271</f>
        <v>1.1104325134639942E-2</v>
      </c>
      <c r="GQ272" s="7">
        <f t="shared" si="46"/>
        <v>2.9373458586194473E-2</v>
      </c>
      <c r="GR272" s="7">
        <f t="shared" si="47"/>
        <v>-1.5435932010929351E-3</v>
      </c>
      <c r="GS272" s="7">
        <v>0.5</v>
      </c>
      <c r="GT272" s="7">
        <f t="shared" si="43"/>
        <v>0</v>
      </c>
      <c r="GU272" s="7">
        <f t="shared" si="44"/>
        <v>0.71929630449214432</v>
      </c>
      <c r="GV272" t="s">
        <v>227</v>
      </c>
      <c r="GW272" s="8">
        <f t="shared" si="48"/>
        <v>5.5521625673199712E-5</v>
      </c>
    </row>
    <row r="273" spans="1:205" x14ac:dyDescent="0.2">
      <c r="A273">
        <v>984117833</v>
      </c>
      <c r="B273" s="2">
        <v>2018</v>
      </c>
      <c r="C273" t="s">
        <v>3</v>
      </c>
      <c r="D273" s="3">
        <v>43101</v>
      </c>
      <c r="E273" s="3">
        <v>43465</v>
      </c>
      <c r="F273" t="s">
        <v>8</v>
      </c>
      <c r="G273" s="4">
        <v>64123</v>
      </c>
      <c r="I273" s="4">
        <v>29</v>
      </c>
      <c r="J273" s="4">
        <v>64152</v>
      </c>
      <c r="K273" s="4">
        <v>56707</v>
      </c>
      <c r="Q273" s="4">
        <v>3872</v>
      </c>
      <c r="R273" s="4">
        <v>3309</v>
      </c>
      <c r="S273" s="4">
        <v>33</v>
      </c>
      <c r="U273" s="4">
        <v>122</v>
      </c>
      <c r="X273" s="4">
        <v>1879</v>
      </c>
      <c r="Z273" s="4">
        <v>62581</v>
      </c>
      <c r="AA273" s="4">
        <v>1572</v>
      </c>
      <c r="AG273" s="4">
        <v>1</v>
      </c>
      <c r="AJ273" s="4">
        <v>0</v>
      </c>
      <c r="AK273" s="4">
        <v>1</v>
      </c>
      <c r="AR273" s="4">
        <v>196</v>
      </c>
      <c r="AS273" s="4">
        <v>57</v>
      </c>
      <c r="AT273" s="4">
        <v>57</v>
      </c>
      <c r="AU273" s="4">
        <v>253</v>
      </c>
      <c r="AV273" s="4">
        <v>-252</v>
      </c>
      <c r="AW273" s="4">
        <v>1320</v>
      </c>
      <c r="AX273" s="4">
        <v>309</v>
      </c>
      <c r="AY273" s="4">
        <v>1011</v>
      </c>
      <c r="BF273" s="4">
        <v>1011</v>
      </c>
      <c r="BK273" s="4">
        <v>118</v>
      </c>
      <c r="BP273" s="4">
        <v>893</v>
      </c>
      <c r="BR273" s="4">
        <v>1011</v>
      </c>
      <c r="BS273" s="2">
        <v>2018</v>
      </c>
      <c r="BV273" s="4">
        <v>109</v>
      </c>
      <c r="BY273" s="4">
        <v>109</v>
      </c>
      <c r="CB273" s="4">
        <v>0</v>
      </c>
      <c r="CD273" s="4">
        <v>78</v>
      </c>
      <c r="CF273" s="4">
        <v>78</v>
      </c>
      <c r="CG273" s="4">
        <v>210</v>
      </c>
      <c r="CK273" s="4">
        <v>577</v>
      </c>
      <c r="CL273" s="4">
        <v>750</v>
      </c>
      <c r="CS273" s="4">
        <v>1538</v>
      </c>
      <c r="CU273" s="4">
        <v>1725</v>
      </c>
      <c r="DA273" s="4">
        <v>7755</v>
      </c>
      <c r="DB273" s="4">
        <v>7755</v>
      </c>
      <c r="DC273" s="4">
        <v>326</v>
      </c>
      <c r="DD273" s="4">
        <v>2600</v>
      </c>
      <c r="DG273" s="4">
        <v>2926</v>
      </c>
      <c r="DO273" s="4">
        <v>4251</v>
      </c>
      <c r="DP273" s="4">
        <v>4251</v>
      </c>
      <c r="DR273" s="4">
        <v>14932</v>
      </c>
      <c r="DS273" s="4">
        <v>16657</v>
      </c>
      <c r="DT273" s="4">
        <v>100</v>
      </c>
      <c r="DX273" s="4">
        <v>100</v>
      </c>
      <c r="ED273" s="4">
        <v>5867</v>
      </c>
      <c r="EG273" s="4">
        <v>5867</v>
      </c>
      <c r="EI273" s="4">
        <v>5967</v>
      </c>
      <c r="EU273" s="4">
        <v>0</v>
      </c>
      <c r="EX273" s="4">
        <v>0</v>
      </c>
      <c r="EY273" s="4">
        <v>9382</v>
      </c>
      <c r="EZ273" s="4">
        <v>0</v>
      </c>
      <c r="FA273" s="4">
        <v>446</v>
      </c>
      <c r="FF273" s="4">
        <v>862</v>
      </c>
      <c r="FG273" s="4">
        <v>10690</v>
      </c>
      <c r="FH273" s="4">
        <v>10690</v>
      </c>
      <c r="FI273" s="4">
        <v>16657</v>
      </c>
      <c r="FL273" s="2">
        <v>2018</v>
      </c>
      <c r="FM273" t="s">
        <v>8</v>
      </c>
      <c r="FR273" s="2">
        <v>2018</v>
      </c>
      <c r="FS273" s="5">
        <v>7</v>
      </c>
      <c r="FX273" s="4">
        <v>600</v>
      </c>
      <c r="GA273" s="4">
        <v>53</v>
      </c>
      <c r="GE273" s="4">
        <v>23</v>
      </c>
      <c r="GF273" s="4">
        <v>0</v>
      </c>
      <c r="GI273" s="7">
        <f t="shared" si="49"/>
        <v>-0.42907722947554766</v>
      </c>
      <c r="GJ273" s="7">
        <f t="shared" si="51"/>
        <v>-0.3082005441119316</v>
      </c>
      <c r="GK273" s="7">
        <f t="shared" si="52"/>
        <v>0.49175702589068376</v>
      </c>
      <c r="GL273" s="7">
        <f t="shared" si="50"/>
        <v>-8.9151707990634571E-2</v>
      </c>
      <c r="GM273" s="7">
        <f>(((DR273-DR272)-(DP273-DP272)-(FG273-FG272)+((EV273-EV272)+(EW273-EW272)+(EX273-EX272))+(FC273-FC272))-U273-V273)/DS272</f>
        <v>-0.43582651028988717</v>
      </c>
      <c r="GN273" s="7">
        <f t="shared" si="45"/>
        <v>0.5856384155786678</v>
      </c>
      <c r="GO273" s="7">
        <f>(G273-G272)/DS272</f>
        <v>0.43416685107324632</v>
      </c>
      <c r="GP273" s="7">
        <f>CF273/DS272</f>
        <v>4.3151139632662096E-3</v>
      </c>
      <c r="GQ273" s="7">
        <f t="shared" si="46"/>
        <v>5.821552989951919E-2</v>
      </c>
      <c r="GR273" s="7">
        <f t="shared" si="47"/>
        <v>0.13945801865837407</v>
      </c>
      <c r="GS273" s="7">
        <v>0.5</v>
      </c>
      <c r="GT273" s="7">
        <f t="shared" si="43"/>
        <v>0</v>
      </c>
      <c r="GU273" s="7">
        <f t="shared" si="44"/>
        <v>0.64177222789217747</v>
      </c>
      <c r="GV273" t="s">
        <v>227</v>
      </c>
      <c r="GW273" s="8">
        <f t="shared" si="48"/>
        <v>5.5321973888028328E-5</v>
      </c>
    </row>
    <row r="274" spans="1:205" x14ac:dyDescent="0.2">
      <c r="A274">
        <v>984117833</v>
      </c>
      <c r="B274" s="2">
        <v>2019</v>
      </c>
      <c r="C274" t="s">
        <v>3</v>
      </c>
      <c r="D274" s="3">
        <v>43466</v>
      </c>
      <c r="E274" s="3">
        <v>43830</v>
      </c>
      <c r="F274" t="s">
        <v>8</v>
      </c>
      <c r="G274" s="4">
        <v>56697</v>
      </c>
      <c r="I274" s="4">
        <v>0</v>
      </c>
      <c r="J274" s="4">
        <v>56697</v>
      </c>
      <c r="K274" s="4">
        <v>52031</v>
      </c>
      <c r="Q274" s="4">
        <v>2758</v>
      </c>
      <c r="R274" s="4">
        <v>2315</v>
      </c>
      <c r="S274" s="4">
        <v>33</v>
      </c>
      <c r="U274" s="4">
        <v>34</v>
      </c>
      <c r="X274" s="4">
        <v>1616</v>
      </c>
      <c r="Z274" s="4">
        <v>56439</v>
      </c>
      <c r="AA274" s="4">
        <v>258</v>
      </c>
      <c r="AG274" s="4">
        <v>7</v>
      </c>
      <c r="AJ274" s="4">
        <v>3790</v>
      </c>
      <c r="AK274" s="4">
        <v>3797</v>
      </c>
      <c r="AR274" s="4">
        <v>27</v>
      </c>
      <c r="AS274" s="4">
        <v>73</v>
      </c>
      <c r="AT274" s="4">
        <v>73</v>
      </c>
      <c r="AU274" s="4">
        <v>100</v>
      </c>
      <c r="AV274" s="4">
        <v>3697</v>
      </c>
      <c r="AW274" s="4">
        <v>3955</v>
      </c>
      <c r="AX274" s="4">
        <v>37</v>
      </c>
      <c r="AY274" s="4">
        <v>3918</v>
      </c>
      <c r="BF274" s="4">
        <v>3918</v>
      </c>
      <c r="BJ274" s="4">
        <v>600</v>
      </c>
      <c r="BP274" s="4">
        <v>3318</v>
      </c>
      <c r="BR274" s="4">
        <v>3918</v>
      </c>
      <c r="BS274" s="2">
        <v>2019</v>
      </c>
      <c r="BV274" s="4">
        <v>106</v>
      </c>
      <c r="BY274" s="4">
        <v>106</v>
      </c>
      <c r="BZ274" s="4">
        <v>0</v>
      </c>
      <c r="CB274" s="4">
        <v>0</v>
      </c>
      <c r="CC274" s="4">
        <v>0</v>
      </c>
      <c r="CD274" s="4">
        <v>182</v>
      </c>
      <c r="CF274" s="4">
        <v>182</v>
      </c>
      <c r="CG274" s="4">
        <v>0</v>
      </c>
      <c r="CK274" s="4">
        <v>577</v>
      </c>
      <c r="CL274" s="4">
        <v>750</v>
      </c>
      <c r="CS274" s="4">
        <v>1328</v>
      </c>
      <c r="CU274" s="4">
        <v>1616</v>
      </c>
      <c r="DA274" s="4">
        <v>3408</v>
      </c>
      <c r="DB274" s="4">
        <v>3408</v>
      </c>
      <c r="DC274" s="4">
        <v>5419</v>
      </c>
      <c r="DD274" s="4">
        <v>3544</v>
      </c>
      <c r="DG274" s="4">
        <v>8963</v>
      </c>
      <c r="DO274" s="4">
        <v>2841</v>
      </c>
      <c r="DP274" s="4">
        <v>2841</v>
      </c>
      <c r="DR274" s="4">
        <v>15212</v>
      </c>
      <c r="DS274" s="4">
        <v>16828</v>
      </c>
      <c r="DT274" s="4">
        <v>100</v>
      </c>
      <c r="DX274" s="4">
        <v>100</v>
      </c>
      <c r="ED274" s="4">
        <v>9185</v>
      </c>
      <c r="EG274" s="4">
        <v>9185</v>
      </c>
      <c r="EI274" s="4">
        <v>9285</v>
      </c>
      <c r="EK274" s="4">
        <v>0</v>
      </c>
      <c r="EM274" s="4">
        <v>0</v>
      </c>
      <c r="EU274" s="4">
        <v>0</v>
      </c>
      <c r="EX274" s="4">
        <v>0</v>
      </c>
      <c r="EY274" s="4">
        <v>4278</v>
      </c>
      <c r="EZ274" s="4">
        <v>34</v>
      </c>
      <c r="FA274" s="4">
        <v>382</v>
      </c>
      <c r="FC274" s="4">
        <v>600</v>
      </c>
      <c r="FF274" s="4">
        <v>2248</v>
      </c>
      <c r="FG274" s="4">
        <v>7543</v>
      </c>
      <c r="FH274" s="4">
        <v>7543</v>
      </c>
      <c r="FI274" s="4">
        <v>16828</v>
      </c>
      <c r="FL274" s="2">
        <v>2019</v>
      </c>
      <c r="FM274" t="s">
        <v>8</v>
      </c>
      <c r="FR274" s="2">
        <v>2019</v>
      </c>
      <c r="FS274" s="5">
        <v>8</v>
      </c>
      <c r="FX274" s="4">
        <v>495</v>
      </c>
      <c r="GA274" s="4">
        <v>52</v>
      </c>
      <c r="GE274" s="4">
        <v>83</v>
      </c>
      <c r="GF274" s="4">
        <v>1</v>
      </c>
      <c r="GN274" s="7">
        <f t="shared" si="45"/>
        <v>-0.75157591403013746</v>
      </c>
      <c r="GQ274" s="7">
        <f t="shared" si="46"/>
        <v>0.23401523070031358</v>
      </c>
      <c r="GR274" s="7">
        <f t="shared" si="47"/>
        <v>-0.11580868019275455</v>
      </c>
      <c r="GS274" s="7">
        <v>0.5</v>
      </c>
      <c r="GT274" s="7">
        <f t="shared" si="43"/>
        <v>0</v>
      </c>
      <c r="GU274" s="7">
        <f t="shared" si="44"/>
        <v>0.44824102685999523</v>
      </c>
      <c r="GV274" t="s">
        <v>227</v>
      </c>
      <c r="GW274" s="8">
        <f t="shared" si="48"/>
        <v>6.0034820195713513E-5</v>
      </c>
    </row>
    <row r="275" spans="1:205" x14ac:dyDescent="0.2">
      <c r="A275">
        <v>994668420</v>
      </c>
      <c r="B275" s="2">
        <v>2013</v>
      </c>
      <c r="C275" t="s">
        <v>3</v>
      </c>
      <c r="D275" s="3">
        <v>41275</v>
      </c>
      <c r="E275" s="3">
        <v>41639</v>
      </c>
      <c r="F275" t="s">
        <v>8</v>
      </c>
      <c r="G275" s="4">
        <v>16636</v>
      </c>
      <c r="I275" s="4">
        <v>275</v>
      </c>
      <c r="J275" s="4">
        <v>16910</v>
      </c>
      <c r="K275" s="4">
        <v>5602</v>
      </c>
      <c r="L275" s="4">
        <v>0</v>
      </c>
      <c r="M275" s="4">
        <v>0</v>
      </c>
      <c r="Q275" s="4">
        <v>4125</v>
      </c>
      <c r="R275" s="4">
        <v>3469</v>
      </c>
      <c r="S275" s="4">
        <v>99</v>
      </c>
      <c r="U275" s="4">
        <v>677</v>
      </c>
      <c r="X275" s="4">
        <v>3498</v>
      </c>
      <c r="Z275" s="4">
        <v>13901</v>
      </c>
      <c r="AA275" s="4">
        <v>3009</v>
      </c>
      <c r="AC275" s="4">
        <v>0</v>
      </c>
      <c r="AD275" s="4">
        <v>0</v>
      </c>
      <c r="AE275" s="4">
        <v>0</v>
      </c>
      <c r="AG275" s="4">
        <v>2</v>
      </c>
      <c r="AJ275" s="4">
        <v>0</v>
      </c>
      <c r="AK275" s="4">
        <v>2</v>
      </c>
      <c r="AM275" s="4">
        <v>0</v>
      </c>
      <c r="AR275" s="4">
        <v>188</v>
      </c>
      <c r="AS275" s="4">
        <v>58</v>
      </c>
      <c r="AT275" s="4">
        <v>58</v>
      </c>
      <c r="AU275" s="4">
        <v>245</v>
      </c>
      <c r="AV275" s="4">
        <v>-243</v>
      </c>
      <c r="AW275" s="4">
        <v>2766</v>
      </c>
      <c r="AX275" s="4">
        <v>83</v>
      </c>
      <c r="AY275" s="4">
        <v>2683</v>
      </c>
      <c r="BB275" s="4">
        <v>0</v>
      </c>
      <c r="BD275" s="4">
        <v>0</v>
      </c>
      <c r="BF275" s="4">
        <v>2683</v>
      </c>
      <c r="BP275" s="4">
        <v>1015</v>
      </c>
      <c r="BQ275" s="4">
        <v>1668</v>
      </c>
      <c r="BR275" s="4">
        <v>2683</v>
      </c>
      <c r="BS275" s="2">
        <v>2013</v>
      </c>
      <c r="BW275" s="4">
        <v>123</v>
      </c>
      <c r="BY275" s="4">
        <v>123</v>
      </c>
      <c r="BZ275" s="4">
        <v>184</v>
      </c>
      <c r="CB275" s="4">
        <v>47</v>
      </c>
      <c r="CD275" s="4">
        <v>2891</v>
      </c>
      <c r="CF275" s="4">
        <v>3122</v>
      </c>
      <c r="CS275" s="4">
        <v>0</v>
      </c>
      <c r="CU275" s="4">
        <v>3245</v>
      </c>
      <c r="DA275" s="4">
        <v>1479</v>
      </c>
      <c r="DB275" s="4">
        <v>1479</v>
      </c>
      <c r="DC275" s="4">
        <v>4170</v>
      </c>
      <c r="DD275" s="4">
        <v>611</v>
      </c>
      <c r="DG275" s="4">
        <v>4781</v>
      </c>
      <c r="DN275" s="4">
        <v>0</v>
      </c>
      <c r="DO275" s="4">
        <v>110</v>
      </c>
      <c r="DP275" s="4">
        <v>110</v>
      </c>
      <c r="DR275" s="4">
        <v>6371</v>
      </c>
      <c r="DS275" s="4">
        <v>9616</v>
      </c>
      <c r="DT275" s="4">
        <v>3982</v>
      </c>
      <c r="DV275" s="4">
        <v>3</v>
      </c>
      <c r="DX275" s="4">
        <v>3985</v>
      </c>
      <c r="ED275" s="4">
        <v>1015</v>
      </c>
      <c r="EE275" s="4">
        <v>0</v>
      </c>
      <c r="EG275" s="4">
        <v>1015</v>
      </c>
      <c r="EI275" s="4">
        <v>5000</v>
      </c>
      <c r="EM275" s="4">
        <v>0</v>
      </c>
      <c r="EP275" s="4">
        <v>457</v>
      </c>
      <c r="ET275" s="4">
        <v>0</v>
      </c>
      <c r="EU275" s="4">
        <v>457</v>
      </c>
      <c r="EX275" s="4">
        <v>706</v>
      </c>
      <c r="EY275" s="4">
        <v>1656</v>
      </c>
      <c r="EZ275" s="4">
        <v>83</v>
      </c>
      <c r="FA275" s="4">
        <v>663</v>
      </c>
      <c r="FF275" s="4">
        <v>1050</v>
      </c>
      <c r="FG275" s="4">
        <v>4159</v>
      </c>
      <c r="FH275" s="4">
        <v>4616</v>
      </c>
      <c r="FI275" s="4">
        <v>9616</v>
      </c>
      <c r="FL275" s="2">
        <v>2013</v>
      </c>
      <c r="FM275" t="s">
        <v>8</v>
      </c>
      <c r="FR275" s="2">
        <v>2013</v>
      </c>
      <c r="FS275" s="5">
        <v>9</v>
      </c>
      <c r="FT275" s="4">
        <v>9</v>
      </c>
      <c r="FX275" s="4">
        <v>736</v>
      </c>
      <c r="GE275" s="4">
        <v>38</v>
      </c>
      <c r="GF275" s="4">
        <v>0</v>
      </c>
      <c r="GN275" s="7">
        <f t="shared" si="45"/>
        <v>-2.3063941050629904</v>
      </c>
      <c r="GQ275" s="7">
        <f t="shared" si="46"/>
        <v>0.20291937679624866</v>
      </c>
      <c r="GR275" s="7">
        <f t="shared" si="47"/>
        <v>-0.7065805950932148</v>
      </c>
      <c r="GS275" s="7">
        <v>0.99329999999999996</v>
      </c>
      <c r="GT275" s="7">
        <f t="shared" si="43"/>
        <v>9.9003466204506063E-2</v>
      </c>
      <c r="GU275" s="7">
        <f t="shared" si="44"/>
        <v>0.48003327787021632</v>
      </c>
      <c r="GV275" t="s">
        <v>228</v>
      </c>
      <c r="GW275" s="8">
        <f t="shared" si="48"/>
        <v>5.9424768243403848E-5</v>
      </c>
    </row>
    <row r="276" spans="1:205" x14ac:dyDescent="0.2">
      <c r="A276">
        <v>994668420</v>
      </c>
      <c r="B276" s="2">
        <v>2014</v>
      </c>
      <c r="C276" t="s">
        <v>3</v>
      </c>
      <c r="D276" s="3">
        <v>41640</v>
      </c>
      <c r="E276" s="3">
        <v>42004</v>
      </c>
      <c r="F276" t="s">
        <v>8</v>
      </c>
      <c r="G276" s="4">
        <v>40662</v>
      </c>
      <c r="I276" s="4">
        <v>0</v>
      </c>
      <c r="J276" s="4">
        <v>40662</v>
      </c>
      <c r="K276" s="4">
        <v>14450</v>
      </c>
      <c r="L276" s="4">
        <v>0</v>
      </c>
      <c r="M276" s="4">
        <v>0</v>
      </c>
      <c r="Q276" s="4">
        <v>7646</v>
      </c>
      <c r="R276" s="4">
        <v>3469</v>
      </c>
      <c r="S276" s="4">
        <v>99</v>
      </c>
      <c r="U276" s="4">
        <v>746</v>
      </c>
      <c r="X276" s="4">
        <v>4456</v>
      </c>
      <c r="Z276" s="4">
        <v>27298</v>
      </c>
      <c r="AA276" s="4">
        <v>13364</v>
      </c>
      <c r="AC276" s="4">
        <v>0</v>
      </c>
      <c r="AD276" s="4">
        <v>0</v>
      </c>
      <c r="AE276" s="4">
        <v>0</v>
      </c>
      <c r="AG276" s="4">
        <v>81</v>
      </c>
      <c r="AJ276" s="4">
        <v>0</v>
      </c>
      <c r="AK276" s="4">
        <v>81</v>
      </c>
      <c r="AM276" s="4">
        <v>0</v>
      </c>
      <c r="AR276" s="4">
        <v>138</v>
      </c>
      <c r="AS276" s="4">
        <v>0</v>
      </c>
      <c r="AT276" s="4">
        <v>0</v>
      </c>
      <c r="AU276" s="4">
        <v>138</v>
      </c>
      <c r="AV276" s="4">
        <v>-57</v>
      </c>
      <c r="AW276" s="4">
        <v>13307</v>
      </c>
      <c r="AX276" s="4">
        <v>3565</v>
      </c>
      <c r="AY276" s="4">
        <v>9742</v>
      </c>
      <c r="BB276" s="4">
        <v>0</v>
      </c>
      <c r="BD276" s="4">
        <v>0</v>
      </c>
      <c r="BF276" s="4">
        <v>9742</v>
      </c>
      <c r="BJ276" s="4">
        <v>7500</v>
      </c>
      <c r="BP276" s="4">
        <v>1000</v>
      </c>
      <c r="BQ276" s="4">
        <v>1242</v>
      </c>
      <c r="BR276" s="4">
        <v>9742</v>
      </c>
      <c r="BS276" s="2">
        <v>2014</v>
      </c>
      <c r="BW276" s="4">
        <v>0</v>
      </c>
      <c r="BY276" s="4">
        <v>0</v>
      </c>
      <c r="BZ276" s="4">
        <v>160</v>
      </c>
      <c r="CB276" s="4">
        <v>477</v>
      </c>
      <c r="CD276" s="4">
        <v>2953</v>
      </c>
      <c r="CF276" s="4">
        <v>3590</v>
      </c>
      <c r="CS276" s="4">
        <v>0</v>
      </c>
      <c r="CU276" s="4">
        <v>3590</v>
      </c>
      <c r="DA276" s="4">
        <v>3331</v>
      </c>
      <c r="DB276" s="4">
        <v>3331</v>
      </c>
      <c r="DC276" s="4">
        <v>10615</v>
      </c>
      <c r="DD276" s="4">
        <v>254</v>
      </c>
      <c r="DG276" s="4">
        <v>10869</v>
      </c>
      <c r="DN276" s="4">
        <v>0</v>
      </c>
      <c r="DO276" s="4">
        <v>668</v>
      </c>
      <c r="DP276" s="4">
        <v>668</v>
      </c>
      <c r="DR276" s="4">
        <v>14868</v>
      </c>
      <c r="DS276" s="4">
        <v>18458</v>
      </c>
      <c r="DT276" s="4">
        <v>3982</v>
      </c>
      <c r="DU276" s="4">
        <v>-932</v>
      </c>
      <c r="DV276" s="4">
        <v>3</v>
      </c>
      <c r="DX276" s="4">
        <v>3053</v>
      </c>
      <c r="ED276" s="4">
        <v>1000</v>
      </c>
      <c r="EG276" s="4">
        <v>1000</v>
      </c>
      <c r="EI276" s="4">
        <v>4053</v>
      </c>
      <c r="EM276" s="4">
        <v>0</v>
      </c>
      <c r="ET276" s="4">
        <v>0</v>
      </c>
      <c r="EU276" s="4">
        <v>0</v>
      </c>
      <c r="EX276" s="4">
        <v>0</v>
      </c>
      <c r="EY276" s="4">
        <v>1460</v>
      </c>
      <c r="EZ276" s="4">
        <v>3565</v>
      </c>
      <c r="FA276" s="4">
        <v>557</v>
      </c>
      <c r="FC276" s="4">
        <v>7500</v>
      </c>
      <c r="FF276" s="4">
        <v>1323</v>
      </c>
      <c r="FG276" s="4">
        <v>14405</v>
      </c>
      <c r="FH276" s="4">
        <v>14405</v>
      </c>
      <c r="FI276" s="4">
        <v>18458</v>
      </c>
      <c r="FL276" s="2">
        <v>2014</v>
      </c>
      <c r="FM276" t="s">
        <v>8</v>
      </c>
      <c r="FR276" s="2">
        <v>2014</v>
      </c>
      <c r="FS276" s="5">
        <v>20</v>
      </c>
      <c r="FT276" s="4">
        <v>20</v>
      </c>
      <c r="FX276" s="4">
        <v>736</v>
      </c>
      <c r="GE276" s="4">
        <v>38</v>
      </c>
      <c r="GF276" s="4">
        <v>0</v>
      </c>
      <c r="GN276" s="7">
        <f t="shared" si="45"/>
        <v>1.8283069883527454</v>
      </c>
      <c r="GQ276" s="7">
        <f t="shared" si="46"/>
        <v>0.69402293937451021</v>
      </c>
      <c r="GR276" s="7">
        <f t="shared" si="47"/>
        <v>1.4442173599422938</v>
      </c>
      <c r="GS276" s="7">
        <v>0.99329999999999996</v>
      </c>
      <c r="GT276" s="7">
        <f t="shared" si="43"/>
        <v>0</v>
      </c>
      <c r="GU276" s="7">
        <f t="shared" si="44"/>
        <v>0.78042041391266659</v>
      </c>
      <c r="GV276" t="s">
        <v>228</v>
      </c>
      <c r="GW276" s="8">
        <f t="shared" si="48"/>
        <v>1.0399334442595674E-4</v>
      </c>
    </row>
    <row r="277" spans="1:205" x14ac:dyDescent="0.2">
      <c r="A277">
        <v>994668420</v>
      </c>
      <c r="B277" s="2">
        <v>2015</v>
      </c>
      <c r="C277" t="s">
        <v>3</v>
      </c>
      <c r="D277" s="3">
        <v>42005</v>
      </c>
      <c r="E277" s="3">
        <v>42369</v>
      </c>
      <c r="F277" t="s">
        <v>8</v>
      </c>
      <c r="G277" s="4">
        <v>51050</v>
      </c>
      <c r="I277" s="4">
        <v>345</v>
      </c>
      <c r="J277" s="4">
        <v>51395</v>
      </c>
      <c r="K277" s="4">
        <v>21300</v>
      </c>
      <c r="L277" s="4">
        <v>0</v>
      </c>
      <c r="M277" s="4">
        <v>0</v>
      </c>
      <c r="Q277" s="4">
        <v>10790</v>
      </c>
      <c r="R277" s="4">
        <v>9867</v>
      </c>
      <c r="S277" s="4">
        <v>222</v>
      </c>
      <c r="U277" s="4">
        <v>701</v>
      </c>
      <c r="X277" s="4">
        <v>5849</v>
      </c>
      <c r="Z277" s="4">
        <v>38640</v>
      </c>
      <c r="AA277" s="4">
        <v>12755</v>
      </c>
      <c r="AC277" s="4">
        <v>0</v>
      </c>
      <c r="AD277" s="4">
        <v>0</v>
      </c>
      <c r="AE277" s="4">
        <v>0</v>
      </c>
      <c r="AG277" s="4">
        <v>105</v>
      </c>
      <c r="AJ277" s="4">
        <v>0</v>
      </c>
      <c r="AK277" s="4">
        <v>105</v>
      </c>
      <c r="AM277" s="4">
        <v>0</v>
      </c>
      <c r="AR277" s="4">
        <v>69</v>
      </c>
      <c r="AT277" s="4">
        <v>0</v>
      </c>
      <c r="AU277" s="4">
        <v>69</v>
      </c>
      <c r="AV277" s="4">
        <v>36</v>
      </c>
      <c r="AW277" s="4">
        <v>12791</v>
      </c>
      <c r="AX277" s="4">
        <v>3322</v>
      </c>
      <c r="AY277" s="4">
        <v>9469</v>
      </c>
      <c r="BB277" s="4">
        <v>0</v>
      </c>
      <c r="BD277" s="4">
        <v>0</v>
      </c>
      <c r="BF277" s="4">
        <v>9469</v>
      </c>
      <c r="BJ277" s="4">
        <v>7500</v>
      </c>
      <c r="BP277" s="4">
        <v>1969</v>
      </c>
      <c r="BR277" s="4">
        <v>9469</v>
      </c>
      <c r="BS277" s="2">
        <v>2015</v>
      </c>
      <c r="BY277" s="4">
        <v>0</v>
      </c>
      <c r="BZ277" s="4">
        <v>463</v>
      </c>
      <c r="CB277" s="4">
        <v>1279</v>
      </c>
      <c r="CD277" s="4">
        <v>2864</v>
      </c>
      <c r="CF277" s="4">
        <v>4606</v>
      </c>
      <c r="CS277" s="4">
        <v>0</v>
      </c>
      <c r="CU277" s="4">
        <v>4606</v>
      </c>
      <c r="DA277" s="4">
        <v>4698</v>
      </c>
      <c r="DB277" s="4">
        <v>4698</v>
      </c>
      <c r="DC277" s="4">
        <v>11514</v>
      </c>
      <c r="DD277" s="4">
        <v>120</v>
      </c>
      <c r="DG277" s="4">
        <v>11634</v>
      </c>
      <c r="DN277" s="4">
        <v>0</v>
      </c>
      <c r="DO277" s="4">
        <v>913</v>
      </c>
      <c r="DP277" s="4">
        <v>913</v>
      </c>
      <c r="DR277" s="4">
        <v>17245</v>
      </c>
      <c r="DS277" s="4">
        <v>21851</v>
      </c>
      <c r="DT277" s="4">
        <v>3982</v>
      </c>
      <c r="DU277" s="4">
        <v>-982</v>
      </c>
      <c r="DV277" s="4">
        <v>3</v>
      </c>
      <c r="DX277" s="4">
        <v>3003</v>
      </c>
      <c r="ED277" s="4">
        <v>2844</v>
      </c>
      <c r="EG277" s="4">
        <v>2844</v>
      </c>
      <c r="EI277" s="4">
        <v>5847</v>
      </c>
      <c r="EK277" s="4">
        <v>38</v>
      </c>
      <c r="EM277" s="4">
        <v>38</v>
      </c>
      <c r="ET277" s="4">
        <v>0</v>
      </c>
      <c r="EU277" s="4">
        <v>38</v>
      </c>
      <c r="EY277" s="4">
        <v>2309</v>
      </c>
      <c r="EZ277" s="4">
        <v>2939</v>
      </c>
      <c r="FA277" s="4">
        <v>1136</v>
      </c>
      <c r="FC277" s="4">
        <v>7500</v>
      </c>
      <c r="FF277" s="4">
        <v>2083</v>
      </c>
      <c r="FG277" s="4">
        <v>15966</v>
      </c>
      <c r="FH277" s="4">
        <v>16004</v>
      </c>
      <c r="FI277" s="4">
        <v>21851</v>
      </c>
      <c r="FL277" s="2">
        <v>2015</v>
      </c>
      <c r="FM277" t="s">
        <v>8</v>
      </c>
      <c r="FR277" s="2">
        <v>2015</v>
      </c>
      <c r="FT277" s="4">
        <v>24</v>
      </c>
      <c r="FX277" s="4">
        <v>1068</v>
      </c>
      <c r="GE277" s="4">
        <v>62</v>
      </c>
      <c r="GF277" s="4">
        <v>0</v>
      </c>
      <c r="GI277" s="7">
        <f t="shared" si="49"/>
        <v>3.0935095893379564E-2</v>
      </c>
      <c r="GJ277" s="7">
        <f t="shared" si="51"/>
        <v>0.62406405990016633</v>
      </c>
      <c r="GK277" s="7">
        <f t="shared" si="52"/>
        <v>0.5200455087225051</v>
      </c>
      <c r="GL277" s="7">
        <f t="shared" si="50"/>
        <v>0.79346482998489776</v>
      </c>
      <c r="GM277" s="7">
        <f>(((DR277-DR276)-(DP277-DP276)-(FG277-FG276)+((EV277-EV276)+(EW277-EW276)+(EX277-EX276))+(FC277-FC276))-U277-V277)/DS276</f>
        <v>-7.0430165781774842E-3</v>
      </c>
      <c r="GN277" s="7">
        <f t="shared" si="45"/>
        <v>0.51408603315635493</v>
      </c>
      <c r="GO277" s="7">
        <f>(G277-G276)/DS276</f>
        <v>0.56279120164698238</v>
      </c>
      <c r="GP277" s="7">
        <f>CF277/DS276</f>
        <v>0.2495394950698884</v>
      </c>
      <c r="GQ277" s="7">
        <f t="shared" si="46"/>
        <v>0.46982063559006676</v>
      </c>
      <c r="GR277" s="7">
        <f t="shared" si="47"/>
        <v>0.25547193940288232</v>
      </c>
      <c r="GS277" s="7">
        <v>0.99329999999999996</v>
      </c>
      <c r="GT277" s="7">
        <f t="shared" si="43"/>
        <v>0</v>
      </c>
      <c r="GU277" s="7">
        <f t="shared" si="44"/>
        <v>0.73241499244885822</v>
      </c>
      <c r="GV277" t="s">
        <v>228</v>
      </c>
      <c r="GW277" s="8">
        <f t="shared" si="48"/>
        <v>5.4177050601365261E-5</v>
      </c>
    </row>
    <row r="278" spans="1:205" x14ac:dyDescent="0.2">
      <c r="A278">
        <v>994668420</v>
      </c>
      <c r="B278" s="2">
        <v>2016</v>
      </c>
      <c r="C278" t="s">
        <v>3</v>
      </c>
      <c r="D278" s="3">
        <v>42370</v>
      </c>
      <c r="E278" s="3">
        <v>42735</v>
      </c>
      <c r="F278" t="s">
        <v>8</v>
      </c>
      <c r="G278" s="4">
        <v>61717</v>
      </c>
      <c r="I278" s="4">
        <v>707</v>
      </c>
      <c r="J278" s="4">
        <v>62424</v>
      </c>
      <c r="K278" s="4">
        <v>31645</v>
      </c>
      <c r="L278" s="4">
        <v>0</v>
      </c>
      <c r="M278" s="4">
        <v>0</v>
      </c>
      <c r="Q278" s="4">
        <v>9673</v>
      </c>
      <c r="R278" s="4">
        <v>8569</v>
      </c>
      <c r="S278" s="4">
        <v>404</v>
      </c>
      <c r="U278" s="4">
        <v>875</v>
      </c>
      <c r="X278" s="4">
        <v>6633</v>
      </c>
      <c r="Z278" s="4">
        <v>48826</v>
      </c>
      <c r="AA278" s="4">
        <v>13598</v>
      </c>
      <c r="AC278" s="4">
        <v>0</v>
      </c>
      <c r="AD278" s="4">
        <v>0</v>
      </c>
      <c r="AE278" s="4">
        <v>0</v>
      </c>
      <c r="AG278" s="4">
        <v>44</v>
      </c>
      <c r="AJ278" s="4">
        <v>92</v>
      </c>
      <c r="AK278" s="4">
        <v>136</v>
      </c>
      <c r="AM278" s="4">
        <v>0</v>
      </c>
      <c r="AR278" s="4">
        <v>1384</v>
      </c>
      <c r="AS278" s="4">
        <v>152</v>
      </c>
      <c r="AT278" s="4">
        <v>152</v>
      </c>
      <c r="AU278" s="4">
        <v>1535</v>
      </c>
      <c r="AV278" s="4">
        <v>-1399</v>
      </c>
      <c r="AW278" s="4">
        <v>12199</v>
      </c>
      <c r="AX278" s="4">
        <v>2866</v>
      </c>
      <c r="AY278" s="4">
        <v>9333</v>
      </c>
      <c r="BB278" s="4">
        <v>0</v>
      </c>
      <c r="BD278" s="4">
        <v>0</v>
      </c>
      <c r="BF278" s="4">
        <v>9333</v>
      </c>
      <c r="BJ278" s="4">
        <v>5000</v>
      </c>
      <c r="BP278" s="4">
        <v>4333</v>
      </c>
      <c r="BR278" s="4">
        <v>9333</v>
      </c>
      <c r="BS278" s="2">
        <v>2016</v>
      </c>
      <c r="BT278" s="4">
        <v>1300</v>
      </c>
      <c r="BU278" s="4">
        <v>132</v>
      </c>
      <c r="BY278" s="4">
        <v>1432</v>
      </c>
      <c r="BZ278" s="4">
        <v>32153</v>
      </c>
      <c r="CB278" s="4">
        <v>2817</v>
      </c>
      <c r="CD278" s="4">
        <v>562</v>
      </c>
      <c r="CF278" s="4">
        <v>35532</v>
      </c>
      <c r="CG278" s="4">
        <v>106</v>
      </c>
      <c r="CS278" s="4">
        <v>106</v>
      </c>
      <c r="CU278" s="4">
        <v>37070</v>
      </c>
      <c r="DA278" s="4">
        <v>7020</v>
      </c>
      <c r="DB278" s="4">
        <v>7020</v>
      </c>
      <c r="DC278" s="4">
        <v>725</v>
      </c>
      <c r="DD278" s="4">
        <v>5461</v>
      </c>
      <c r="DE278" s="4">
        <v>1000</v>
      </c>
      <c r="DG278" s="4">
        <v>7186</v>
      </c>
      <c r="DN278" s="4">
        <v>0</v>
      </c>
      <c r="DO278" s="4">
        <v>9783</v>
      </c>
      <c r="DP278" s="4">
        <v>9783</v>
      </c>
      <c r="DR278" s="4">
        <v>23989</v>
      </c>
      <c r="DS278" s="4">
        <v>61060</v>
      </c>
      <c r="DT278" s="4">
        <v>3000</v>
      </c>
      <c r="DV278" s="4">
        <v>3</v>
      </c>
      <c r="DX278" s="4">
        <v>3003</v>
      </c>
      <c r="ED278" s="4">
        <v>7177</v>
      </c>
      <c r="EG278" s="4">
        <v>7177</v>
      </c>
      <c r="EI278" s="4">
        <v>10180</v>
      </c>
      <c r="EK278" s="4">
        <v>153</v>
      </c>
      <c r="EM278" s="4">
        <v>153</v>
      </c>
      <c r="EP278" s="4">
        <v>32257</v>
      </c>
      <c r="ET278" s="4">
        <v>0</v>
      </c>
      <c r="EU278" s="4">
        <v>32410</v>
      </c>
      <c r="EY278" s="4">
        <v>2502</v>
      </c>
      <c r="EZ278" s="4">
        <v>2044</v>
      </c>
      <c r="FA278" s="4">
        <v>554</v>
      </c>
      <c r="FC278" s="4">
        <v>5000</v>
      </c>
      <c r="FF278" s="4">
        <v>8371</v>
      </c>
      <c r="FG278" s="4">
        <v>18470</v>
      </c>
      <c r="FH278" s="4">
        <v>50880</v>
      </c>
      <c r="FI278" s="4">
        <v>61060</v>
      </c>
      <c r="FL278" s="2">
        <v>2016</v>
      </c>
      <c r="FM278" t="s">
        <v>8</v>
      </c>
      <c r="FR278" s="2">
        <v>2016</v>
      </c>
      <c r="FT278" s="4">
        <v>21</v>
      </c>
      <c r="FX278" s="4">
        <v>701</v>
      </c>
      <c r="GE278" s="4">
        <v>58</v>
      </c>
      <c r="GF278" s="4">
        <v>0</v>
      </c>
      <c r="GI278" s="7">
        <f t="shared" si="49"/>
        <v>-0.32630085579607343</v>
      </c>
      <c r="GJ278" s="7">
        <f t="shared" si="51"/>
        <v>0.5200455087225051</v>
      </c>
      <c r="GK278" s="7">
        <f t="shared" si="52"/>
        <v>0.79346482998489776</v>
      </c>
      <c r="GL278" s="7">
        <f t="shared" si="50"/>
        <v>0.17387815263675074</v>
      </c>
      <c r="GM278" s="7">
        <f>(((DR278-DR277)-(DP278-DP277)-(FG278-FG277)+((EV278-EV277)+(EW278-EW277)+(EX278-EX277))+(FC278-FC277))-U278-V278)/DS277</f>
        <v>-0.36634478971214129</v>
      </c>
      <c r="GN278" s="7">
        <f t="shared" si="45"/>
        <v>0.98192302411788934</v>
      </c>
      <c r="GO278" s="7">
        <f>(G278-G277)/DS277</f>
        <v>0.48816987780879595</v>
      </c>
      <c r="GP278" s="7">
        <f>CF278/DS277</f>
        <v>1.6261040684636858</v>
      </c>
      <c r="GQ278" s="7">
        <f t="shared" si="46"/>
        <v>0.22513297391178494</v>
      </c>
      <c r="GR278" s="7">
        <f t="shared" si="47"/>
        <v>0.20895200783545542</v>
      </c>
      <c r="GS278" s="7">
        <v>0.99329999999999996</v>
      </c>
      <c r="GT278" s="7">
        <f t="shared" si="43"/>
        <v>0.63398191823899375</v>
      </c>
      <c r="GU278" s="7">
        <f t="shared" si="44"/>
        <v>0.83327874222076648</v>
      </c>
      <c r="GV278" t="s">
        <v>228</v>
      </c>
      <c r="GW278" s="8">
        <f t="shared" si="48"/>
        <v>4.5764495904077619E-5</v>
      </c>
    </row>
    <row r="279" spans="1:205" x14ac:dyDescent="0.2">
      <c r="A279">
        <v>994668420</v>
      </c>
      <c r="B279" s="2">
        <v>2017</v>
      </c>
      <c r="C279" t="s">
        <v>3</v>
      </c>
      <c r="D279" s="3">
        <v>42736</v>
      </c>
      <c r="E279" s="3">
        <v>43100</v>
      </c>
      <c r="F279" t="s">
        <v>8</v>
      </c>
      <c r="G279" s="4">
        <v>52010</v>
      </c>
      <c r="I279" s="4">
        <v>2480</v>
      </c>
      <c r="J279" s="4">
        <v>54490</v>
      </c>
      <c r="K279" s="4">
        <v>31115</v>
      </c>
      <c r="L279" s="4">
        <v>0</v>
      </c>
      <c r="M279" s="4">
        <v>0</v>
      </c>
      <c r="Q279" s="4">
        <v>12060</v>
      </c>
      <c r="R279" s="4">
        <v>10845</v>
      </c>
      <c r="S279" s="4">
        <v>356</v>
      </c>
      <c r="U279" s="4">
        <v>3126</v>
      </c>
      <c r="X279" s="4">
        <v>4999</v>
      </c>
      <c r="Z279" s="4">
        <v>51301</v>
      </c>
      <c r="AA279" s="4">
        <v>3189</v>
      </c>
      <c r="AC279" s="4">
        <v>0</v>
      </c>
      <c r="AD279" s="4">
        <v>0</v>
      </c>
      <c r="AE279" s="4">
        <v>0</v>
      </c>
      <c r="AG279" s="4">
        <v>47</v>
      </c>
      <c r="AJ279" s="4">
        <v>28</v>
      </c>
      <c r="AK279" s="4">
        <v>75</v>
      </c>
      <c r="AM279" s="4">
        <v>0</v>
      </c>
      <c r="AR279" s="4">
        <v>1621</v>
      </c>
      <c r="AS279" s="4">
        <v>445</v>
      </c>
      <c r="AT279" s="4">
        <v>445</v>
      </c>
      <c r="AU279" s="4">
        <v>2066</v>
      </c>
      <c r="AV279" s="4">
        <v>-1991</v>
      </c>
      <c r="AW279" s="4">
        <v>1198</v>
      </c>
      <c r="AX279" s="4">
        <v>-153</v>
      </c>
      <c r="AY279" s="4">
        <v>1352</v>
      </c>
      <c r="BB279" s="4">
        <v>0</v>
      </c>
      <c r="BD279" s="4">
        <v>0</v>
      </c>
      <c r="BF279" s="4">
        <v>1352</v>
      </c>
      <c r="BP279" s="4">
        <v>1352</v>
      </c>
      <c r="BR279" s="4">
        <v>1352</v>
      </c>
      <c r="BS279" s="2">
        <v>2017</v>
      </c>
      <c r="BT279" s="4">
        <v>934</v>
      </c>
      <c r="BU279" s="4">
        <v>92</v>
      </c>
      <c r="BY279" s="4">
        <v>1026</v>
      </c>
      <c r="BZ279" s="4">
        <v>31110</v>
      </c>
      <c r="CB279" s="4">
        <v>13705</v>
      </c>
      <c r="CD279" s="4">
        <v>905</v>
      </c>
      <c r="CF279" s="4">
        <v>45720</v>
      </c>
      <c r="CS279" s="4">
        <v>0</v>
      </c>
      <c r="CU279" s="4">
        <v>46746</v>
      </c>
      <c r="DA279" s="4">
        <v>9943</v>
      </c>
      <c r="DB279" s="4">
        <v>9943</v>
      </c>
      <c r="DC279" s="4">
        <v>6043</v>
      </c>
      <c r="DD279" s="4">
        <v>138</v>
      </c>
      <c r="DE279" s="4">
        <v>2393</v>
      </c>
      <c r="DG279" s="4">
        <v>8574</v>
      </c>
      <c r="DH279" s="4">
        <v>106</v>
      </c>
      <c r="DN279" s="4">
        <v>106</v>
      </c>
      <c r="DO279" s="4">
        <v>613</v>
      </c>
      <c r="DP279" s="4">
        <v>613</v>
      </c>
      <c r="DR279" s="4">
        <v>19235</v>
      </c>
      <c r="DS279" s="4">
        <v>65982</v>
      </c>
      <c r="DT279" s="4">
        <v>3000</v>
      </c>
      <c r="DV279" s="4">
        <v>3</v>
      </c>
      <c r="DX279" s="4">
        <v>3003</v>
      </c>
      <c r="ED279" s="4">
        <v>8529</v>
      </c>
      <c r="EG279" s="4">
        <v>8529</v>
      </c>
      <c r="EI279" s="4">
        <v>11532</v>
      </c>
      <c r="EK279" s="4">
        <v>0</v>
      </c>
      <c r="EM279" s="4">
        <v>0</v>
      </c>
      <c r="EP279" s="4">
        <v>30425</v>
      </c>
      <c r="ET279" s="4">
        <v>0</v>
      </c>
      <c r="EU279" s="4">
        <v>30425</v>
      </c>
      <c r="EY279" s="4">
        <v>6766</v>
      </c>
      <c r="EZ279" s="4">
        <v>0</v>
      </c>
      <c r="FA279" s="4">
        <v>1193</v>
      </c>
      <c r="FC279" s="4">
        <v>0</v>
      </c>
      <c r="FF279" s="4">
        <v>16066</v>
      </c>
      <c r="FG279" s="4">
        <v>24025</v>
      </c>
      <c r="FH279" s="4">
        <v>54450</v>
      </c>
      <c r="FI279" s="4">
        <v>65982</v>
      </c>
      <c r="FL279" s="2">
        <v>2017</v>
      </c>
      <c r="FM279" t="s">
        <v>8</v>
      </c>
      <c r="FR279" s="2">
        <v>2017</v>
      </c>
      <c r="FT279" s="4">
        <v>30</v>
      </c>
      <c r="FX279" s="4">
        <v>390</v>
      </c>
      <c r="GE279" s="4">
        <v>70</v>
      </c>
      <c r="GF279" s="4">
        <v>0</v>
      </c>
      <c r="GI279" s="7">
        <f t="shared" si="49"/>
        <v>-0.10054045201441206</v>
      </c>
      <c r="GJ279" s="7">
        <f t="shared" si="51"/>
        <v>0.79346482998489776</v>
      </c>
      <c r="GK279" s="7">
        <f t="shared" si="52"/>
        <v>0.17387815263675074</v>
      </c>
      <c r="GL279" s="7">
        <f t="shared" si="50"/>
        <v>3.6449334667030403E-2</v>
      </c>
      <c r="GM279" s="7">
        <f>(((DR279-DR278)-(DP279-DP278)-(FG279-FG278)+((EV279-EV278)+(EW279-EW278)+(EX279-EX278))+(FC279-FC278))-U279-V279)/DS278</f>
        <v>-0.15173599737962659</v>
      </c>
      <c r="GN279" s="7">
        <f t="shared" si="45"/>
        <v>-0.24606943989518507</v>
      </c>
      <c r="GO279" s="7">
        <f>(G279-G278)/DS278</f>
        <v>-0.1589747789059941</v>
      </c>
      <c r="GP279" s="7">
        <f>CF279/DS278</f>
        <v>0.74877169996724535</v>
      </c>
      <c r="GQ279" s="7">
        <f t="shared" si="46"/>
        <v>2.128429968042065E-2</v>
      </c>
      <c r="GR279" s="7">
        <f t="shared" si="47"/>
        <v>-0.15728243433737868</v>
      </c>
      <c r="GS279" s="7">
        <v>0.99329999999999996</v>
      </c>
      <c r="GT279" s="7">
        <f t="shared" si="43"/>
        <v>0.55876951331496783</v>
      </c>
      <c r="GU279" s="7">
        <f t="shared" si="44"/>
        <v>0.82522506138037643</v>
      </c>
      <c r="GV279" t="s">
        <v>228</v>
      </c>
      <c r="GW279" s="8">
        <f t="shared" si="48"/>
        <v>1.6377333770062233E-5</v>
      </c>
    </row>
    <row r="280" spans="1:205" x14ac:dyDescent="0.2">
      <c r="A280">
        <v>994668420</v>
      </c>
      <c r="B280" s="2">
        <v>2018</v>
      </c>
      <c r="C280" t="s">
        <v>3</v>
      </c>
      <c r="D280" s="3">
        <v>43101</v>
      </c>
      <c r="E280" s="3">
        <v>43465</v>
      </c>
      <c r="F280" t="s">
        <v>8</v>
      </c>
      <c r="G280" s="4">
        <v>73886</v>
      </c>
      <c r="I280" s="4">
        <v>1040</v>
      </c>
      <c r="J280" s="4">
        <v>74926</v>
      </c>
      <c r="K280" s="4">
        <v>43453</v>
      </c>
      <c r="Q280" s="4">
        <v>21379</v>
      </c>
      <c r="R280" s="4">
        <v>19097</v>
      </c>
      <c r="S280" s="4">
        <v>312</v>
      </c>
      <c r="U280" s="4">
        <v>3349</v>
      </c>
      <c r="X280" s="4">
        <v>8380</v>
      </c>
      <c r="Z280" s="4">
        <v>76561</v>
      </c>
      <c r="AA280" s="4">
        <v>-1635</v>
      </c>
      <c r="AG280" s="4">
        <v>2</v>
      </c>
      <c r="AJ280" s="4">
        <v>126</v>
      </c>
      <c r="AK280" s="4">
        <v>127</v>
      </c>
      <c r="AR280" s="4">
        <v>2308</v>
      </c>
      <c r="AS280" s="4">
        <v>632</v>
      </c>
      <c r="AT280" s="4">
        <v>632</v>
      </c>
      <c r="AU280" s="4">
        <v>2940</v>
      </c>
      <c r="AV280" s="4">
        <v>-2813</v>
      </c>
      <c r="AW280" s="4">
        <v>-4448</v>
      </c>
      <c r="AX280" s="4">
        <v>-1144</v>
      </c>
      <c r="AY280" s="4">
        <v>-3303</v>
      </c>
      <c r="BF280" s="4">
        <v>-3303</v>
      </c>
      <c r="BP280" s="4">
        <v>-3303</v>
      </c>
      <c r="BR280" s="4">
        <v>-3303</v>
      </c>
      <c r="BS280" s="2">
        <v>2018</v>
      </c>
      <c r="BT280" s="4">
        <v>665</v>
      </c>
      <c r="BU280" s="4">
        <v>77</v>
      </c>
      <c r="BV280" s="4">
        <v>1144</v>
      </c>
      <c r="BY280" s="4">
        <v>1886</v>
      </c>
      <c r="BZ280" s="4">
        <v>29794</v>
      </c>
      <c r="CB280" s="4">
        <v>12192</v>
      </c>
      <c r="CD280" s="4">
        <v>1268</v>
      </c>
      <c r="CF280" s="4">
        <v>43254</v>
      </c>
      <c r="CU280" s="4">
        <v>45140</v>
      </c>
      <c r="DA280" s="4">
        <v>10089</v>
      </c>
      <c r="DB280" s="4">
        <v>10089</v>
      </c>
      <c r="DC280" s="4">
        <v>5827</v>
      </c>
      <c r="DD280" s="4">
        <v>708</v>
      </c>
      <c r="DE280" s="4">
        <v>16377</v>
      </c>
      <c r="DG280" s="4">
        <v>22912</v>
      </c>
      <c r="DH280" s="4">
        <v>5046</v>
      </c>
      <c r="DN280" s="4">
        <v>5046</v>
      </c>
      <c r="DO280" s="4">
        <v>801</v>
      </c>
      <c r="DP280" s="4">
        <v>801</v>
      </c>
      <c r="DR280" s="4">
        <v>38847</v>
      </c>
      <c r="DS280" s="4">
        <v>83987</v>
      </c>
      <c r="DT280" s="4">
        <v>3000</v>
      </c>
      <c r="DV280" s="4">
        <v>3</v>
      </c>
      <c r="DX280" s="4">
        <v>3003</v>
      </c>
      <c r="ED280" s="4">
        <v>5225</v>
      </c>
      <c r="EG280" s="4">
        <v>5225</v>
      </c>
      <c r="EI280" s="4">
        <v>8228</v>
      </c>
      <c r="EP280" s="4">
        <v>29951</v>
      </c>
      <c r="EU280" s="4">
        <v>29951</v>
      </c>
      <c r="EY280" s="4">
        <v>9224</v>
      </c>
      <c r="FA280" s="4">
        <v>5022</v>
      </c>
      <c r="FF280" s="4">
        <v>31562</v>
      </c>
      <c r="FG280" s="4">
        <v>45808</v>
      </c>
      <c r="FH280" s="4">
        <v>75759</v>
      </c>
      <c r="FI280" s="4">
        <v>83987</v>
      </c>
      <c r="FL280" s="2">
        <v>2018</v>
      </c>
      <c r="FM280" t="s">
        <v>8</v>
      </c>
      <c r="FR280" s="2">
        <v>2018</v>
      </c>
      <c r="FT280" s="4">
        <v>30</v>
      </c>
      <c r="FX280" s="4">
        <v>1477</v>
      </c>
      <c r="GE280" s="4">
        <v>71</v>
      </c>
      <c r="GF280" s="4">
        <v>0</v>
      </c>
      <c r="GI280" s="7">
        <f t="shared" si="49"/>
        <v>-3.5752174835561215E-2</v>
      </c>
      <c r="GJ280" s="7">
        <f t="shared" si="51"/>
        <v>0.17387815263675074</v>
      </c>
      <c r="GK280" s="7">
        <f t="shared" si="52"/>
        <v>3.6449334667030403E-2</v>
      </c>
      <c r="GL280" s="7">
        <f t="shared" si="50"/>
        <v>-0.29172371914701084</v>
      </c>
      <c r="GM280" s="7">
        <f>(((DR280-DR279)-(DP280-DP279)-(FG280-FG279)+((EV280-EV279)+(EW280-EW279)+(EX280-EX279))+(FC280-FC279))-U280-V280)/DS279</f>
        <v>-8.6508441696220184E-2</v>
      </c>
      <c r="GN280" s="7">
        <f t="shared" si="45"/>
        <v>0.3348185868873329</v>
      </c>
      <c r="GO280" s="7">
        <f>(G280-G279)/DS279</f>
        <v>0.33154496680912976</v>
      </c>
      <c r="GP280" s="7">
        <f>CF280/DS279</f>
        <v>0.65554242066018009</v>
      </c>
      <c r="GQ280" s="7">
        <f t="shared" si="46"/>
        <v>-4.4049103481386152E-2</v>
      </c>
      <c r="GR280" s="7">
        <f t="shared" si="47"/>
        <v>0.42061142088059988</v>
      </c>
      <c r="GS280" s="7">
        <v>0.99329999999999996</v>
      </c>
      <c r="GT280" s="7">
        <f t="shared" si="43"/>
        <v>0.39534576749957101</v>
      </c>
      <c r="GU280" s="7">
        <f t="shared" si="44"/>
        <v>0.90203245740412208</v>
      </c>
      <c r="GV280" t="s">
        <v>228</v>
      </c>
      <c r="GW280" s="8">
        <f t="shared" si="48"/>
        <v>1.5155648510199751E-5</v>
      </c>
    </row>
    <row r="281" spans="1:205" x14ac:dyDescent="0.2">
      <c r="A281">
        <v>994668420</v>
      </c>
      <c r="B281" s="2">
        <v>2019</v>
      </c>
      <c r="C281" t="s">
        <v>3</v>
      </c>
      <c r="D281" s="3">
        <v>43466</v>
      </c>
      <c r="E281" s="3">
        <v>43830</v>
      </c>
      <c r="F281" t="s">
        <v>8</v>
      </c>
      <c r="G281" s="4">
        <v>55391</v>
      </c>
      <c r="I281" s="4">
        <v>700</v>
      </c>
      <c r="J281" s="4">
        <v>56091</v>
      </c>
      <c r="K281" s="4">
        <v>27459</v>
      </c>
      <c r="Q281" s="4">
        <v>19783</v>
      </c>
      <c r="R281" s="4">
        <v>18174</v>
      </c>
      <c r="S281" s="4">
        <v>0</v>
      </c>
      <c r="U281" s="4">
        <v>3254</v>
      </c>
      <c r="V281" s="4">
        <v>3064</v>
      </c>
      <c r="X281" s="4">
        <v>9032</v>
      </c>
      <c r="Z281" s="4">
        <v>62592</v>
      </c>
      <c r="AA281" s="4">
        <v>-6501</v>
      </c>
      <c r="AG281" s="4">
        <v>11</v>
      </c>
      <c r="AJ281" s="4">
        <v>9340</v>
      </c>
      <c r="AK281" s="4">
        <v>9351</v>
      </c>
      <c r="AR281" s="4">
        <v>3150</v>
      </c>
      <c r="AS281" s="4">
        <v>491</v>
      </c>
      <c r="AT281" s="4">
        <v>491</v>
      </c>
      <c r="AU281" s="4">
        <v>3641</v>
      </c>
      <c r="AV281" s="4">
        <v>5711</v>
      </c>
      <c r="AW281" s="4">
        <v>-790</v>
      </c>
      <c r="AX281" s="4">
        <v>-1493</v>
      </c>
      <c r="AY281" s="4">
        <v>703</v>
      </c>
      <c r="BF281" s="4">
        <v>703</v>
      </c>
      <c r="BP281" s="4">
        <v>703</v>
      </c>
      <c r="BR281" s="4">
        <v>703</v>
      </c>
      <c r="BS281" s="2">
        <v>2019</v>
      </c>
      <c r="BT281" s="4">
        <v>511</v>
      </c>
      <c r="BV281" s="4">
        <v>2637</v>
      </c>
      <c r="BY281" s="4">
        <v>3148</v>
      </c>
      <c r="BZ281" s="4">
        <v>0</v>
      </c>
      <c r="CB281" s="4">
        <v>11013</v>
      </c>
      <c r="CD281" s="4">
        <v>1230</v>
      </c>
      <c r="CF281" s="4">
        <v>12243</v>
      </c>
      <c r="CI281" s="4">
        <v>329</v>
      </c>
      <c r="CR281" s="4">
        <v>193</v>
      </c>
      <c r="CS281" s="4">
        <v>522</v>
      </c>
      <c r="CU281" s="4">
        <v>15913</v>
      </c>
      <c r="DA281" s="4">
        <v>6809</v>
      </c>
      <c r="DB281" s="4">
        <v>6809</v>
      </c>
      <c r="DC281" s="4">
        <v>310</v>
      </c>
      <c r="DD281" s="4">
        <v>194</v>
      </c>
      <c r="DE281" s="4">
        <v>41593</v>
      </c>
      <c r="DG281" s="4">
        <v>42097</v>
      </c>
      <c r="DH281" s="4">
        <v>5046</v>
      </c>
      <c r="DN281" s="4">
        <v>5046</v>
      </c>
      <c r="DO281" s="4">
        <v>678</v>
      </c>
      <c r="DP281" s="4">
        <v>678</v>
      </c>
      <c r="DR281" s="4">
        <v>54631</v>
      </c>
      <c r="DS281" s="4">
        <v>70544</v>
      </c>
      <c r="DT281" s="4">
        <v>3000</v>
      </c>
      <c r="DV281" s="4">
        <v>3</v>
      </c>
      <c r="DX281" s="4">
        <v>3003</v>
      </c>
      <c r="ED281" s="4">
        <v>5928</v>
      </c>
      <c r="EG281" s="4">
        <v>5928</v>
      </c>
      <c r="EI281" s="4">
        <v>8931</v>
      </c>
      <c r="EP281" s="4">
        <v>8746</v>
      </c>
      <c r="EQ281" s="4">
        <v>17749</v>
      </c>
      <c r="EU281" s="4">
        <v>26494</v>
      </c>
      <c r="EX281" s="4">
        <v>4925</v>
      </c>
      <c r="EY281" s="4">
        <v>5970</v>
      </c>
      <c r="FA281" s="4">
        <v>3341</v>
      </c>
      <c r="FD281" s="4">
        <v>12122</v>
      </c>
      <c r="FF281" s="4">
        <v>8760</v>
      </c>
      <c r="FG281" s="4">
        <v>35118</v>
      </c>
      <c r="FH281" s="4">
        <v>61613</v>
      </c>
      <c r="FI281" s="4">
        <v>70544</v>
      </c>
      <c r="FL281" s="2">
        <v>2019</v>
      </c>
      <c r="FM281" t="s">
        <v>8</v>
      </c>
      <c r="FR281" s="2">
        <v>2019</v>
      </c>
      <c r="FS281" s="5">
        <v>30</v>
      </c>
      <c r="FX281" s="4">
        <v>1602</v>
      </c>
      <c r="GA281" s="4">
        <v>4</v>
      </c>
      <c r="GE281" s="4">
        <v>88</v>
      </c>
      <c r="GF281" s="4">
        <v>9</v>
      </c>
      <c r="GN281" s="7">
        <f t="shared" si="45"/>
        <v>-0.15452391441532617</v>
      </c>
      <c r="GQ281" s="7">
        <f t="shared" si="46"/>
        <v>9.0984980359927782E-3</v>
      </c>
      <c r="GR281" s="7">
        <f t="shared" si="47"/>
        <v>-0.25031805754811465</v>
      </c>
      <c r="GS281" s="7">
        <v>0.99329999999999996</v>
      </c>
      <c r="GT281" s="7">
        <f t="shared" si="43"/>
        <v>0.14195056238131562</v>
      </c>
      <c r="GU281" s="7">
        <f t="shared" si="44"/>
        <v>0.87339816284871852</v>
      </c>
      <c r="GV281" t="s">
        <v>228</v>
      </c>
      <c r="GW281" s="8">
        <f t="shared" si="48"/>
        <v>1.1906604593568053E-5</v>
      </c>
    </row>
    <row r="282" spans="1:205" x14ac:dyDescent="0.2">
      <c r="A282">
        <v>984468970</v>
      </c>
      <c r="B282" s="2">
        <v>2013</v>
      </c>
      <c r="C282" t="s">
        <v>3</v>
      </c>
      <c r="D282" s="3">
        <v>41275</v>
      </c>
      <c r="E282" s="3">
        <v>41639</v>
      </c>
      <c r="F282" t="s">
        <v>8</v>
      </c>
      <c r="G282" s="4">
        <v>21669</v>
      </c>
      <c r="I282" s="4">
        <v>3779</v>
      </c>
      <c r="J282" s="4">
        <v>25448</v>
      </c>
      <c r="K282" s="4">
        <v>13308</v>
      </c>
      <c r="L282" s="4">
        <v>0</v>
      </c>
      <c r="M282" s="4">
        <v>0</v>
      </c>
      <c r="Q282" s="4">
        <v>5992</v>
      </c>
      <c r="R282" s="4">
        <v>5295</v>
      </c>
      <c r="S282" s="4">
        <v>244</v>
      </c>
      <c r="U282" s="4">
        <v>158</v>
      </c>
      <c r="X282" s="4">
        <v>4886</v>
      </c>
      <c r="Z282" s="4">
        <v>24345</v>
      </c>
      <c r="AA282" s="4">
        <v>1103</v>
      </c>
      <c r="AC282" s="4">
        <v>0</v>
      </c>
      <c r="AD282" s="4">
        <v>0</v>
      </c>
      <c r="AE282" s="4">
        <v>0</v>
      </c>
      <c r="AG282" s="4">
        <v>46</v>
      </c>
      <c r="AJ282" s="4">
        <v>57</v>
      </c>
      <c r="AK282" s="4">
        <v>103</v>
      </c>
      <c r="AM282" s="4">
        <v>0</v>
      </c>
      <c r="AR282" s="4">
        <v>19</v>
      </c>
      <c r="AS282" s="4">
        <v>69</v>
      </c>
      <c r="AT282" s="4">
        <v>69</v>
      </c>
      <c r="AU282" s="4">
        <v>88</v>
      </c>
      <c r="AV282" s="4">
        <v>15</v>
      </c>
      <c r="AW282" s="4">
        <v>1118</v>
      </c>
      <c r="AX282" s="4">
        <v>181</v>
      </c>
      <c r="AY282" s="4">
        <v>937</v>
      </c>
      <c r="BB282" s="4">
        <v>0</v>
      </c>
      <c r="BD282" s="4">
        <v>0</v>
      </c>
      <c r="BF282" s="4">
        <v>937</v>
      </c>
      <c r="BP282" s="4">
        <v>937</v>
      </c>
      <c r="BR282" s="4">
        <v>937</v>
      </c>
      <c r="BS282" s="2">
        <v>2013</v>
      </c>
      <c r="BV282" s="4">
        <v>5467</v>
      </c>
      <c r="BY282" s="4">
        <v>5467</v>
      </c>
      <c r="CD282" s="4">
        <v>332</v>
      </c>
      <c r="CF282" s="4">
        <v>332</v>
      </c>
      <c r="CS282" s="4">
        <v>0</v>
      </c>
      <c r="CU282" s="4">
        <v>5799</v>
      </c>
      <c r="DA282" s="4">
        <v>6077</v>
      </c>
      <c r="DB282" s="4">
        <v>6077</v>
      </c>
      <c r="DC282" s="4">
        <v>2485</v>
      </c>
      <c r="DD282" s="4">
        <v>5174</v>
      </c>
      <c r="DG282" s="4">
        <v>7658</v>
      </c>
      <c r="DN282" s="4">
        <v>0</v>
      </c>
      <c r="DO282" s="4">
        <v>4925</v>
      </c>
      <c r="DP282" s="4">
        <v>4925</v>
      </c>
      <c r="DR282" s="4">
        <v>18659</v>
      </c>
      <c r="DS282" s="4">
        <v>24458</v>
      </c>
      <c r="DT282" s="4">
        <v>684</v>
      </c>
      <c r="DV282" s="4">
        <v>22116</v>
      </c>
      <c r="DX282" s="4">
        <v>22800</v>
      </c>
      <c r="EE282" s="4">
        <v>-4676</v>
      </c>
      <c r="EG282" s="4">
        <v>-4676</v>
      </c>
      <c r="EI282" s="4">
        <v>18124</v>
      </c>
      <c r="EM282" s="4">
        <v>0</v>
      </c>
      <c r="ET282" s="4">
        <v>0</v>
      </c>
      <c r="EU282" s="4">
        <v>0</v>
      </c>
      <c r="EY282" s="4">
        <v>762</v>
      </c>
      <c r="FA282" s="4">
        <v>416</v>
      </c>
      <c r="FF282" s="4">
        <v>5156</v>
      </c>
      <c r="FG282" s="4">
        <v>6334</v>
      </c>
      <c r="FH282" s="4">
        <v>6334</v>
      </c>
      <c r="FI282" s="4">
        <v>24458</v>
      </c>
      <c r="FL282" s="2">
        <v>2013</v>
      </c>
      <c r="FM282" t="s">
        <v>8</v>
      </c>
      <c r="FR282" s="2">
        <v>2013</v>
      </c>
      <c r="FS282" s="5">
        <v>9</v>
      </c>
      <c r="FT282" s="4">
        <v>10</v>
      </c>
      <c r="FX282" s="4">
        <v>830</v>
      </c>
      <c r="GE282" s="4">
        <v>35</v>
      </c>
      <c r="GF282" s="4">
        <v>38</v>
      </c>
      <c r="GN282" s="7">
        <f t="shared" si="45"/>
        <v>-0.5088597187570878</v>
      </c>
      <c r="GQ282" s="7">
        <f t="shared" si="46"/>
        <v>1.972590050735774E-2</v>
      </c>
      <c r="GR282" s="7">
        <f t="shared" si="47"/>
        <v>-0.60879926341824486</v>
      </c>
      <c r="GS282" s="7">
        <v>0.1578</v>
      </c>
      <c r="GT282" s="7">
        <f t="shared" si="43"/>
        <v>0</v>
      </c>
      <c r="GU282" s="7">
        <f t="shared" si="44"/>
        <v>0.25897456864829504</v>
      </c>
      <c r="GV282" t="s">
        <v>229</v>
      </c>
      <c r="GW282" s="8">
        <f t="shared" si="48"/>
        <v>1.417555001134044E-5</v>
      </c>
    </row>
    <row r="283" spans="1:205" x14ac:dyDescent="0.2">
      <c r="A283">
        <v>984468970</v>
      </c>
      <c r="B283" s="2">
        <v>2014</v>
      </c>
      <c r="C283" t="s">
        <v>3</v>
      </c>
      <c r="D283" s="3">
        <v>41640</v>
      </c>
      <c r="E283" s="3">
        <v>42004</v>
      </c>
      <c r="F283" t="s">
        <v>8</v>
      </c>
      <c r="G283" s="4">
        <v>64207</v>
      </c>
      <c r="I283" s="4">
        <v>3645</v>
      </c>
      <c r="J283" s="4">
        <v>67852</v>
      </c>
      <c r="K283" s="4">
        <v>37138</v>
      </c>
      <c r="L283" s="4">
        <v>0</v>
      </c>
      <c r="M283" s="4">
        <v>0</v>
      </c>
      <c r="Q283" s="4">
        <v>6922</v>
      </c>
      <c r="R283" s="4">
        <v>5994</v>
      </c>
      <c r="S283" s="4">
        <v>398</v>
      </c>
      <c r="U283" s="4">
        <v>256</v>
      </c>
      <c r="X283" s="4">
        <v>16004</v>
      </c>
      <c r="Z283" s="4">
        <v>60320</v>
      </c>
      <c r="AA283" s="4">
        <v>7531</v>
      </c>
      <c r="AC283" s="4">
        <v>0</v>
      </c>
      <c r="AD283" s="4">
        <v>0</v>
      </c>
      <c r="AE283" s="4">
        <v>0</v>
      </c>
      <c r="AG283" s="4">
        <v>180</v>
      </c>
      <c r="AJ283" s="4">
        <v>86</v>
      </c>
      <c r="AK283" s="4">
        <v>266</v>
      </c>
      <c r="AM283" s="4">
        <v>0</v>
      </c>
      <c r="AR283" s="4">
        <v>10</v>
      </c>
      <c r="AS283" s="4">
        <v>33</v>
      </c>
      <c r="AT283" s="4">
        <v>33</v>
      </c>
      <c r="AU283" s="4">
        <v>43</v>
      </c>
      <c r="AV283" s="4">
        <v>223</v>
      </c>
      <c r="AW283" s="4">
        <v>7755</v>
      </c>
      <c r="AX283" s="4">
        <v>1586</v>
      </c>
      <c r="AY283" s="4">
        <v>6169</v>
      </c>
      <c r="BB283" s="4">
        <v>0</v>
      </c>
      <c r="BD283" s="4">
        <v>0</v>
      </c>
      <c r="BF283" s="4">
        <v>6169</v>
      </c>
      <c r="BP283" s="4">
        <v>1493</v>
      </c>
      <c r="BQ283" s="4">
        <v>4676</v>
      </c>
      <c r="BR283" s="4">
        <v>6169</v>
      </c>
      <c r="BS283" s="2">
        <v>2014</v>
      </c>
      <c r="BV283" s="4">
        <v>3881</v>
      </c>
      <c r="BY283" s="4">
        <v>3881</v>
      </c>
      <c r="CD283" s="4">
        <v>1076</v>
      </c>
      <c r="CF283" s="4">
        <v>1076</v>
      </c>
      <c r="CS283" s="4">
        <v>0</v>
      </c>
      <c r="CU283" s="4">
        <v>4958</v>
      </c>
      <c r="DA283" s="4">
        <v>4766</v>
      </c>
      <c r="DB283" s="4">
        <v>4766</v>
      </c>
      <c r="DC283" s="4">
        <v>4746</v>
      </c>
      <c r="DD283" s="4">
        <v>6836</v>
      </c>
      <c r="DG283" s="4">
        <v>11582</v>
      </c>
      <c r="DN283" s="4">
        <v>0</v>
      </c>
      <c r="DO283" s="4">
        <v>14291</v>
      </c>
      <c r="DP283" s="4">
        <v>14291</v>
      </c>
      <c r="DR283" s="4">
        <v>30639</v>
      </c>
      <c r="DS283" s="4">
        <v>35596</v>
      </c>
      <c r="DT283" s="4">
        <v>684</v>
      </c>
      <c r="DV283" s="4">
        <v>22116</v>
      </c>
      <c r="DW283" s="4">
        <v>1493</v>
      </c>
      <c r="DX283" s="4">
        <v>24293</v>
      </c>
      <c r="EE283" s="4">
        <v>0</v>
      </c>
      <c r="EG283" s="4">
        <v>0</v>
      </c>
      <c r="EI283" s="4">
        <v>24293</v>
      </c>
      <c r="EM283" s="4">
        <v>0</v>
      </c>
      <c r="ET283" s="4">
        <v>0</v>
      </c>
      <c r="EU283" s="4">
        <v>0</v>
      </c>
      <c r="EY283" s="4">
        <v>1187</v>
      </c>
      <c r="FA283" s="4">
        <v>532</v>
      </c>
      <c r="FF283" s="4">
        <v>9585</v>
      </c>
      <c r="FG283" s="4">
        <v>11304</v>
      </c>
      <c r="FH283" s="4">
        <v>11304</v>
      </c>
      <c r="FI283" s="4">
        <v>35596</v>
      </c>
      <c r="FL283" s="2">
        <v>2014</v>
      </c>
      <c r="FM283" t="s">
        <v>8</v>
      </c>
      <c r="FR283" s="2">
        <v>2014</v>
      </c>
      <c r="FS283" s="5">
        <v>11</v>
      </c>
      <c r="FT283" s="4">
        <v>11</v>
      </c>
      <c r="FX283" s="4">
        <v>877</v>
      </c>
      <c r="GE283" s="4">
        <v>42</v>
      </c>
      <c r="GF283" s="4">
        <v>33</v>
      </c>
      <c r="GN283" s="7">
        <f t="shared" si="45"/>
        <v>1.646782238940224</v>
      </c>
      <c r="GQ283" s="7">
        <f t="shared" si="46"/>
        <v>0.20544842974656144</v>
      </c>
      <c r="GR283" s="7">
        <f t="shared" si="47"/>
        <v>1.9630808989801098</v>
      </c>
      <c r="GS283" s="7">
        <v>0.1578</v>
      </c>
      <c r="GT283" s="7">
        <f t="shared" si="43"/>
        <v>0</v>
      </c>
      <c r="GU283" s="7">
        <f t="shared" si="44"/>
        <v>0.31756377121024837</v>
      </c>
      <c r="GV283" t="s">
        <v>229</v>
      </c>
      <c r="GW283" s="8">
        <f t="shared" si="48"/>
        <v>4.088641753209584E-5</v>
      </c>
    </row>
    <row r="284" spans="1:205" x14ac:dyDescent="0.2">
      <c r="A284">
        <v>984468970</v>
      </c>
      <c r="B284" s="2">
        <v>2015</v>
      </c>
      <c r="C284" t="s">
        <v>3</v>
      </c>
      <c r="D284" s="3">
        <v>42005</v>
      </c>
      <c r="E284" s="3">
        <v>42369</v>
      </c>
      <c r="F284" t="s">
        <v>8</v>
      </c>
      <c r="G284" s="4">
        <v>50850</v>
      </c>
      <c r="I284" s="4">
        <v>10645</v>
      </c>
      <c r="J284" s="4">
        <v>61495</v>
      </c>
      <c r="K284" s="4">
        <v>30147</v>
      </c>
      <c r="L284" s="4">
        <v>0</v>
      </c>
      <c r="M284" s="4">
        <v>0</v>
      </c>
      <c r="Q284" s="4">
        <v>9465</v>
      </c>
      <c r="R284" s="4">
        <v>8319</v>
      </c>
      <c r="S284" s="4">
        <v>477</v>
      </c>
      <c r="U284" s="4">
        <v>312</v>
      </c>
      <c r="X284" s="4">
        <v>13807</v>
      </c>
      <c r="Z284" s="4">
        <v>53731</v>
      </c>
      <c r="AA284" s="4">
        <v>7764</v>
      </c>
      <c r="AC284" s="4">
        <v>0</v>
      </c>
      <c r="AD284" s="4">
        <v>0</v>
      </c>
      <c r="AE284" s="4">
        <v>0</v>
      </c>
      <c r="AG284" s="4">
        <v>142</v>
      </c>
      <c r="AJ284" s="4">
        <v>380</v>
      </c>
      <c r="AK284" s="4">
        <v>522</v>
      </c>
      <c r="AM284" s="4">
        <v>0</v>
      </c>
      <c r="AR284" s="4">
        <v>10</v>
      </c>
      <c r="AS284" s="4">
        <v>43</v>
      </c>
      <c r="AT284" s="4">
        <v>43</v>
      </c>
      <c r="AU284" s="4">
        <v>53</v>
      </c>
      <c r="AV284" s="4">
        <v>469</v>
      </c>
      <c r="AW284" s="4">
        <v>8232</v>
      </c>
      <c r="AX284" s="4">
        <v>1248</v>
      </c>
      <c r="AY284" s="4">
        <v>6984</v>
      </c>
      <c r="BB284" s="4">
        <v>0</v>
      </c>
      <c r="BD284" s="4">
        <v>0</v>
      </c>
      <c r="BF284" s="4">
        <v>6984</v>
      </c>
      <c r="BL284" s="4">
        <v>332</v>
      </c>
      <c r="BP284" s="4">
        <v>6652</v>
      </c>
      <c r="BR284" s="4">
        <v>6984</v>
      </c>
      <c r="BS284" s="2">
        <v>2015</v>
      </c>
      <c r="BV284" s="4">
        <v>1920</v>
      </c>
      <c r="BY284" s="4">
        <v>1920</v>
      </c>
      <c r="CD284" s="4">
        <v>921</v>
      </c>
      <c r="CF284" s="4">
        <v>921</v>
      </c>
      <c r="CG284" s="4">
        <v>137</v>
      </c>
      <c r="CS284" s="4">
        <v>137</v>
      </c>
      <c r="CU284" s="4">
        <v>2977</v>
      </c>
      <c r="DA284" s="4">
        <v>13259</v>
      </c>
      <c r="DB284" s="4">
        <v>13259</v>
      </c>
      <c r="DC284" s="4">
        <v>1359</v>
      </c>
      <c r="DD284" s="4">
        <v>11384</v>
      </c>
      <c r="DE284" s="4">
        <v>1625</v>
      </c>
      <c r="DG284" s="4">
        <v>14368</v>
      </c>
      <c r="DN284" s="4">
        <v>0</v>
      </c>
      <c r="DO284" s="4">
        <v>10161</v>
      </c>
      <c r="DP284" s="4">
        <v>10161</v>
      </c>
      <c r="DR284" s="4">
        <v>37789</v>
      </c>
      <c r="DS284" s="4">
        <v>40766</v>
      </c>
      <c r="DT284" s="4">
        <v>684</v>
      </c>
      <c r="DV284" s="4">
        <v>22116</v>
      </c>
      <c r="DX284" s="4">
        <v>22800</v>
      </c>
      <c r="ED284" s="4">
        <v>8145</v>
      </c>
      <c r="EG284" s="4">
        <v>8145</v>
      </c>
      <c r="EI284" s="4">
        <v>30945</v>
      </c>
      <c r="EM284" s="4">
        <v>0</v>
      </c>
      <c r="ET284" s="4">
        <v>0</v>
      </c>
      <c r="EU284" s="4">
        <v>0</v>
      </c>
      <c r="EY284" s="4">
        <v>1775</v>
      </c>
      <c r="FA284" s="4">
        <v>745</v>
      </c>
      <c r="FD284" s="4">
        <v>975</v>
      </c>
      <c r="FF284" s="4">
        <v>6327</v>
      </c>
      <c r="FG284" s="4">
        <v>9821</v>
      </c>
      <c r="FH284" s="4">
        <v>9821</v>
      </c>
      <c r="FI284" s="4">
        <v>40766</v>
      </c>
      <c r="FL284" s="2">
        <v>2015</v>
      </c>
      <c r="FM284" t="s">
        <v>8</v>
      </c>
      <c r="FR284" s="2">
        <v>2015</v>
      </c>
      <c r="FS284" s="5">
        <v>12</v>
      </c>
      <c r="FT284" s="4">
        <v>14</v>
      </c>
      <c r="FX284" s="4">
        <v>1262</v>
      </c>
      <c r="GE284" s="4">
        <v>51</v>
      </c>
      <c r="GF284" s="4">
        <v>147</v>
      </c>
      <c r="GI284" s="7">
        <f t="shared" si="49"/>
        <v>0.35855152264299361</v>
      </c>
      <c r="GJ284" s="7">
        <f t="shared" si="51"/>
        <v>0.35902363234933354</v>
      </c>
      <c r="GK284" s="7">
        <f t="shared" si="52"/>
        <v>-0.15358467243510507</v>
      </c>
      <c r="GL284" s="7">
        <f t="shared" si="50"/>
        <v>0.20163862041897659</v>
      </c>
      <c r="GM284" s="7">
        <f>(((DR284-DR283)-(DP284-DP283)-(FG284-FG283)+((EV284-EV283)+(EW284-EW283)+(EX284-EX283))+(FC284-FC283))-U284-V284)/DS283</f>
        <v>0.3497864928643668</v>
      </c>
      <c r="GN284" s="7">
        <f t="shared" si="45"/>
        <v>-0.28008765029778626</v>
      </c>
      <c r="GO284" s="7">
        <f>(G284-G283)/DS283</f>
        <v>-0.37523879087537926</v>
      </c>
      <c r="GP284" s="7">
        <f>CF284/DS283</f>
        <v>2.5873693673446455E-2</v>
      </c>
      <c r="GQ284" s="7">
        <f t="shared" si="46"/>
        <v>0.1829182053901155</v>
      </c>
      <c r="GR284" s="7">
        <f t="shared" si="47"/>
        <v>-0.20803027707259333</v>
      </c>
      <c r="GS284" s="7">
        <v>0.1578</v>
      </c>
      <c r="GT284" s="7">
        <f t="shared" si="43"/>
        <v>0</v>
      </c>
      <c r="GU284" s="7">
        <f t="shared" si="44"/>
        <v>0.2409115439336702</v>
      </c>
      <c r="GV284" t="s">
        <v>229</v>
      </c>
      <c r="GW284" s="8">
        <f t="shared" si="48"/>
        <v>2.8093044162265425E-5</v>
      </c>
    </row>
    <row r="285" spans="1:205" x14ac:dyDescent="0.2">
      <c r="A285">
        <v>984468970</v>
      </c>
      <c r="B285" s="2">
        <v>2016</v>
      </c>
      <c r="C285" t="s">
        <v>4</v>
      </c>
      <c r="D285" s="3">
        <v>42370</v>
      </c>
      <c r="E285" s="3">
        <v>42735</v>
      </c>
      <c r="F285" t="s">
        <v>8</v>
      </c>
      <c r="G285" s="4">
        <v>62726</v>
      </c>
      <c r="I285" s="4">
        <v>17537</v>
      </c>
      <c r="J285" s="4">
        <v>80264</v>
      </c>
      <c r="K285" s="4">
        <v>43450</v>
      </c>
      <c r="L285" s="4">
        <v>0</v>
      </c>
      <c r="M285" s="4">
        <v>0</v>
      </c>
      <c r="Q285" s="4">
        <v>12028</v>
      </c>
      <c r="R285" s="4">
        <v>10664</v>
      </c>
      <c r="S285" s="4">
        <v>576</v>
      </c>
      <c r="U285" s="4">
        <v>270</v>
      </c>
      <c r="X285" s="4">
        <v>14505</v>
      </c>
      <c r="Z285" s="4">
        <v>70253</v>
      </c>
      <c r="AA285" s="4">
        <v>10010</v>
      </c>
      <c r="AC285" s="4">
        <v>0</v>
      </c>
      <c r="AD285" s="4">
        <v>0</v>
      </c>
      <c r="AE285" s="4">
        <v>0</v>
      </c>
      <c r="AG285" s="4">
        <v>114</v>
      </c>
      <c r="AJ285" s="4">
        <v>106</v>
      </c>
      <c r="AK285" s="4">
        <v>220</v>
      </c>
      <c r="AM285" s="4">
        <v>0</v>
      </c>
      <c r="AR285" s="4">
        <v>25</v>
      </c>
      <c r="AS285" s="4">
        <v>56</v>
      </c>
      <c r="AT285" s="4">
        <v>56</v>
      </c>
      <c r="AU285" s="4">
        <v>81</v>
      </c>
      <c r="AV285" s="4">
        <v>140</v>
      </c>
      <c r="AW285" s="4">
        <v>10150</v>
      </c>
      <c r="AX285" s="4">
        <v>1512</v>
      </c>
      <c r="AY285" s="4">
        <v>8637</v>
      </c>
      <c r="BB285" s="4">
        <v>0</v>
      </c>
      <c r="BC285" s="4">
        <v>8637</v>
      </c>
      <c r="BD285" s="4">
        <v>0</v>
      </c>
      <c r="BF285" s="4">
        <v>8637</v>
      </c>
      <c r="BP285" s="4">
        <v>8637</v>
      </c>
      <c r="BR285" s="4">
        <v>8637</v>
      </c>
      <c r="BS285" s="2">
        <v>2016</v>
      </c>
      <c r="BV285" s="4">
        <v>1791</v>
      </c>
      <c r="BY285" s="4">
        <v>1791</v>
      </c>
      <c r="CD285" s="4">
        <v>772</v>
      </c>
      <c r="CF285" s="4">
        <v>772</v>
      </c>
      <c r="CG285" s="4">
        <v>0</v>
      </c>
      <c r="CS285" s="4">
        <v>0</v>
      </c>
      <c r="CU285" s="4">
        <v>2563</v>
      </c>
      <c r="DA285" s="4">
        <v>17236</v>
      </c>
      <c r="DB285" s="4">
        <v>17236</v>
      </c>
      <c r="DC285" s="4">
        <v>5412</v>
      </c>
      <c r="DD285" s="4">
        <v>6995</v>
      </c>
      <c r="DG285" s="4">
        <v>12406</v>
      </c>
      <c r="DN285" s="4">
        <v>0</v>
      </c>
      <c r="DO285" s="4">
        <v>18547</v>
      </c>
      <c r="DP285" s="4">
        <v>18547</v>
      </c>
      <c r="DR285" s="4">
        <v>48189</v>
      </c>
      <c r="DS285" s="4">
        <v>50752</v>
      </c>
      <c r="DT285" s="4">
        <v>684</v>
      </c>
      <c r="DV285" s="4">
        <v>22116</v>
      </c>
      <c r="DX285" s="4">
        <v>22800</v>
      </c>
      <c r="ED285" s="4">
        <v>16803</v>
      </c>
      <c r="EG285" s="4">
        <v>16803</v>
      </c>
      <c r="EI285" s="4">
        <v>39603</v>
      </c>
      <c r="EM285" s="4">
        <v>0</v>
      </c>
      <c r="ET285" s="4">
        <v>0</v>
      </c>
      <c r="EU285" s="4">
        <v>0</v>
      </c>
      <c r="EY285" s="4">
        <v>2488</v>
      </c>
      <c r="EZ285" s="4">
        <v>940</v>
      </c>
      <c r="FA285" s="4">
        <v>691</v>
      </c>
      <c r="FF285" s="4">
        <v>7030</v>
      </c>
      <c r="FG285" s="4">
        <v>11148</v>
      </c>
      <c r="FH285" s="4">
        <v>11148</v>
      </c>
      <c r="FI285" s="4">
        <v>50752</v>
      </c>
      <c r="FL285" s="2">
        <v>2016</v>
      </c>
      <c r="FM285" t="s">
        <v>8</v>
      </c>
      <c r="FR285" s="2">
        <v>2016</v>
      </c>
      <c r="FS285" s="5">
        <v>15</v>
      </c>
      <c r="FT285" s="4">
        <v>16</v>
      </c>
      <c r="GE285" s="4">
        <v>80</v>
      </c>
      <c r="GF285" s="4">
        <v>38</v>
      </c>
      <c r="GI285" s="7">
        <f t="shared" si="49"/>
        <v>1.6852278859834174E-2</v>
      </c>
      <c r="GJ285" s="7">
        <f t="shared" si="51"/>
        <v>-0.15358467243510507</v>
      </c>
      <c r="GK285" s="7">
        <f t="shared" si="52"/>
        <v>0.20163862041897659</v>
      </c>
      <c r="GL285" s="7">
        <f t="shared" si="50"/>
        <v>-0.17124448297604036</v>
      </c>
      <c r="GM285" s="7">
        <f>(((DR285-DR284)-(DP285-DP284)-(FG285-FG284)+((EV285-EV284)+(EW285-EW284)+(EX285-EX284))+(FC285-FC284))-U285-V285)/DS284</f>
        <v>1.0229112495707206E-2</v>
      </c>
      <c r="GN285" s="7">
        <f t="shared" si="45"/>
        <v>0.19190011283913064</v>
      </c>
      <c r="GO285" s="7">
        <f>(G285-G284)/DS284</f>
        <v>0.29132119903841436</v>
      </c>
      <c r="GP285" s="7">
        <f>CF285/DS284</f>
        <v>1.8937349752244516E-2</v>
      </c>
      <c r="GQ285" s="7">
        <f t="shared" si="46"/>
        <v>0.18874975414672523</v>
      </c>
      <c r="GR285" s="7">
        <f t="shared" si="47"/>
        <v>0.2335496558505408</v>
      </c>
      <c r="GS285" s="7">
        <v>0.1578</v>
      </c>
      <c r="GT285" s="7">
        <f t="shared" si="43"/>
        <v>0</v>
      </c>
      <c r="GU285" s="7">
        <f t="shared" si="44"/>
        <v>0.21965636822194198</v>
      </c>
      <c r="GV285" t="s">
        <v>229</v>
      </c>
      <c r="GW285" s="8">
        <f t="shared" si="48"/>
        <v>2.4530245793062848E-5</v>
      </c>
    </row>
    <row r="286" spans="1:205" x14ac:dyDescent="0.2">
      <c r="A286">
        <v>984468970</v>
      </c>
      <c r="B286" s="2">
        <v>2017</v>
      </c>
      <c r="C286" t="s">
        <v>4</v>
      </c>
      <c r="D286" s="3">
        <v>42736</v>
      </c>
      <c r="E286" s="3">
        <v>43100</v>
      </c>
      <c r="F286" t="s">
        <v>8</v>
      </c>
      <c r="G286" s="4">
        <v>52674</v>
      </c>
      <c r="I286" s="4">
        <v>7990</v>
      </c>
      <c r="J286" s="4">
        <v>60663</v>
      </c>
      <c r="K286" s="4">
        <v>22307</v>
      </c>
      <c r="L286" s="4">
        <v>0</v>
      </c>
      <c r="M286" s="4">
        <v>0</v>
      </c>
      <c r="Q286" s="4">
        <v>14119</v>
      </c>
      <c r="R286" s="4">
        <v>12243</v>
      </c>
      <c r="S286" s="4">
        <v>718</v>
      </c>
      <c r="U286" s="4">
        <v>290</v>
      </c>
      <c r="X286" s="4">
        <v>19254</v>
      </c>
      <c r="Z286" s="4">
        <v>55970</v>
      </c>
      <c r="AA286" s="4">
        <v>4693</v>
      </c>
      <c r="AC286" s="4">
        <v>0</v>
      </c>
      <c r="AD286" s="4">
        <v>0</v>
      </c>
      <c r="AE286" s="4">
        <v>0</v>
      </c>
      <c r="AG286" s="4">
        <v>88</v>
      </c>
      <c r="AJ286" s="4">
        <v>55</v>
      </c>
      <c r="AK286" s="4">
        <v>143</v>
      </c>
      <c r="AM286" s="4">
        <v>0</v>
      </c>
      <c r="AR286" s="4">
        <v>44</v>
      </c>
      <c r="AS286" s="4">
        <v>55</v>
      </c>
      <c r="AT286" s="4">
        <v>55</v>
      </c>
      <c r="AU286" s="4">
        <v>100</v>
      </c>
      <c r="AV286" s="4">
        <v>44</v>
      </c>
      <c r="AW286" s="4">
        <v>4737</v>
      </c>
      <c r="AX286" s="4">
        <v>139</v>
      </c>
      <c r="AY286" s="4">
        <v>4598</v>
      </c>
      <c r="BB286" s="4">
        <v>0</v>
      </c>
      <c r="BC286" s="4">
        <v>4598</v>
      </c>
      <c r="BD286" s="4">
        <v>0</v>
      </c>
      <c r="BF286" s="4">
        <v>4598</v>
      </c>
      <c r="BP286" s="4">
        <v>4598</v>
      </c>
      <c r="BR286" s="4">
        <v>4598</v>
      </c>
      <c r="BS286" s="2">
        <v>2017</v>
      </c>
      <c r="BV286" s="4">
        <v>1653</v>
      </c>
      <c r="BY286" s="4">
        <v>1653</v>
      </c>
      <c r="CB286" s="4">
        <v>135</v>
      </c>
      <c r="CD286" s="4">
        <v>895</v>
      </c>
      <c r="CF286" s="4">
        <v>1029</v>
      </c>
      <c r="CG286" s="4">
        <v>0</v>
      </c>
      <c r="CS286" s="4">
        <v>0</v>
      </c>
      <c r="CU286" s="4">
        <v>2682</v>
      </c>
      <c r="DA286" s="4">
        <v>24919</v>
      </c>
      <c r="DB286" s="4">
        <v>24919</v>
      </c>
      <c r="DC286" s="4">
        <v>5010</v>
      </c>
      <c r="DD286" s="4">
        <v>8937</v>
      </c>
      <c r="DG286" s="4">
        <v>13947</v>
      </c>
      <c r="DN286" s="4">
        <v>0</v>
      </c>
      <c r="DO286" s="4">
        <v>11619</v>
      </c>
      <c r="DP286" s="4">
        <v>11619</v>
      </c>
      <c r="DR286" s="4">
        <v>50486</v>
      </c>
      <c r="DS286" s="4">
        <v>53168</v>
      </c>
      <c r="DT286" s="4">
        <v>684</v>
      </c>
      <c r="DV286" s="4">
        <v>22116</v>
      </c>
      <c r="DX286" s="4">
        <v>22800</v>
      </c>
      <c r="ED286" s="4">
        <v>21401</v>
      </c>
      <c r="EG286" s="4">
        <v>21401</v>
      </c>
      <c r="EI286" s="4">
        <v>44201</v>
      </c>
      <c r="EM286" s="4">
        <v>0</v>
      </c>
      <c r="ET286" s="4">
        <v>0</v>
      </c>
      <c r="EU286" s="4">
        <v>0</v>
      </c>
      <c r="EX286" s="4">
        <v>2173</v>
      </c>
      <c r="EY286" s="4">
        <v>2298</v>
      </c>
      <c r="EZ286" s="4">
        <v>0</v>
      </c>
      <c r="FA286" s="4">
        <v>974</v>
      </c>
      <c r="FF286" s="4">
        <v>3521</v>
      </c>
      <c r="FG286" s="4">
        <v>8967</v>
      </c>
      <c r="FH286" s="4">
        <v>8967</v>
      </c>
      <c r="FI286" s="4">
        <v>53168</v>
      </c>
      <c r="FL286" s="2">
        <v>2017</v>
      </c>
      <c r="FM286" t="s">
        <v>8</v>
      </c>
      <c r="FR286" s="2">
        <v>2017</v>
      </c>
      <c r="FS286" s="5">
        <v>18</v>
      </c>
      <c r="FT286" s="4">
        <v>19</v>
      </c>
      <c r="FX286" s="4">
        <v>1489</v>
      </c>
      <c r="FZ286" s="4">
        <v>76</v>
      </c>
      <c r="GA286" s="4">
        <v>10</v>
      </c>
      <c r="GE286" s="4">
        <v>69</v>
      </c>
      <c r="GF286" s="4">
        <v>40</v>
      </c>
      <c r="GI286" s="7">
        <f t="shared" si="49"/>
        <v>0.26755595838587642</v>
      </c>
      <c r="GJ286" s="7">
        <f t="shared" si="51"/>
        <v>0.20163862041897659</v>
      </c>
      <c r="GK286" s="7">
        <f t="shared" si="52"/>
        <v>-0.17124448297604036</v>
      </c>
      <c r="GL286" s="7">
        <f t="shared" si="50"/>
        <v>-0.87349533554017456</v>
      </c>
      <c r="GM286" s="7">
        <f>(((DR286-DR285)-(DP286-DP285)-(FG286-FG285)+((EV286-EV285)+(EW286-EW285)+(EX286-EX285))+(FC286-FC285))-U286-V286)/DS285</f>
        <v>0.26184189785624212</v>
      </c>
      <c r="GN286" s="7">
        <f t="shared" si="45"/>
        <v>-0.19014029003783103</v>
      </c>
      <c r="GO286" s="7">
        <f>(G286-G285)/DS285</f>
        <v>-0.19806116015132408</v>
      </c>
      <c r="GP286" s="7">
        <f>CF286/DS285</f>
        <v>2.0275063051702395E-2</v>
      </c>
      <c r="GQ286" s="7">
        <f t="shared" si="46"/>
        <v>8.8491147036181675E-2</v>
      </c>
      <c r="GR286" s="7">
        <f t="shared" si="47"/>
        <v>-0.1602525268628639</v>
      </c>
      <c r="GS286" s="7">
        <v>0.1578</v>
      </c>
      <c r="GT286" s="7">
        <f t="shared" si="43"/>
        <v>0</v>
      </c>
      <c r="GU286" s="7">
        <f t="shared" si="44"/>
        <v>0.16865407764068613</v>
      </c>
      <c r="GV286" t="s">
        <v>229</v>
      </c>
      <c r="GW286" s="8">
        <f t="shared" si="48"/>
        <v>1.9703656998738966E-5</v>
      </c>
    </row>
    <row r="287" spans="1:205" x14ac:dyDescent="0.2">
      <c r="A287">
        <v>984468970</v>
      </c>
      <c r="B287" s="2">
        <v>2018</v>
      </c>
      <c r="C287" t="s">
        <v>4</v>
      </c>
      <c r="D287" s="3">
        <v>43101</v>
      </c>
      <c r="E287" s="3">
        <v>43465</v>
      </c>
      <c r="F287" t="s">
        <v>8</v>
      </c>
      <c r="G287" s="4">
        <v>50056</v>
      </c>
      <c r="I287" s="4">
        <v>7777</v>
      </c>
      <c r="J287" s="4">
        <v>57832</v>
      </c>
      <c r="K287" s="4">
        <v>16850</v>
      </c>
      <c r="Q287" s="4">
        <v>15617</v>
      </c>
      <c r="R287" s="4">
        <v>12995</v>
      </c>
      <c r="S287" s="4">
        <v>974</v>
      </c>
      <c r="U287" s="4">
        <v>337</v>
      </c>
      <c r="X287" s="4">
        <v>25253</v>
      </c>
      <c r="Z287" s="4">
        <v>58057</v>
      </c>
      <c r="AA287" s="4">
        <v>-225</v>
      </c>
      <c r="AG287" s="4">
        <v>291</v>
      </c>
      <c r="AJ287" s="4">
        <v>155</v>
      </c>
      <c r="AK287" s="4">
        <v>447</v>
      </c>
      <c r="AR287" s="4">
        <v>42</v>
      </c>
      <c r="AS287" s="4">
        <v>38</v>
      </c>
      <c r="AT287" s="4">
        <v>38</v>
      </c>
      <c r="AU287" s="4">
        <v>81</v>
      </c>
      <c r="AV287" s="4">
        <v>366</v>
      </c>
      <c r="AW287" s="4">
        <v>141</v>
      </c>
      <c r="AX287" s="4">
        <v>-669</v>
      </c>
      <c r="AY287" s="4">
        <v>810</v>
      </c>
      <c r="BC287" s="4">
        <v>810</v>
      </c>
      <c r="BF287" s="4">
        <v>810</v>
      </c>
      <c r="BP287" s="4">
        <v>810</v>
      </c>
      <c r="BR287" s="4">
        <v>810</v>
      </c>
      <c r="BS287" s="2">
        <v>2018</v>
      </c>
      <c r="BV287" s="4">
        <v>2322</v>
      </c>
      <c r="BY287" s="4">
        <v>2322</v>
      </c>
      <c r="BZ287" s="4">
        <v>3752</v>
      </c>
      <c r="CB287" s="4">
        <v>444</v>
      </c>
      <c r="CD287" s="4">
        <v>536</v>
      </c>
      <c r="CF287" s="4">
        <v>4732</v>
      </c>
      <c r="CG287" s="4">
        <v>0</v>
      </c>
      <c r="CS287" s="4">
        <v>0</v>
      </c>
      <c r="CU287" s="4">
        <v>7054</v>
      </c>
      <c r="DA287" s="4">
        <v>38228</v>
      </c>
      <c r="DB287" s="4">
        <v>38228</v>
      </c>
      <c r="DC287" s="4">
        <v>11536</v>
      </c>
      <c r="DD287" s="4">
        <v>7219</v>
      </c>
      <c r="DG287" s="4">
        <v>18756</v>
      </c>
      <c r="DL287" s="4">
        <v>30000</v>
      </c>
      <c r="DN287" s="4">
        <v>30000</v>
      </c>
      <c r="DO287" s="4">
        <v>23125</v>
      </c>
      <c r="DP287" s="4">
        <v>23125</v>
      </c>
      <c r="DR287" s="4">
        <v>110108</v>
      </c>
      <c r="DS287" s="4">
        <v>117162</v>
      </c>
      <c r="DT287" s="4">
        <v>1056</v>
      </c>
      <c r="DV287" s="4">
        <v>86574</v>
      </c>
      <c r="DX287" s="4">
        <v>87630</v>
      </c>
      <c r="ED287" s="4">
        <v>22211</v>
      </c>
      <c r="EG287" s="4">
        <v>22211</v>
      </c>
      <c r="EI287" s="4">
        <v>109841</v>
      </c>
      <c r="EU287" s="4">
        <v>0</v>
      </c>
      <c r="EX287" s="4">
        <v>0</v>
      </c>
      <c r="EY287" s="4">
        <v>3612</v>
      </c>
      <c r="EZ287" s="4">
        <v>0</v>
      </c>
      <c r="FA287" s="4">
        <v>1353</v>
      </c>
      <c r="FF287" s="4">
        <v>2355</v>
      </c>
      <c r="FG287" s="4">
        <v>7321</v>
      </c>
      <c r="FH287" s="4">
        <v>7321</v>
      </c>
      <c r="FI287" s="4">
        <v>117162</v>
      </c>
      <c r="FL287" s="2">
        <v>2018</v>
      </c>
      <c r="FM287" t="s">
        <v>8</v>
      </c>
      <c r="FR287" s="2">
        <v>2018</v>
      </c>
      <c r="FS287" s="5">
        <v>23</v>
      </c>
      <c r="FX287" s="4">
        <v>1541</v>
      </c>
      <c r="FZ287" s="4">
        <v>72</v>
      </c>
      <c r="GA287" s="4">
        <v>10</v>
      </c>
      <c r="GE287" s="4">
        <v>90</v>
      </c>
      <c r="GF287" s="4">
        <v>55</v>
      </c>
      <c r="GI287" s="7">
        <f t="shared" si="49"/>
        <v>0.89506846223292202</v>
      </c>
      <c r="GJ287" s="7">
        <f t="shared" si="51"/>
        <v>-0.17124448297604036</v>
      </c>
      <c r="GK287" s="7">
        <f t="shared" si="52"/>
        <v>-0.87349533554017456</v>
      </c>
      <c r="GL287" s="7">
        <f t="shared" si="50"/>
        <v>0.17870128539970298</v>
      </c>
      <c r="GM287" s="7">
        <f>(((DR287-DR286)-(DP287-DP286)-(FG287-FG286)+((EV287-EV286)+(EW287-EW286)+(EX287-EX286))+(FC287-FC286))-U287-V287)/DS286</f>
        <v>0.8887300631959073</v>
      </c>
      <c r="GN287" s="7">
        <f t="shared" si="45"/>
        <v>-0.17198314775804996</v>
      </c>
      <c r="GO287" s="7">
        <f>(G287-G286)/DS286</f>
        <v>-4.9240144447788146E-2</v>
      </c>
      <c r="GP287" s="7">
        <f>CF287/DS286</f>
        <v>8.9000902798675896E-2</v>
      </c>
      <c r="GQ287" s="7">
        <f t="shared" si="46"/>
        <v>9.5109493336464502E-3</v>
      </c>
      <c r="GR287" s="7">
        <f t="shared" si="47"/>
        <v>-4.9701940236169646E-2</v>
      </c>
      <c r="GS287" s="7">
        <v>0.1578</v>
      </c>
      <c r="GT287" s="7">
        <f t="shared" si="43"/>
        <v>0</v>
      </c>
      <c r="GU287" s="7">
        <f t="shared" si="44"/>
        <v>6.2486130315289941E-2</v>
      </c>
      <c r="GV287" t="s">
        <v>229</v>
      </c>
      <c r="GW287" s="8">
        <f t="shared" si="48"/>
        <v>1.8808305747818238E-5</v>
      </c>
    </row>
    <row r="288" spans="1:205" x14ac:dyDescent="0.2">
      <c r="A288">
        <v>984468970</v>
      </c>
      <c r="B288" s="2">
        <v>2019</v>
      </c>
      <c r="C288" t="s">
        <v>4</v>
      </c>
      <c r="D288" s="3">
        <v>43466</v>
      </c>
      <c r="E288" s="3">
        <v>43830</v>
      </c>
      <c r="F288" t="s">
        <v>8</v>
      </c>
      <c r="G288" s="4">
        <v>51472</v>
      </c>
      <c r="I288" s="4">
        <v>4479</v>
      </c>
      <c r="J288" s="4">
        <v>55951</v>
      </c>
      <c r="K288" s="4">
        <v>9641</v>
      </c>
      <c r="Q288" s="4">
        <v>18894</v>
      </c>
      <c r="R288" s="4">
        <v>16239</v>
      </c>
      <c r="S288" s="4">
        <v>1118</v>
      </c>
      <c r="U288" s="4">
        <v>321</v>
      </c>
      <c r="X288" s="4">
        <v>35493</v>
      </c>
      <c r="Z288" s="4">
        <v>64350</v>
      </c>
      <c r="AA288" s="4">
        <v>-8399</v>
      </c>
      <c r="AG288" s="4">
        <v>563</v>
      </c>
      <c r="AJ288" s="4">
        <v>192</v>
      </c>
      <c r="AK288" s="4">
        <v>755</v>
      </c>
      <c r="AR288" s="4">
        <v>460</v>
      </c>
      <c r="AS288" s="4">
        <v>141</v>
      </c>
      <c r="AT288" s="4">
        <v>141</v>
      </c>
      <c r="AU288" s="4">
        <v>601</v>
      </c>
      <c r="AV288" s="4">
        <v>153</v>
      </c>
      <c r="AW288" s="4">
        <v>-8246</v>
      </c>
      <c r="AX288" s="4">
        <v>-2165</v>
      </c>
      <c r="AY288" s="4">
        <v>-6081</v>
      </c>
      <c r="BC288" s="4">
        <v>-6081</v>
      </c>
      <c r="BF288" s="4">
        <v>-6081</v>
      </c>
      <c r="BP288" s="4">
        <v>-6081</v>
      </c>
      <c r="BR288" s="4">
        <v>-6081</v>
      </c>
      <c r="BS288" s="2">
        <v>2019</v>
      </c>
      <c r="BV288" s="4">
        <v>4488</v>
      </c>
      <c r="BY288" s="4">
        <v>4488</v>
      </c>
      <c r="BZ288" s="4">
        <v>92302</v>
      </c>
      <c r="CB288" s="4">
        <v>354</v>
      </c>
      <c r="CD288" s="4">
        <v>698</v>
      </c>
      <c r="CF288" s="4">
        <v>93355</v>
      </c>
      <c r="CG288" s="4">
        <v>0</v>
      </c>
      <c r="CI288" s="4">
        <v>0</v>
      </c>
      <c r="CS288" s="4">
        <v>0</v>
      </c>
      <c r="CU288" s="4">
        <v>97843</v>
      </c>
      <c r="DA288" s="4">
        <v>43923</v>
      </c>
      <c r="DB288" s="4">
        <v>43923</v>
      </c>
      <c r="DC288" s="4">
        <v>11024</v>
      </c>
      <c r="DD288" s="4">
        <v>10511</v>
      </c>
      <c r="DG288" s="4">
        <v>21535</v>
      </c>
      <c r="DL288" s="4">
        <v>0</v>
      </c>
      <c r="DN288" s="4">
        <v>0</v>
      </c>
      <c r="DO288" s="4">
        <v>4402</v>
      </c>
      <c r="DP288" s="4">
        <v>4402</v>
      </c>
      <c r="DR288" s="4">
        <v>69860</v>
      </c>
      <c r="DS288" s="4">
        <v>167703</v>
      </c>
      <c r="DT288" s="4">
        <v>1162</v>
      </c>
      <c r="DV288" s="4">
        <v>105554</v>
      </c>
      <c r="DX288" s="4">
        <v>106715</v>
      </c>
      <c r="ED288" s="4">
        <v>16131</v>
      </c>
      <c r="EG288" s="4">
        <v>16131</v>
      </c>
      <c r="EI288" s="4">
        <v>122846</v>
      </c>
      <c r="EP288" s="4">
        <v>31364</v>
      </c>
      <c r="EU288" s="4">
        <v>31364</v>
      </c>
      <c r="EX288" s="4">
        <v>999</v>
      </c>
      <c r="EY288" s="4">
        <v>7791</v>
      </c>
      <c r="EZ288" s="4">
        <v>0</v>
      </c>
      <c r="FA288" s="4">
        <v>1294</v>
      </c>
      <c r="FF288" s="4">
        <v>3409</v>
      </c>
      <c r="FG288" s="4">
        <v>13492</v>
      </c>
      <c r="FH288" s="4">
        <v>44856</v>
      </c>
      <c r="FI288" s="4">
        <v>167703</v>
      </c>
      <c r="FL288" s="2">
        <v>2019</v>
      </c>
      <c r="FM288" t="s">
        <v>8</v>
      </c>
      <c r="FR288" s="2">
        <v>2019</v>
      </c>
      <c r="FS288" s="5">
        <v>26</v>
      </c>
      <c r="FX288" s="4">
        <v>1592</v>
      </c>
      <c r="FZ288" s="4">
        <v>37</v>
      </c>
      <c r="GA288" s="4">
        <v>11</v>
      </c>
      <c r="GE288" s="4">
        <v>153</v>
      </c>
      <c r="GF288" s="4">
        <v>84</v>
      </c>
      <c r="GN288" s="7">
        <f t="shared" si="45"/>
        <v>1.6455847459073761E-2</v>
      </c>
      <c r="GQ288" s="7">
        <f t="shared" si="46"/>
        <v>-4.2693907640461271E-2</v>
      </c>
      <c r="GR288" s="7">
        <f t="shared" si="47"/>
        <v>2.8288317084864952E-2</v>
      </c>
      <c r="GS288" s="7">
        <v>0.1578</v>
      </c>
      <c r="GT288" s="7">
        <f t="shared" si="43"/>
        <v>0.69921526663099698</v>
      </c>
      <c r="GU288" s="7">
        <f t="shared" si="44"/>
        <v>0.26747285379510205</v>
      </c>
      <c r="GV288" t="s">
        <v>229</v>
      </c>
      <c r="GW288" s="8">
        <f t="shared" si="48"/>
        <v>8.5351905908058926E-6</v>
      </c>
    </row>
    <row r="289" spans="1:205" x14ac:dyDescent="0.2">
      <c r="A289">
        <v>988251313</v>
      </c>
      <c r="B289" s="2">
        <v>2013</v>
      </c>
      <c r="C289" t="s">
        <v>3</v>
      </c>
      <c r="D289" s="3">
        <v>41275</v>
      </c>
      <c r="E289" s="3">
        <v>41639</v>
      </c>
      <c r="F289" t="s">
        <v>8</v>
      </c>
      <c r="G289" s="4">
        <v>44377</v>
      </c>
      <c r="I289" s="4">
        <v>0</v>
      </c>
      <c r="J289" s="4">
        <v>44377</v>
      </c>
      <c r="K289" s="4">
        <v>10829</v>
      </c>
      <c r="L289" s="4">
        <v>13</v>
      </c>
      <c r="M289" s="4">
        <v>13</v>
      </c>
      <c r="Q289" s="4">
        <v>22821</v>
      </c>
      <c r="R289" s="4">
        <v>19194</v>
      </c>
      <c r="S289" s="4">
        <v>740</v>
      </c>
      <c r="U289" s="4">
        <v>913</v>
      </c>
      <c r="X289" s="4">
        <v>7696</v>
      </c>
      <c r="Y289" s="4">
        <v>1704</v>
      </c>
      <c r="Z289" s="4">
        <v>42272</v>
      </c>
      <c r="AA289" s="4">
        <v>2105</v>
      </c>
      <c r="AC289" s="4">
        <v>0</v>
      </c>
      <c r="AD289" s="4">
        <v>0</v>
      </c>
      <c r="AE289" s="4">
        <v>0</v>
      </c>
      <c r="AG289" s="4">
        <v>3</v>
      </c>
      <c r="AJ289" s="4">
        <v>1</v>
      </c>
      <c r="AK289" s="4">
        <v>4</v>
      </c>
      <c r="AM289" s="4">
        <v>0</v>
      </c>
      <c r="AR289" s="4">
        <v>285</v>
      </c>
      <c r="AS289" s="4">
        <v>75</v>
      </c>
      <c r="AT289" s="4">
        <v>75</v>
      </c>
      <c r="AU289" s="4">
        <v>360</v>
      </c>
      <c r="AV289" s="4">
        <v>-356</v>
      </c>
      <c r="AW289" s="4">
        <v>1749</v>
      </c>
      <c r="AX289" s="4">
        <v>491</v>
      </c>
      <c r="AY289" s="4">
        <v>1258</v>
      </c>
      <c r="BB289" s="4">
        <v>0</v>
      </c>
      <c r="BD289" s="4">
        <v>0</v>
      </c>
      <c r="BF289" s="4">
        <v>1258</v>
      </c>
      <c r="BP289" s="4">
        <v>1258</v>
      </c>
      <c r="BR289" s="4">
        <v>1258</v>
      </c>
      <c r="BS289" s="2">
        <v>2013</v>
      </c>
      <c r="BV289" s="4">
        <v>31</v>
      </c>
      <c r="BY289" s="4">
        <v>31</v>
      </c>
      <c r="BZ289" s="4">
        <v>923</v>
      </c>
      <c r="CB289" s="4">
        <v>3739</v>
      </c>
      <c r="CD289" s="4">
        <v>241</v>
      </c>
      <c r="CF289" s="4">
        <v>4903</v>
      </c>
      <c r="CR289" s="4">
        <v>72</v>
      </c>
      <c r="CS289" s="4">
        <v>72</v>
      </c>
      <c r="CU289" s="4">
        <v>5006</v>
      </c>
      <c r="DA289" s="4">
        <v>1935</v>
      </c>
      <c r="DB289" s="4">
        <v>1935</v>
      </c>
      <c r="DC289" s="4">
        <v>5015</v>
      </c>
      <c r="DD289" s="4">
        <v>1413</v>
      </c>
      <c r="DG289" s="4">
        <v>6427</v>
      </c>
      <c r="DN289" s="4">
        <v>0</v>
      </c>
      <c r="DO289" s="4">
        <v>2061</v>
      </c>
      <c r="DP289" s="4">
        <v>2061</v>
      </c>
      <c r="DR289" s="4">
        <v>10423</v>
      </c>
      <c r="DS289" s="4">
        <v>15429</v>
      </c>
      <c r="DT289" s="4">
        <v>500</v>
      </c>
      <c r="DX289" s="4">
        <v>500</v>
      </c>
      <c r="ED289" s="4">
        <v>3414</v>
      </c>
      <c r="EG289" s="4">
        <v>3414</v>
      </c>
      <c r="EI289" s="4">
        <v>3914</v>
      </c>
      <c r="EM289" s="4">
        <v>0</v>
      </c>
      <c r="EP289" s="4">
        <v>2917</v>
      </c>
      <c r="ET289" s="4">
        <v>0</v>
      </c>
      <c r="EU289" s="4">
        <v>2917</v>
      </c>
      <c r="EX289" s="4">
        <v>733</v>
      </c>
      <c r="EY289" s="4">
        <v>1170</v>
      </c>
      <c r="EZ289" s="4">
        <v>416</v>
      </c>
      <c r="FA289" s="4">
        <v>2512</v>
      </c>
      <c r="FF289" s="4">
        <v>3768</v>
      </c>
      <c r="FG289" s="4">
        <v>8598</v>
      </c>
      <c r="FH289" s="4">
        <v>11515</v>
      </c>
      <c r="FI289" s="4">
        <v>15429</v>
      </c>
      <c r="FL289" s="2">
        <v>2013</v>
      </c>
      <c r="FM289" t="s">
        <v>8</v>
      </c>
      <c r="FR289" s="2">
        <v>2013</v>
      </c>
      <c r="FT289" s="4">
        <v>42</v>
      </c>
      <c r="FX289" s="4">
        <v>749</v>
      </c>
      <c r="FZ289" s="4">
        <v>17</v>
      </c>
      <c r="GA289" s="4">
        <v>10</v>
      </c>
      <c r="GE289" s="4">
        <v>35</v>
      </c>
      <c r="GH289" s="4">
        <v>4000</v>
      </c>
      <c r="GN289" s="7">
        <f t="shared" si="45"/>
        <v>-6.4757338866925458E-3</v>
      </c>
      <c r="GQ289" s="7">
        <f t="shared" si="46"/>
        <v>1.3738723980516785E-2</v>
      </c>
      <c r="GR289" s="7">
        <f t="shared" si="47"/>
        <v>-0.13784193347839602</v>
      </c>
      <c r="GS289" s="7">
        <v>0.97819999999999996</v>
      </c>
      <c r="GT289" s="7">
        <f t="shared" si="43"/>
        <v>0.25332175423360831</v>
      </c>
      <c r="GU289" s="7">
        <f t="shared" si="44"/>
        <v>0.74632186142977508</v>
      </c>
      <c r="GV289" t="s">
        <v>230</v>
      </c>
      <c r="GW289" s="8">
        <f t="shared" si="48"/>
        <v>5.9629225475990292E-6</v>
      </c>
    </row>
    <row r="290" spans="1:205" x14ac:dyDescent="0.2">
      <c r="A290">
        <v>988251313</v>
      </c>
      <c r="B290" s="2">
        <v>2014</v>
      </c>
      <c r="C290" t="s">
        <v>3</v>
      </c>
      <c r="D290" s="3">
        <v>41640</v>
      </c>
      <c r="E290" s="3">
        <v>42004</v>
      </c>
      <c r="F290" t="s">
        <v>8</v>
      </c>
      <c r="G290" s="4">
        <v>46564</v>
      </c>
      <c r="I290" s="4">
        <v>193</v>
      </c>
      <c r="J290" s="4">
        <v>46757</v>
      </c>
      <c r="K290" s="4">
        <v>11529</v>
      </c>
      <c r="L290" s="4">
        <v>521</v>
      </c>
      <c r="M290" s="4">
        <v>521</v>
      </c>
      <c r="Q290" s="4">
        <v>25029</v>
      </c>
      <c r="R290" s="4">
        <v>21066</v>
      </c>
      <c r="S290" s="4">
        <v>816</v>
      </c>
      <c r="U290" s="4">
        <v>976</v>
      </c>
      <c r="X290" s="4">
        <v>8232</v>
      </c>
      <c r="Y290" s="4">
        <v>1738</v>
      </c>
      <c r="Z290" s="4">
        <v>46287</v>
      </c>
      <c r="AA290" s="4">
        <v>469</v>
      </c>
      <c r="AC290" s="4">
        <v>0</v>
      </c>
      <c r="AD290" s="4">
        <v>0</v>
      </c>
      <c r="AE290" s="4">
        <v>0</v>
      </c>
      <c r="AG290" s="4">
        <v>48</v>
      </c>
      <c r="AJ290" s="4">
        <v>10</v>
      </c>
      <c r="AK290" s="4">
        <v>58</v>
      </c>
      <c r="AM290" s="4">
        <v>0</v>
      </c>
      <c r="AR290" s="4">
        <v>292</v>
      </c>
      <c r="AS290" s="4">
        <v>18</v>
      </c>
      <c r="AT290" s="4">
        <v>18</v>
      </c>
      <c r="AU290" s="4">
        <v>310</v>
      </c>
      <c r="AV290" s="4">
        <v>-253</v>
      </c>
      <c r="AW290" s="4">
        <v>217</v>
      </c>
      <c r="AX290" s="4">
        <v>59</v>
      </c>
      <c r="AY290" s="4">
        <v>158</v>
      </c>
      <c r="BB290" s="4">
        <v>0</v>
      </c>
      <c r="BD290" s="4">
        <v>0</v>
      </c>
      <c r="BF290" s="4">
        <v>158</v>
      </c>
      <c r="BP290" s="4">
        <v>158</v>
      </c>
      <c r="BR290" s="4">
        <v>158</v>
      </c>
      <c r="BS290" s="2">
        <v>2014</v>
      </c>
      <c r="BY290" s="4">
        <v>0</v>
      </c>
      <c r="BZ290" s="4">
        <v>825</v>
      </c>
      <c r="CB290" s="4">
        <v>4837</v>
      </c>
      <c r="CD290" s="4">
        <v>160</v>
      </c>
      <c r="CF290" s="4">
        <v>5822</v>
      </c>
      <c r="CS290" s="4">
        <v>0</v>
      </c>
      <c r="CU290" s="4">
        <v>5822</v>
      </c>
      <c r="DA290" s="4">
        <v>0</v>
      </c>
      <c r="DB290" s="4">
        <v>1985</v>
      </c>
      <c r="DC290" s="4">
        <v>8361</v>
      </c>
      <c r="DD290" s="4">
        <v>1116</v>
      </c>
      <c r="DG290" s="4">
        <v>9477</v>
      </c>
      <c r="DN290" s="4">
        <v>0</v>
      </c>
      <c r="DO290" s="4">
        <v>1116</v>
      </c>
      <c r="DP290" s="4">
        <v>1116</v>
      </c>
      <c r="DR290" s="4">
        <v>12577</v>
      </c>
      <c r="DS290" s="4">
        <v>18399</v>
      </c>
      <c r="DT290" s="4">
        <v>500</v>
      </c>
      <c r="DW290" s="4">
        <v>0</v>
      </c>
      <c r="DX290" s="4">
        <v>500</v>
      </c>
      <c r="ED290" s="4">
        <v>2772</v>
      </c>
      <c r="EG290" s="4">
        <v>2772</v>
      </c>
      <c r="EI290" s="4">
        <v>3272</v>
      </c>
      <c r="EK290" s="4">
        <v>28</v>
      </c>
      <c r="EL290" s="4">
        <v>787</v>
      </c>
      <c r="EM290" s="4">
        <v>815</v>
      </c>
      <c r="EP290" s="4">
        <v>1824</v>
      </c>
      <c r="ET290" s="4">
        <v>0</v>
      </c>
      <c r="EU290" s="4">
        <v>2639</v>
      </c>
      <c r="EX290" s="4">
        <v>4053</v>
      </c>
      <c r="EY290" s="4">
        <v>1940</v>
      </c>
      <c r="EZ290" s="4">
        <v>0</v>
      </c>
      <c r="FA290" s="4">
        <v>3039</v>
      </c>
      <c r="FF290" s="4">
        <v>3456</v>
      </c>
      <c r="FG290" s="4">
        <v>12488</v>
      </c>
      <c r="FH290" s="4">
        <v>15127</v>
      </c>
      <c r="FI290" s="4">
        <v>18399</v>
      </c>
      <c r="FL290" s="2">
        <v>2014</v>
      </c>
      <c r="FM290" t="s">
        <v>8</v>
      </c>
      <c r="FR290" s="2">
        <v>2014</v>
      </c>
      <c r="FS290" s="5">
        <v>42</v>
      </c>
      <c r="FT290" s="4">
        <v>43</v>
      </c>
      <c r="FX290" s="4">
        <v>782</v>
      </c>
      <c r="FZ290" s="4">
        <v>17</v>
      </c>
      <c r="GA290" s="4">
        <v>11</v>
      </c>
      <c r="GE290" s="4">
        <v>48</v>
      </c>
      <c r="GG290" s="4">
        <v>1947</v>
      </c>
      <c r="GH290" s="4">
        <v>6000</v>
      </c>
      <c r="GN290" s="7">
        <f t="shared" si="45"/>
        <v>-7.5118283751377274E-2</v>
      </c>
      <c r="GQ290" s="7">
        <f t="shared" si="46"/>
        <v>9.3413740096961097E-3</v>
      </c>
      <c r="GR290" s="7">
        <f t="shared" si="47"/>
        <v>4.9282285868805911E-2</v>
      </c>
      <c r="GS290" s="7">
        <v>0.97819999999999996</v>
      </c>
      <c r="GT290" s="7">
        <f t="shared" si="43"/>
        <v>0.12057909697891188</v>
      </c>
      <c r="GU290" s="7">
        <f t="shared" si="44"/>
        <v>0.82216424805695965</v>
      </c>
      <c r="GV290" t="s">
        <v>230</v>
      </c>
      <c r="GW290" s="8">
        <f t="shared" si="48"/>
        <v>6.481301445330222E-5</v>
      </c>
    </row>
    <row r="291" spans="1:205" x14ac:dyDescent="0.2">
      <c r="A291">
        <v>988251313</v>
      </c>
      <c r="B291" s="2">
        <v>2015</v>
      </c>
      <c r="C291" t="s">
        <v>3</v>
      </c>
      <c r="D291" s="3">
        <v>42005</v>
      </c>
      <c r="E291" s="3">
        <v>42369</v>
      </c>
      <c r="F291" t="s">
        <v>8</v>
      </c>
      <c r="G291" s="4">
        <v>39066</v>
      </c>
      <c r="I291" s="4">
        <v>210</v>
      </c>
      <c r="J291" s="4">
        <v>39276</v>
      </c>
      <c r="K291" s="4">
        <v>5598</v>
      </c>
      <c r="L291" s="4">
        <v>0</v>
      </c>
      <c r="M291" s="4">
        <v>0</v>
      </c>
      <c r="Q291" s="4">
        <v>23558</v>
      </c>
      <c r="R291" s="4">
        <v>21066</v>
      </c>
      <c r="S291" s="4">
        <v>816</v>
      </c>
      <c r="U291" s="4">
        <v>1081</v>
      </c>
      <c r="X291" s="4">
        <v>7334</v>
      </c>
      <c r="Y291" s="4">
        <v>1772</v>
      </c>
      <c r="Z291" s="4">
        <v>37571</v>
      </c>
      <c r="AA291" s="4">
        <v>1704</v>
      </c>
      <c r="AC291" s="4">
        <v>0</v>
      </c>
      <c r="AD291" s="4">
        <v>0</v>
      </c>
      <c r="AE291" s="4">
        <v>0</v>
      </c>
      <c r="AG291" s="4">
        <v>8</v>
      </c>
      <c r="AJ291" s="4">
        <v>6</v>
      </c>
      <c r="AK291" s="4">
        <v>14</v>
      </c>
      <c r="AM291" s="4">
        <v>0</v>
      </c>
      <c r="AR291" s="4">
        <v>188</v>
      </c>
      <c r="AS291" s="4">
        <v>39</v>
      </c>
      <c r="AT291" s="4">
        <v>39</v>
      </c>
      <c r="AU291" s="4">
        <v>227</v>
      </c>
      <c r="AV291" s="4">
        <v>-213</v>
      </c>
      <c r="AW291" s="4">
        <v>1492</v>
      </c>
      <c r="AX291" s="4">
        <v>398</v>
      </c>
      <c r="AY291" s="4">
        <v>1094</v>
      </c>
      <c r="BB291" s="4">
        <v>0</v>
      </c>
      <c r="BD291" s="4">
        <v>0</v>
      </c>
      <c r="BF291" s="4">
        <v>1094</v>
      </c>
      <c r="BP291" s="4">
        <v>1094</v>
      </c>
      <c r="BR291" s="4">
        <v>1094</v>
      </c>
      <c r="BS291" s="2">
        <v>2015</v>
      </c>
      <c r="BY291" s="4">
        <v>0</v>
      </c>
      <c r="BZ291" s="4">
        <v>679</v>
      </c>
      <c r="CB291" s="4">
        <v>4079</v>
      </c>
      <c r="CD291" s="4">
        <v>156</v>
      </c>
      <c r="CF291" s="4">
        <v>4914</v>
      </c>
      <c r="CS291" s="4">
        <v>0</v>
      </c>
      <c r="CU291" s="4">
        <v>4914</v>
      </c>
      <c r="DA291" s="4">
        <v>0</v>
      </c>
      <c r="DB291" s="4">
        <v>2077</v>
      </c>
      <c r="DC291" s="4">
        <v>8091</v>
      </c>
      <c r="DD291" s="4">
        <v>5526</v>
      </c>
      <c r="DG291" s="4">
        <v>13617</v>
      </c>
      <c r="DN291" s="4">
        <v>0</v>
      </c>
      <c r="DO291" s="4">
        <v>1478</v>
      </c>
      <c r="DP291" s="4">
        <v>1478</v>
      </c>
      <c r="DR291" s="4">
        <v>17172</v>
      </c>
      <c r="DS291" s="4">
        <v>22086</v>
      </c>
      <c r="DT291" s="4">
        <v>500</v>
      </c>
      <c r="DW291" s="4">
        <v>0</v>
      </c>
      <c r="DX291" s="4">
        <v>500</v>
      </c>
      <c r="ED291" s="4">
        <v>3866</v>
      </c>
      <c r="EG291" s="4">
        <v>3866</v>
      </c>
      <c r="EI291" s="4">
        <v>4366</v>
      </c>
      <c r="EK291" s="4">
        <v>56</v>
      </c>
      <c r="EL291" s="4">
        <v>581</v>
      </c>
      <c r="EM291" s="4">
        <v>637</v>
      </c>
      <c r="EP291" s="4">
        <v>1216</v>
      </c>
      <c r="ET291" s="4">
        <v>0</v>
      </c>
      <c r="EU291" s="4">
        <v>1853</v>
      </c>
      <c r="EX291" s="4">
        <v>485</v>
      </c>
      <c r="EY291" s="4">
        <v>2291</v>
      </c>
      <c r="EZ291" s="4">
        <v>370</v>
      </c>
      <c r="FA291" s="4">
        <v>3560</v>
      </c>
      <c r="FF291" s="4">
        <v>9160</v>
      </c>
      <c r="FG291" s="4">
        <v>15866</v>
      </c>
      <c r="FH291" s="4">
        <v>17719</v>
      </c>
      <c r="FI291" s="4">
        <v>22086</v>
      </c>
      <c r="FL291" s="2">
        <v>2015</v>
      </c>
      <c r="FM291" t="s">
        <v>8</v>
      </c>
      <c r="FR291" s="2">
        <v>2015</v>
      </c>
      <c r="FS291" s="5">
        <v>39.6</v>
      </c>
      <c r="FT291" s="4">
        <v>40</v>
      </c>
      <c r="FX291" s="4">
        <v>898</v>
      </c>
      <c r="FZ291" s="4">
        <v>20</v>
      </c>
      <c r="GA291" s="4">
        <v>11</v>
      </c>
      <c r="GE291" s="4">
        <v>61</v>
      </c>
      <c r="GG291" s="4">
        <v>3515</v>
      </c>
      <c r="GH291" s="4">
        <v>4000</v>
      </c>
      <c r="GI291" s="7">
        <f t="shared" si="49"/>
        <v>-0.14745366596010653</v>
      </c>
      <c r="GJ291" s="7">
        <f t="shared" si="51"/>
        <v>-9.0414155162356596E-2</v>
      </c>
      <c r="GK291" s="7">
        <f t="shared" si="52"/>
        <v>0.26566661231588673</v>
      </c>
      <c r="GL291" s="7">
        <f t="shared" si="50"/>
        <v>0.10237254369283709</v>
      </c>
      <c r="GM291" s="7">
        <f>(((DR291-DR290)-(DP291-DP290)-(FG291-FG290)+((EV291-EV290)+(EW291-EW290)+(EX291-EX290))+(FC291-FC290))-U291-V291)/DS290</f>
        <v>-0.20620685906842764</v>
      </c>
      <c r="GN291" s="7">
        <f t="shared" si="45"/>
        <v>-0.39284743736072614</v>
      </c>
      <c r="GO291" s="7">
        <f>(G291-G290)/DS290</f>
        <v>-0.40752214794282299</v>
      </c>
      <c r="GP291" s="7">
        <f>CF291/DS290</f>
        <v>0.26707973259416273</v>
      </c>
      <c r="GQ291" s="7">
        <f t="shared" si="46"/>
        <v>5.4044707916512287E-2</v>
      </c>
      <c r="GR291" s="7">
        <f t="shared" si="47"/>
        <v>-0.16102568507860149</v>
      </c>
      <c r="GS291" s="7">
        <v>0.97819999999999996</v>
      </c>
      <c r="GT291" s="7">
        <f t="shared" si="43"/>
        <v>6.8626897680456003E-2</v>
      </c>
      <c r="GU291" s="7">
        <f t="shared" si="44"/>
        <v>0.80227293307977909</v>
      </c>
      <c r="GV291" t="s">
        <v>230</v>
      </c>
      <c r="GW291" s="8">
        <f t="shared" si="48"/>
        <v>5.4350779933692045E-5</v>
      </c>
    </row>
    <row r="292" spans="1:205" x14ac:dyDescent="0.2">
      <c r="A292">
        <v>988251313</v>
      </c>
      <c r="B292" s="2">
        <v>2016</v>
      </c>
      <c r="C292" t="s">
        <v>3</v>
      </c>
      <c r="D292" s="3">
        <v>42370</v>
      </c>
      <c r="E292" s="3">
        <v>42735</v>
      </c>
      <c r="F292" t="s">
        <v>8</v>
      </c>
      <c r="G292" s="4">
        <v>46369</v>
      </c>
      <c r="I292" s="4">
        <v>119</v>
      </c>
      <c r="J292" s="4">
        <v>46489</v>
      </c>
      <c r="K292" s="4">
        <v>10809</v>
      </c>
      <c r="L292" s="4">
        <v>0</v>
      </c>
      <c r="M292" s="4">
        <v>0</v>
      </c>
      <c r="Q292" s="4">
        <v>24884</v>
      </c>
      <c r="R292" s="4">
        <v>20794</v>
      </c>
      <c r="S292" s="4">
        <v>993</v>
      </c>
      <c r="U292" s="4">
        <v>974</v>
      </c>
      <c r="X292" s="4">
        <v>8599</v>
      </c>
      <c r="Y292" s="4">
        <v>1954</v>
      </c>
      <c r="Z292" s="4">
        <v>45266</v>
      </c>
      <c r="AA292" s="4">
        <v>1223</v>
      </c>
      <c r="AC292" s="4">
        <v>0</v>
      </c>
      <c r="AD292" s="4">
        <v>0</v>
      </c>
      <c r="AE292" s="4">
        <v>0</v>
      </c>
      <c r="AG292" s="4">
        <v>5</v>
      </c>
      <c r="AJ292" s="4">
        <v>79</v>
      </c>
      <c r="AK292" s="4">
        <v>84</v>
      </c>
      <c r="AM292" s="4">
        <v>0</v>
      </c>
      <c r="AR292" s="4">
        <v>100</v>
      </c>
      <c r="AS292" s="4">
        <v>0</v>
      </c>
      <c r="AT292" s="4">
        <v>0</v>
      </c>
      <c r="AU292" s="4">
        <v>100</v>
      </c>
      <c r="AV292" s="4">
        <v>-17</v>
      </c>
      <c r="AW292" s="4">
        <v>1206</v>
      </c>
      <c r="AX292" s="4">
        <v>303</v>
      </c>
      <c r="AY292" s="4">
        <v>903</v>
      </c>
      <c r="BB292" s="4">
        <v>0</v>
      </c>
      <c r="BD292" s="4">
        <v>0</v>
      </c>
      <c r="BF292" s="4">
        <v>903</v>
      </c>
      <c r="BP292" s="4">
        <v>903</v>
      </c>
      <c r="BR292" s="4">
        <v>903</v>
      </c>
      <c r="BS292" s="2">
        <v>2016</v>
      </c>
      <c r="BV292" s="4">
        <v>19</v>
      </c>
      <c r="BY292" s="4">
        <v>19</v>
      </c>
      <c r="BZ292" s="4">
        <v>619</v>
      </c>
      <c r="CB292" s="4">
        <v>3629</v>
      </c>
      <c r="CD292" s="4">
        <v>54</v>
      </c>
      <c r="CF292" s="4">
        <v>4302</v>
      </c>
      <c r="CL292" s="4">
        <v>500</v>
      </c>
      <c r="CS292" s="4">
        <v>500</v>
      </c>
      <c r="CU292" s="4">
        <v>4821</v>
      </c>
      <c r="DA292" s="4">
        <v>0</v>
      </c>
      <c r="DB292" s="4">
        <v>2288</v>
      </c>
      <c r="DC292" s="4">
        <v>6155</v>
      </c>
      <c r="DD292" s="4">
        <v>796</v>
      </c>
      <c r="DG292" s="4">
        <v>6952</v>
      </c>
      <c r="DN292" s="4">
        <v>0</v>
      </c>
      <c r="DO292" s="4">
        <v>2516</v>
      </c>
      <c r="DP292" s="4">
        <v>2516</v>
      </c>
      <c r="DR292" s="4">
        <v>11755</v>
      </c>
      <c r="DS292" s="4">
        <v>16576</v>
      </c>
      <c r="DT292" s="4">
        <v>573</v>
      </c>
      <c r="DW292" s="4">
        <v>428</v>
      </c>
      <c r="DX292" s="4">
        <v>1000</v>
      </c>
      <c r="ED292" s="4">
        <v>3770</v>
      </c>
      <c r="EG292" s="4">
        <v>3770</v>
      </c>
      <c r="EI292" s="4">
        <v>4770</v>
      </c>
      <c r="EK292" s="4">
        <v>0</v>
      </c>
      <c r="EL292" s="4">
        <v>496</v>
      </c>
      <c r="EM292" s="4">
        <v>496</v>
      </c>
      <c r="EP292" s="4">
        <v>0</v>
      </c>
      <c r="ET292" s="4">
        <v>0</v>
      </c>
      <c r="EU292" s="4">
        <v>496</v>
      </c>
      <c r="EW292" s="4">
        <v>1000</v>
      </c>
      <c r="EX292" s="4">
        <v>0</v>
      </c>
      <c r="EY292" s="4">
        <v>2440</v>
      </c>
      <c r="EZ292" s="4">
        <v>377</v>
      </c>
      <c r="FA292" s="4">
        <v>2866</v>
      </c>
      <c r="FC292" s="4">
        <v>1000</v>
      </c>
      <c r="FF292" s="4">
        <v>3627</v>
      </c>
      <c r="FG292" s="4">
        <v>11310</v>
      </c>
      <c r="FH292" s="4">
        <v>11806</v>
      </c>
      <c r="FI292" s="4">
        <v>16576</v>
      </c>
      <c r="FL292" s="2">
        <v>2016</v>
      </c>
      <c r="FM292" t="s">
        <v>8</v>
      </c>
      <c r="FR292" s="2">
        <v>2016</v>
      </c>
      <c r="FS292" s="5">
        <v>42</v>
      </c>
      <c r="FT292" s="4">
        <v>42</v>
      </c>
      <c r="FX292" s="4">
        <v>813</v>
      </c>
      <c r="FZ292" s="4">
        <v>24</v>
      </c>
      <c r="GA292" s="4">
        <v>16</v>
      </c>
      <c r="GE292" s="4">
        <v>47</v>
      </c>
      <c r="GI292" s="7">
        <f t="shared" si="49"/>
        <v>-1.7386579733767997E-2</v>
      </c>
      <c r="GJ292" s="7">
        <f t="shared" si="51"/>
        <v>0.26566661231588673</v>
      </c>
      <c r="GK292" s="7">
        <f t="shared" si="52"/>
        <v>0.10237254369283709</v>
      </c>
      <c r="GL292" s="7">
        <f t="shared" si="50"/>
        <v>0.33753619691119691</v>
      </c>
      <c r="GM292" s="7">
        <f>(((DR292-DR291)-(DP292-DP291)-(FG292-FG291)+((EV292-EV291)+(EW292-EW291)+(EX292-EX291))+(FC292-FC291))-U292-V292)/DS291</f>
        <v>-6.1486914787648284E-2</v>
      </c>
      <c r="GN292" s="7">
        <f t="shared" si="45"/>
        <v>0.41831929729240241</v>
      </c>
      <c r="GO292" s="7">
        <f>(G292-G291)/DS291</f>
        <v>0.33066195780132213</v>
      </c>
      <c r="GP292" s="7">
        <f>CF292/DS291</f>
        <v>0.19478402607986961</v>
      </c>
      <c r="GQ292" s="7">
        <f t="shared" si="46"/>
        <v>4.671253427137758E-2</v>
      </c>
      <c r="GR292" s="7">
        <f t="shared" si="47"/>
        <v>0.18694005017150464</v>
      </c>
      <c r="GS292" s="7">
        <v>0.97819999999999996</v>
      </c>
      <c r="GT292" s="7">
        <f t="shared" si="43"/>
        <v>0</v>
      </c>
      <c r="GU292" s="7">
        <f t="shared" si="44"/>
        <v>0.71223455598455598</v>
      </c>
      <c r="GV292" t="s">
        <v>230</v>
      </c>
      <c r="GW292" s="8">
        <f t="shared" si="48"/>
        <v>4.5277551390020828E-5</v>
      </c>
    </row>
    <row r="293" spans="1:205" x14ac:dyDescent="0.2">
      <c r="A293">
        <v>988251313</v>
      </c>
      <c r="B293" s="2">
        <v>2017</v>
      </c>
      <c r="C293" t="s">
        <v>3</v>
      </c>
      <c r="D293" s="3">
        <v>42736</v>
      </c>
      <c r="E293" s="3">
        <v>43100</v>
      </c>
      <c r="F293" t="s">
        <v>8</v>
      </c>
      <c r="G293" s="4">
        <v>62628</v>
      </c>
      <c r="I293" s="4">
        <v>177</v>
      </c>
      <c r="J293" s="4">
        <v>62805</v>
      </c>
      <c r="K293" s="4">
        <v>15535</v>
      </c>
      <c r="L293" s="4">
        <v>0</v>
      </c>
      <c r="M293" s="4">
        <v>0</v>
      </c>
      <c r="Q293" s="4">
        <v>30443</v>
      </c>
      <c r="R293" s="4">
        <v>20794</v>
      </c>
      <c r="S293" s="4">
        <v>993</v>
      </c>
      <c r="U293" s="4">
        <v>873</v>
      </c>
      <c r="X293" s="4">
        <v>10633</v>
      </c>
      <c r="Z293" s="4">
        <v>57483</v>
      </c>
      <c r="AA293" s="4">
        <v>5322</v>
      </c>
      <c r="AC293" s="4">
        <v>0</v>
      </c>
      <c r="AD293" s="4">
        <v>0</v>
      </c>
      <c r="AE293" s="4">
        <v>0</v>
      </c>
      <c r="AG293" s="4">
        <v>34</v>
      </c>
      <c r="AJ293" s="4">
        <v>89</v>
      </c>
      <c r="AK293" s="4">
        <v>123</v>
      </c>
      <c r="AM293" s="4">
        <v>0</v>
      </c>
      <c r="AR293" s="4">
        <v>142</v>
      </c>
      <c r="AS293" s="4">
        <v>59</v>
      </c>
      <c r="AT293" s="4">
        <v>59</v>
      </c>
      <c r="AU293" s="4">
        <v>201</v>
      </c>
      <c r="AV293" s="4">
        <v>-78</v>
      </c>
      <c r="AW293" s="4">
        <v>5244</v>
      </c>
      <c r="AX293" s="4">
        <v>1256</v>
      </c>
      <c r="AY293" s="4">
        <v>3987</v>
      </c>
      <c r="BB293" s="4">
        <v>0</v>
      </c>
      <c r="BD293" s="4">
        <v>0</v>
      </c>
      <c r="BF293" s="4">
        <v>3987</v>
      </c>
      <c r="BP293" s="4">
        <v>3987</v>
      </c>
      <c r="BR293" s="4">
        <v>3987</v>
      </c>
      <c r="BS293" s="2">
        <v>2017</v>
      </c>
      <c r="BY293" s="4">
        <v>0</v>
      </c>
      <c r="BZ293" s="4">
        <v>769</v>
      </c>
      <c r="CB293" s="4">
        <v>3179</v>
      </c>
      <c r="CD293" s="4">
        <v>47</v>
      </c>
      <c r="CF293" s="4">
        <v>3995</v>
      </c>
      <c r="CL293" s="4">
        <v>500</v>
      </c>
      <c r="CS293" s="4">
        <v>500</v>
      </c>
      <c r="CU293" s="4">
        <v>4495</v>
      </c>
      <c r="DA293" s="4">
        <v>0</v>
      </c>
      <c r="DB293" s="4">
        <v>2374</v>
      </c>
      <c r="DC293" s="4">
        <v>7918</v>
      </c>
      <c r="DD293" s="4">
        <v>6076</v>
      </c>
      <c r="DG293" s="4">
        <v>13994</v>
      </c>
      <c r="DN293" s="4">
        <v>0</v>
      </c>
      <c r="DO293" s="4">
        <v>7011</v>
      </c>
      <c r="DP293" s="4">
        <v>7011</v>
      </c>
      <c r="DR293" s="4">
        <v>23379</v>
      </c>
      <c r="DS293" s="4">
        <v>27874</v>
      </c>
      <c r="DT293" s="4">
        <v>573</v>
      </c>
      <c r="DW293" s="4">
        <v>428</v>
      </c>
      <c r="DX293" s="4">
        <v>1000</v>
      </c>
      <c r="ED293" s="4">
        <v>7757</v>
      </c>
      <c r="EG293" s="4">
        <v>7757</v>
      </c>
      <c r="EI293" s="4">
        <v>8757</v>
      </c>
      <c r="EK293" s="4">
        <v>47</v>
      </c>
      <c r="EL293" s="4">
        <v>324</v>
      </c>
      <c r="EM293" s="4">
        <v>371</v>
      </c>
      <c r="EP293" s="4">
        <v>1572</v>
      </c>
      <c r="ET293" s="4">
        <v>0</v>
      </c>
      <c r="EU293" s="4">
        <v>1943</v>
      </c>
      <c r="EY293" s="4">
        <v>5198</v>
      </c>
      <c r="EZ293" s="4">
        <v>1191</v>
      </c>
      <c r="FA293" s="4">
        <v>2496</v>
      </c>
      <c r="FF293" s="4">
        <v>8289</v>
      </c>
      <c r="FG293" s="4">
        <v>17174</v>
      </c>
      <c r="FH293" s="4">
        <v>19117</v>
      </c>
      <c r="FI293" s="4">
        <v>27874</v>
      </c>
      <c r="FL293" s="2">
        <v>2017</v>
      </c>
      <c r="FM293" t="s">
        <v>8</v>
      </c>
      <c r="FR293" s="2">
        <v>2017</v>
      </c>
      <c r="FS293" s="5">
        <v>45</v>
      </c>
      <c r="FT293" s="4">
        <v>45</v>
      </c>
      <c r="FX293" s="4">
        <v>693</v>
      </c>
      <c r="FZ293" s="4">
        <v>14</v>
      </c>
      <c r="GA293" s="4">
        <v>10</v>
      </c>
      <c r="GE293" s="4">
        <v>55</v>
      </c>
      <c r="GI293" s="7">
        <f t="shared" si="49"/>
        <v>-4.4341216216216214E-2</v>
      </c>
      <c r="GJ293" s="7">
        <f t="shared" si="51"/>
        <v>0.10237254369283709</v>
      </c>
      <c r="GK293" s="7">
        <f t="shared" si="52"/>
        <v>0.33753619691119691</v>
      </c>
      <c r="GL293" s="7">
        <f t="shared" si="50"/>
        <v>-0.14770036593241012</v>
      </c>
      <c r="GM293" s="7">
        <f>(((DR293-DR292)-(DP293-DP292)-(FG293-FG292)+((EV293-EV292)+(EW293-EW292)+(EX293-EX292))+(FC293-FC292))-U293-V293)/DS292</f>
        <v>-9.7007722007722008E-2</v>
      </c>
      <c r="GN293" s="7">
        <f t="shared" si="45"/>
        <v>0.87451737451737455</v>
      </c>
      <c r="GO293" s="7">
        <f>(G293-G292)/DS292</f>
        <v>0.98087596525096521</v>
      </c>
      <c r="GP293" s="7">
        <f>CF293/DS292</f>
        <v>0.24101110038610038</v>
      </c>
      <c r="GQ293" s="7">
        <f t="shared" si="46"/>
        <v>0.179392575928009</v>
      </c>
      <c r="GR293" s="7">
        <f t="shared" si="47"/>
        <v>0.35064374905648171</v>
      </c>
      <c r="GS293" s="7">
        <v>0.97819999999999996</v>
      </c>
      <c r="GT293" s="7">
        <f t="shared" si="43"/>
        <v>8.223047549301668E-2</v>
      </c>
      <c r="GU293" s="7">
        <f t="shared" si="44"/>
        <v>0.68583626318432944</v>
      </c>
      <c r="GV293" t="s">
        <v>230</v>
      </c>
      <c r="GW293" s="8">
        <f t="shared" si="48"/>
        <v>6.032818532818533E-5</v>
      </c>
    </row>
    <row r="294" spans="1:205" x14ac:dyDescent="0.2">
      <c r="A294">
        <v>988251313</v>
      </c>
      <c r="B294" s="2">
        <v>2018</v>
      </c>
      <c r="C294" t="s">
        <v>3</v>
      </c>
      <c r="D294" s="3">
        <v>43101</v>
      </c>
      <c r="E294" s="3">
        <v>43465</v>
      </c>
      <c r="F294" t="s">
        <v>8</v>
      </c>
      <c r="G294" s="4">
        <v>64390</v>
      </c>
      <c r="I294" s="4">
        <v>732</v>
      </c>
      <c r="J294" s="4">
        <v>65122</v>
      </c>
      <c r="K294" s="4">
        <v>16782</v>
      </c>
      <c r="Q294" s="4">
        <v>34170</v>
      </c>
      <c r="R294" s="4">
        <v>28103</v>
      </c>
      <c r="S294" s="4">
        <v>1848</v>
      </c>
      <c r="U294" s="4">
        <v>1038</v>
      </c>
      <c r="X294" s="4">
        <v>12075</v>
      </c>
      <c r="Z294" s="4">
        <v>64065</v>
      </c>
      <c r="AA294" s="4">
        <v>1057</v>
      </c>
      <c r="AG294" s="4">
        <v>9</v>
      </c>
      <c r="AJ294" s="4">
        <v>83</v>
      </c>
      <c r="AK294" s="4">
        <v>92</v>
      </c>
      <c r="AR294" s="4">
        <v>217</v>
      </c>
      <c r="AS294" s="4">
        <v>19</v>
      </c>
      <c r="AT294" s="4">
        <v>19</v>
      </c>
      <c r="AU294" s="4">
        <v>237</v>
      </c>
      <c r="AV294" s="4">
        <v>-145</v>
      </c>
      <c r="AW294" s="4">
        <v>912</v>
      </c>
      <c r="AX294" s="4">
        <v>155</v>
      </c>
      <c r="AY294" s="4">
        <v>758</v>
      </c>
      <c r="BF294" s="4">
        <v>758</v>
      </c>
      <c r="BP294" s="4">
        <v>758</v>
      </c>
      <c r="BR294" s="4">
        <v>758</v>
      </c>
      <c r="BS294" s="2">
        <v>2018</v>
      </c>
      <c r="BZ294" s="4">
        <v>3218</v>
      </c>
      <c r="CB294" s="4">
        <v>2885</v>
      </c>
      <c r="CD294" s="4">
        <v>501</v>
      </c>
      <c r="CF294" s="4">
        <v>6604</v>
      </c>
      <c r="CL294" s="4">
        <v>700</v>
      </c>
      <c r="CS294" s="4">
        <v>700</v>
      </c>
      <c r="CU294" s="4">
        <v>7304</v>
      </c>
      <c r="DA294" s="4">
        <v>5371</v>
      </c>
      <c r="DB294" s="4">
        <v>5371</v>
      </c>
      <c r="DC294" s="4">
        <v>13299</v>
      </c>
      <c r="DD294" s="4">
        <v>953</v>
      </c>
      <c r="DG294" s="4">
        <v>14252</v>
      </c>
      <c r="DO294" s="4">
        <v>3665</v>
      </c>
      <c r="DP294" s="4">
        <v>3665</v>
      </c>
      <c r="DR294" s="4">
        <v>23288</v>
      </c>
      <c r="DS294" s="4">
        <v>30592</v>
      </c>
      <c r="DT294" s="4">
        <v>573</v>
      </c>
      <c r="DV294" s="4">
        <v>428</v>
      </c>
      <c r="DX294" s="4">
        <v>1000</v>
      </c>
      <c r="ED294" s="4">
        <v>6514</v>
      </c>
      <c r="EG294" s="4">
        <v>6514</v>
      </c>
      <c r="EI294" s="4">
        <v>7514</v>
      </c>
      <c r="EK294" s="4">
        <v>202</v>
      </c>
      <c r="EL294" s="4">
        <v>303</v>
      </c>
      <c r="EM294" s="4">
        <v>505</v>
      </c>
      <c r="ES294" s="4">
        <v>8057</v>
      </c>
      <c r="ET294" s="4">
        <v>8057</v>
      </c>
      <c r="EU294" s="4">
        <v>8562</v>
      </c>
      <c r="EY294" s="4">
        <v>4666</v>
      </c>
      <c r="EZ294" s="4">
        <v>0</v>
      </c>
      <c r="FA294" s="4">
        <v>3921</v>
      </c>
      <c r="FD294" s="4">
        <v>199</v>
      </c>
      <c r="FF294" s="4">
        <v>5729</v>
      </c>
      <c r="FG294" s="4">
        <v>14516</v>
      </c>
      <c r="FH294" s="4">
        <v>23077</v>
      </c>
      <c r="FI294" s="4">
        <v>30592</v>
      </c>
      <c r="FL294" s="2">
        <v>2018</v>
      </c>
      <c r="FM294" t="s">
        <v>8</v>
      </c>
      <c r="FR294" s="2">
        <v>2018</v>
      </c>
      <c r="FS294" s="5">
        <v>50</v>
      </c>
      <c r="FT294" s="4">
        <v>48</v>
      </c>
      <c r="FX294" s="4">
        <v>1106</v>
      </c>
      <c r="FZ294" s="4">
        <v>19</v>
      </c>
      <c r="GA294" s="4">
        <v>73</v>
      </c>
      <c r="GE294" s="4">
        <v>90</v>
      </c>
      <c r="GF294" s="4">
        <v>31</v>
      </c>
      <c r="GI294" s="7">
        <f t="shared" si="49"/>
        <v>0.21213317069670662</v>
      </c>
      <c r="GJ294" s="7">
        <f t="shared" si="51"/>
        <v>0.33753619691119691</v>
      </c>
      <c r="GK294" s="7">
        <f t="shared" si="52"/>
        <v>-0.14770036593241012</v>
      </c>
      <c r="GL294" s="7">
        <f t="shared" si="50"/>
        <v>0.1541906380753138</v>
      </c>
      <c r="GM294" s="7">
        <f>(((DR294-DR293)-(DP294-DP293)-(FG294-FG293)+((EV294-EV293)+(EW294-EW293)+(EX294-EX293))+(FC294-FC293))-U294-V294)/DS293</f>
        <v>0.17489416660687379</v>
      </c>
      <c r="GN294" s="7">
        <f t="shared" si="45"/>
        <v>-0.12983425414364641</v>
      </c>
      <c r="GO294" s="7">
        <f>(G294-G293)/DS293</f>
        <v>6.3213030063858797E-2</v>
      </c>
      <c r="GP294" s="7">
        <f>CF294/DS293</f>
        <v>0.23692329769677836</v>
      </c>
      <c r="GQ294" s="7">
        <f t="shared" si="46"/>
        <v>2.592960010946533E-2</v>
      </c>
      <c r="GR294" s="7">
        <f t="shared" si="47"/>
        <v>2.8134380788145879E-2</v>
      </c>
      <c r="GS294" s="7">
        <v>0.97819999999999996</v>
      </c>
      <c r="GT294" s="7">
        <f t="shared" si="43"/>
        <v>0</v>
      </c>
      <c r="GU294" s="7">
        <f t="shared" si="44"/>
        <v>0.75434754184100417</v>
      </c>
      <c r="GV294" t="s">
        <v>230</v>
      </c>
      <c r="GW294" s="8">
        <f t="shared" si="48"/>
        <v>3.5875726483461291E-5</v>
      </c>
    </row>
    <row r="295" spans="1:205" x14ac:dyDescent="0.2">
      <c r="A295">
        <v>988251313</v>
      </c>
      <c r="B295" s="2">
        <v>2019</v>
      </c>
      <c r="C295" t="s">
        <v>3</v>
      </c>
      <c r="D295" s="3">
        <v>43466</v>
      </c>
      <c r="E295" s="3">
        <v>43830</v>
      </c>
      <c r="F295" t="s">
        <v>8</v>
      </c>
      <c r="G295" s="4">
        <v>51060</v>
      </c>
      <c r="I295" s="4">
        <v>4585</v>
      </c>
      <c r="J295" s="4">
        <v>55644</v>
      </c>
      <c r="K295" s="4">
        <v>12584</v>
      </c>
      <c r="Q295" s="4">
        <v>33201</v>
      </c>
      <c r="R295" s="4">
        <v>28590</v>
      </c>
      <c r="S295" s="4">
        <v>2241</v>
      </c>
      <c r="U295" s="4">
        <v>1245</v>
      </c>
      <c r="X295" s="4">
        <v>11679</v>
      </c>
      <c r="Z295" s="4">
        <v>58709</v>
      </c>
      <c r="AA295" s="4">
        <v>-3064</v>
      </c>
      <c r="AF295" s="4">
        <v>100</v>
      </c>
      <c r="AG295" s="4">
        <v>5</v>
      </c>
      <c r="AJ295" s="4">
        <v>82</v>
      </c>
      <c r="AK295" s="4">
        <v>187</v>
      </c>
      <c r="AR295" s="4">
        <v>487</v>
      </c>
      <c r="AS295" s="4">
        <v>70</v>
      </c>
      <c r="AT295" s="4">
        <v>70</v>
      </c>
      <c r="AU295" s="4">
        <v>558</v>
      </c>
      <c r="AV295" s="4">
        <v>-370</v>
      </c>
      <c r="AW295" s="4">
        <v>-3435</v>
      </c>
      <c r="AX295" s="4">
        <v>-791</v>
      </c>
      <c r="AY295" s="4">
        <v>-2644</v>
      </c>
      <c r="BF295" s="4">
        <v>-2644</v>
      </c>
      <c r="BP295" s="4">
        <v>-2644</v>
      </c>
      <c r="BR295" s="4">
        <v>-2644</v>
      </c>
      <c r="BS295" s="2">
        <v>2019</v>
      </c>
      <c r="BV295" s="4">
        <v>589</v>
      </c>
      <c r="BY295" s="4">
        <v>589</v>
      </c>
      <c r="BZ295" s="4">
        <v>3154</v>
      </c>
      <c r="CB295" s="4">
        <v>1378</v>
      </c>
      <c r="CD295" s="4">
        <v>759</v>
      </c>
      <c r="CF295" s="4">
        <v>5291</v>
      </c>
      <c r="CI295" s="4">
        <v>3629</v>
      </c>
      <c r="CL295" s="4">
        <v>1000</v>
      </c>
      <c r="CS295" s="4">
        <v>4629</v>
      </c>
      <c r="CU295" s="4">
        <v>10509</v>
      </c>
      <c r="DA295" s="4">
        <v>6009</v>
      </c>
      <c r="DB295" s="4">
        <v>6009</v>
      </c>
      <c r="DC295" s="4">
        <v>10036</v>
      </c>
      <c r="DD295" s="4">
        <v>642</v>
      </c>
      <c r="DG295" s="4">
        <v>10677</v>
      </c>
      <c r="DO295" s="4">
        <v>1895</v>
      </c>
      <c r="DP295" s="4">
        <v>1895</v>
      </c>
      <c r="DR295" s="4">
        <v>18582</v>
      </c>
      <c r="DS295" s="4">
        <v>29091</v>
      </c>
      <c r="DT295" s="4">
        <v>573</v>
      </c>
      <c r="DV295" s="4">
        <v>428</v>
      </c>
      <c r="DX295" s="4">
        <v>1000</v>
      </c>
      <c r="ED295" s="4">
        <v>3870</v>
      </c>
      <c r="EG295" s="4">
        <v>3870</v>
      </c>
      <c r="EI295" s="4">
        <v>4870</v>
      </c>
      <c r="EK295" s="4">
        <v>0</v>
      </c>
      <c r="EL295" s="4">
        <v>174</v>
      </c>
      <c r="EM295" s="4">
        <v>174</v>
      </c>
      <c r="ES295" s="4">
        <v>6351</v>
      </c>
      <c r="ET295" s="4">
        <v>6351</v>
      </c>
      <c r="EU295" s="4">
        <v>6525</v>
      </c>
      <c r="EY295" s="4">
        <v>3819</v>
      </c>
      <c r="EZ295" s="4">
        <v>0</v>
      </c>
      <c r="FA295" s="4">
        <v>4845</v>
      </c>
      <c r="FD295" s="4">
        <v>0</v>
      </c>
      <c r="FF295" s="4">
        <v>9031</v>
      </c>
      <c r="FG295" s="4">
        <v>17696</v>
      </c>
      <c r="FH295" s="4">
        <v>24220</v>
      </c>
      <c r="FI295" s="4">
        <v>29091</v>
      </c>
      <c r="FL295" s="2">
        <v>2019</v>
      </c>
      <c r="FM295" t="s">
        <v>8</v>
      </c>
      <c r="FR295" s="2">
        <v>2019</v>
      </c>
      <c r="FS295" s="5">
        <v>50</v>
      </c>
      <c r="FX295" s="4">
        <v>1067</v>
      </c>
      <c r="FZ295" s="4">
        <v>17</v>
      </c>
      <c r="GA295" s="4">
        <v>80</v>
      </c>
      <c r="GE295" s="4">
        <v>107</v>
      </c>
      <c r="GF295" s="4">
        <v>57</v>
      </c>
      <c r="GN295" s="7">
        <f t="shared" si="45"/>
        <v>-0.32907296025104604</v>
      </c>
      <c r="GQ295" s="7">
        <f t="shared" si="46"/>
        <v>-8.8601444297371115E-2</v>
      </c>
      <c r="GR295" s="7">
        <f t="shared" si="47"/>
        <v>-0.20701972355955894</v>
      </c>
      <c r="GS295" s="7">
        <v>0.97819999999999996</v>
      </c>
      <c r="GT295" s="7">
        <f t="shared" si="43"/>
        <v>0</v>
      </c>
      <c r="GU295" s="7">
        <f t="shared" si="44"/>
        <v>0.83255989825031795</v>
      </c>
      <c r="GV295" t="s">
        <v>230</v>
      </c>
      <c r="GW295" s="8">
        <f t="shared" si="48"/>
        <v>3.2688284518828449E-5</v>
      </c>
    </row>
    <row r="296" spans="1:205" x14ac:dyDescent="0.2">
      <c r="A296">
        <v>999188788</v>
      </c>
      <c r="B296" s="2">
        <v>2013</v>
      </c>
      <c r="C296" t="s">
        <v>3</v>
      </c>
      <c r="D296" s="3">
        <v>41275</v>
      </c>
      <c r="E296" s="3">
        <v>41639</v>
      </c>
      <c r="F296" t="s">
        <v>8</v>
      </c>
      <c r="G296" s="4">
        <v>35790</v>
      </c>
      <c r="I296" s="4">
        <v>14</v>
      </c>
      <c r="J296" s="4">
        <v>35803</v>
      </c>
      <c r="K296" s="4">
        <v>11840</v>
      </c>
      <c r="L296" s="4">
        <v>517</v>
      </c>
      <c r="M296" s="4">
        <v>517</v>
      </c>
      <c r="Q296" s="4">
        <v>12111</v>
      </c>
      <c r="S296" s="4">
        <v>275</v>
      </c>
      <c r="T296" s="4">
        <v>177</v>
      </c>
      <c r="U296" s="4">
        <v>908</v>
      </c>
      <c r="X296" s="4">
        <v>8932</v>
      </c>
      <c r="Z296" s="4">
        <v>34308</v>
      </c>
      <c r="AA296" s="4">
        <v>1495</v>
      </c>
      <c r="AC296" s="4">
        <v>0</v>
      </c>
      <c r="AD296" s="4">
        <v>0</v>
      </c>
      <c r="AE296" s="4">
        <v>0</v>
      </c>
      <c r="AG296" s="4">
        <v>15</v>
      </c>
      <c r="AJ296" s="4">
        <v>0</v>
      </c>
      <c r="AK296" s="4">
        <v>15</v>
      </c>
      <c r="AM296" s="4">
        <v>0</v>
      </c>
      <c r="AP296" s="4">
        <v>489</v>
      </c>
      <c r="AR296" s="4">
        <v>28</v>
      </c>
      <c r="AT296" s="4">
        <v>0</v>
      </c>
      <c r="AU296" s="4">
        <v>517</v>
      </c>
      <c r="AV296" s="4">
        <v>-502</v>
      </c>
      <c r="AW296" s="4">
        <v>993</v>
      </c>
      <c r="AX296" s="4">
        <v>286</v>
      </c>
      <c r="AY296" s="4">
        <v>707</v>
      </c>
      <c r="BB296" s="4">
        <v>0</v>
      </c>
      <c r="BD296" s="4">
        <v>0</v>
      </c>
      <c r="BF296" s="4">
        <v>707</v>
      </c>
      <c r="BP296" s="4">
        <v>707</v>
      </c>
      <c r="BR296" s="4">
        <v>707</v>
      </c>
      <c r="BS296" s="2">
        <v>2013</v>
      </c>
      <c r="BV296" s="4">
        <v>0</v>
      </c>
      <c r="BY296" s="4">
        <v>0</v>
      </c>
      <c r="CB296" s="4">
        <v>3886</v>
      </c>
      <c r="CD296" s="4">
        <v>311</v>
      </c>
      <c r="CF296" s="4">
        <v>4197</v>
      </c>
      <c r="CS296" s="4">
        <v>0</v>
      </c>
      <c r="CU296" s="4">
        <v>4197</v>
      </c>
      <c r="DA296" s="4">
        <v>7724</v>
      </c>
      <c r="DB296" s="4">
        <v>7724</v>
      </c>
      <c r="DC296" s="4">
        <v>3016</v>
      </c>
      <c r="DD296" s="4">
        <v>1033</v>
      </c>
      <c r="DG296" s="4">
        <v>4049</v>
      </c>
      <c r="DN296" s="4">
        <v>0</v>
      </c>
      <c r="DO296" s="4">
        <v>2764</v>
      </c>
      <c r="DP296" s="4">
        <v>2764</v>
      </c>
      <c r="DR296" s="4">
        <v>14537</v>
      </c>
      <c r="DS296" s="4">
        <v>18735</v>
      </c>
      <c r="DT296" s="4">
        <v>3000</v>
      </c>
      <c r="DW296" s="4">
        <v>35</v>
      </c>
      <c r="DX296" s="4">
        <v>3035</v>
      </c>
      <c r="ED296" s="4">
        <v>707</v>
      </c>
      <c r="EG296" s="4">
        <v>707</v>
      </c>
      <c r="EI296" s="4">
        <v>3742</v>
      </c>
      <c r="EK296" s="4">
        <v>30</v>
      </c>
      <c r="EM296" s="4">
        <v>30</v>
      </c>
      <c r="ES296" s="4">
        <v>9536</v>
      </c>
      <c r="ET296" s="4">
        <v>9536</v>
      </c>
      <c r="EU296" s="4">
        <v>9566</v>
      </c>
      <c r="EY296" s="4">
        <v>1695</v>
      </c>
      <c r="EZ296" s="4">
        <v>0</v>
      </c>
      <c r="FA296" s="4">
        <v>1081</v>
      </c>
      <c r="FF296" s="4">
        <v>2651</v>
      </c>
      <c r="FG296" s="4">
        <v>5427</v>
      </c>
      <c r="FH296" s="4">
        <v>14993</v>
      </c>
      <c r="FI296" s="4">
        <v>18735</v>
      </c>
      <c r="FL296" s="2">
        <v>2013</v>
      </c>
      <c r="FM296" t="s">
        <v>8</v>
      </c>
      <c r="FR296" s="2">
        <v>2013</v>
      </c>
      <c r="FS296" s="5">
        <v>29</v>
      </c>
      <c r="FT296" s="4">
        <v>27</v>
      </c>
      <c r="FX296" s="4">
        <v>849</v>
      </c>
      <c r="GA296" s="4">
        <v>134</v>
      </c>
      <c r="GE296" s="4">
        <v>18</v>
      </c>
      <c r="GF296" s="4">
        <v>6</v>
      </c>
      <c r="GN296" s="7">
        <f t="shared" si="45"/>
        <v>-0.2835928637723007</v>
      </c>
      <c r="GQ296" s="7">
        <f t="shared" si="46"/>
        <v>2.9565508300924182E-2</v>
      </c>
      <c r="GR296" s="7">
        <f t="shared" si="47"/>
        <v>-0.29905992949471211</v>
      </c>
      <c r="GS296" s="7">
        <v>1</v>
      </c>
      <c r="GT296" s="7">
        <f t="shared" si="43"/>
        <v>0</v>
      </c>
      <c r="GU296" s="7">
        <f t="shared" si="44"/>
        <v>0.80026688017080327</v>
      </c>
      <c r="GV296" t="s">
        <v>215</v>
      </c>
      <c r="GW296" s="8">
        <f t="shared" si="48"/>
        <v>3.4374892578460694E-5</v>
      </c>
    </row>
    <row r="297" spans="1:205" x14ac:dyDescent="0.2">
      <c r="A297">
        <v>999188788</v>
      </c>
      <c r="B297" s="2">
        <v>2014</v>
      </c>
      <c r="C297" t="s">
        <v>3</v>
      </c>
      <c r="D297" s="3">
        <v>41640</v>
      </c>
      <c r="E297" s="3">
        <v>42004</v>
      </c>
      <c r="F297" t="s">
        <v>8</v>
      </c>
      <c r="G297" s="4">
        <v>36738</v>
      </c>
      <c r="I297" s="4">
        <v>129</v>
      </c>
      <c r="J297" s="4">
        <v>36867</v>
      </c>
      <c r="K297" s="4">
        <v>12666</v>
      </c>
      <c r="L297" s="4">
        <v>235</v>
      </c>
      <c r="M297" s="4">
        <v>235</v>
      </c>
      <c r="Q297" s="4">
        <v>11694</v>
      </c>
      <c r="R297" s="4">
        <v>9932</v>
      </c>
      <c r="S297" s="4">
        <v>365</v>
      </c>
      <c r="U297" s="4">
        <v>1078</v>
      </c>
      <c r="X297" s="4">
        <v>8592</v>
      </c>
      <c r="Z297" s="4">
        <v>34265</v>
      </c>
      <c r="AA297" s="4">
        <v>2602</v>
      </c>
      <c r="AC297" s="4">
        <v>0</v>
      </c>
      <c r="AD297" s="4">
        <v>0</v>
      </c>
      <c r="AE297" s="4">
        <v>0</v>
      </c>
      <c r="AG297" s="4">
        <v>34</v>
      </c>
      <c r="AJ297" s="4">
        <v>33</v>
      </c>
      <c r="AK297" s="4">
        <v>67</v>
      </c>
      <c r="AM297" s="4">
        <v>0</v>
      </c>
      <c r="AP297" s="4">
        <v>497</v>
      </c>
      <c r="AR297" s="4">
        <v>15</v>
      </c>
      <c r="AT297" s="4">
        <v>0</v>
      </c>
      <c r="AU297" s="4">
        <v>512</v>
      </c>
      <c r="AV297" s="4">
        <v>-444</v>
      </c>
      <c r="AW297" s="4">
        <v>2158</v>
      </c>
      <c r="AX297" s="4">
        <v>598</v>
      </c>
      <c r="AY297" s="4">
        <v>1560</v>
      </c>
      <c r="BB297" s="4">
        <v>0</v>
      </c>
      <c r="BD297" s="4">
        <v>0</v>
      </c>
      <c r="BF297" s="4">
        <v>1560</v>
      </c>
      <c r="BK297" s="4">
        <v>1792</v>
      </c>
      <c r="BP297" s="4">
        <v>-232</v>
      </c>
      <c r="BR297" s="4">
        <v>1560</v>
      </c>
      <c r="BS297" s="2">
        <v>2014</v>
      </c>
      <c r="BU297" s="4">
        <v>105</v>
      </c>
      <c r="BV297" s="4">
        <v>35</v>
      </c>
      <c r="BY297" s="4">
        <v>140</v>
      </c>
      <c r="CB297" s="4">
        <v>3022</v>
      </c>
      <c r="CD297" s="4">
        <v>188</v>
      </c>
      <c r="CF297" s="4">
        <v>3209</v>
      </c>
      <c r="CS297" s="4">
        <v>0</v>
      </c>
      <c r="CU297" s="4">
        <v>3350</v>
      </c>
      <c r="DA297" s="4">
        <v>7612</v>
      </c>
      <c r="DB297" s="4">
        <v>7612</v>
      </c>
      <c r="DC297" s="4">
        <v>5545</v>
      </c>
      <c r="DD297" s="4">
        <v>21</v>
      </c>
      <c r="DG297" s="4">
        <v>5567</v>
      </c>
      <c r="DN297" s="4">
        <v>0</v>
      </c>
      <c r="DO297" s="4">
        <v>4272</v>
      </c>
      <c r="DP297" s="4">
        <v>4272</v>
      </c>
      <c r="DR297" s="4">
        <v>17451</v>
      </c>
      <c r="DS297" s="4">
        <v>20801</v>
      </c>
      <c r="DT297" s="4">
        <v>3000</v>
      </c>
      <c r="DW297" s="4">
        <v>35</v>
      </c>
      <c r="DX297" s="4">
        <v>3035</v>
      </c>
      <c r="ED297" s="4">
        <v>475</v>
      </c>
      <c r="EG297" s="4">
        <v>475</v>
      </c>
      <c r="EI297" s="4">
        <v>3510</v>
      </c>
      <c r="EK297" s="4">
        <v>0</v>
      </c>
      <c r="EM297" s="4">
        <v>0</v>
      </c>
      <c r="ES297" s="4">
        <v>8762</v>
      </c>
      <c r="ET297" s="4">
        <v>8762</v>
      </c>
      <c r="EU297" s="4">
        <v>8762</v>
      </c>
      <c r="EY297" s="4">
        <v>2656</v>
      </c>
      <c r="EZ297" s="4">
        <v>0</v>
      </c>
      <c r="FA297" s="4">
        <v>1609</v>
      </c>
      <c r="FF297" s="4">
        <v>4264</v>
      </c>
      <c r="FG297" s="4">
        <v>8529</v>
      </c>
      <c r="FH297" s="4">
        <v>17291</v>
      </c>
      <c r="FI297" s="4">
        <v>20801</v>
      </c>
      <c r="FL297" s="2">
        <v>2014</v>
      </c>
      <c r="FM297" t="s">
        <v>8</v>
      </c>
      <c r="FR297" s="2">
        <v>2014</v>
      </c>
      <c r="FS297" s="5">
        <v>28</v>
      </c>
      <c r="FT297" s="4">
        <v>27</v>
      </c>
      <c r="FX297" s="4">
        <v>750</v>
      </c>
      <c r="GA297" s="4">
        <v>100</v>
      </c>
      <c r="GE297" s="4">
        <v>60</v>
      </c>
      <c r="GF297" s="4">
        <v>15</v>
      </c>
      <c r="GN297" s="7">
        <f t="shared" si="45"/>
        <v>-8.43875100080064E-2</v>
      </c>
      <c r="GQ297" s="7">
        <f t="shared" si="46"/>
        <v>7.8915418858761632E-2</v>
      </c>
      <c r="GR297" s="7">
        <f t="shared" si="47"/>
        <v>2.6487845766974015E-2</v>
      </c>
      <c r="GS297" s="7">
        <v>1</v>
      </c>
      <c r="GT297" s="7">
        <f t="shared" si="43"/>
        <v>0</v>
      </c>
      <c r="GU297" s="7">
        <f t="shared" si="44"/>
        <v>0.83125811259074078</v>
      </c>
      <c r="GV297" t="s">
        <v>215</v>
      </c>
      <c r="GW297" s="8">
        <f t="shared" si="48"/>
        <v>5.337603416066186E-5</v>
      </c>
    </row>
    <row r="298" spans="1:205" x14ac:dyDescent="0.2">
      <c r="A298">
        <v>999188788</v>
      </c>
      <c r="B298" s="2">
        <v>2015</v>
      </c>
      <c r="C298" t="s">
        <v>3</v>
      </c>
      <c r="D298" s="3">
        <v>42005</v>
      </c>
      <c r="E298" s="3">
        <v>42369</v>
      </c>
      <c r="F298" t="s">
        <v>8</v>
      </c>
      <c r="G298" s="4">
        <v>45095</v>
      </c>
      <c r="I298" s="4">
        <v>34</v>
      </c>
      <c r="J298" s="4">
        <v>45129</v>
      </c>
      <c r="K298" s="4">
        <v>16555</v>
      </c>
      <c r="L298" s="4">
        <v>-636</v>
      </c>
      <c r="M298" s="4">
        <v>-636</v>
      </c>
      <c r="Q298" s="4">
        <v>15432</v>
      </c>
      <c r="R298" s="4">
        <v>12632</v>
      </c>
      <c r="S298" s="4">
        <v>418</v>
      </c>
      <c r="U298" s="4">
        <v>1128</v>
      </c>
      <c r="X298" s="4">
        <v>10606</v>
      </c>
      <c r="Z298" s="4">
        <v>43085</v>
      </c>
      <c r="AA298" s="4">
        <v>2044</v>
      </c>
      <c r="AC298" s="4">
        <v>0</v>
      </c>
      <c r="AD298" s="4">
        <v>0</v>
      </c>
      <c r="AE298" s="4">
        <v>0</v>
      </c>
      <c r="AG298" s="4">
        <v>17</v>
      </c>
      <c r="AJ298" s="4">
        <v>66</v>
      </c>
      <c r="AK298" s="4">
        <v>84</v>
      </c>
      <c r="AM298" s="4">
        <v>0</v>
      </c>
      <c r="AP298" s="4">
        <v>336</v>
      </c>
      <c r="AR298" s="4">
        <v>43</v>
      </c>
      <c r="AT298" s="4">
        <v>0</v>
      </c>
      <c r="AU298" s="4">
        <v>379</v>
      </c>
      <c r="AV298" s="4">
        <v>-296</v>
      </c>
      <c r="AW298" s="4">
        <v>1749</v>
      </c>
      <c r="AX298" s="4">
        <v>455</v>
      </c>
      <c r="AY298" s="4">
        <v>1294</v>
      </c>
      <c r="BB298" s="4">
        <v>0</v>
      </c>
      <c r="BD298" s="4">
        <v>0</v>
      </c>
      <c r="BF298" s="4">
        <v>1294</v>
      </c>
      <c r="BK298" s="4">
        <v>1208</v>
      </c>
      <c r="BP298" s="4">
        <v>86</v>
      </c>
      <c r="BR298" s="4">
        <v>1294</v>
      </c>
      <c r="BS298" s="2">
        <v>2015</v>
      </c>
      <c r="BU298" s="4">
        <v>68</v>
      </c>
      <c r="BV298" s="4">
        <v>27</v>
      </c>
      <c r="BY298" s="4">
        <v>95</v>
      </c>
      <c r="CB298" s="4">
        <v>5187</v>
      </c>
      <c r="CD298" s="4">
        <v>100</v>
      </c>
      <c r="CF298" s="4">
        <v>5287</v>
      </c>
      <c r="CL298" s="4">
        <v>3</v>
      </c>
      <c r="CS298" s="4">
        <v>3</v>
      </c>
      <c r="CU298" s="4">
        <v>5386</v>
      </c>
      <c r="DA298" s="4">
        <v>7638</v>
      </c>
      <c r="DB298" s="4">
        <v>7638</v>
      </c>
      <c r="DC298" s="4">
        <v>3594</v>
      </c>
      <c r="DD298" s="4">
        <v>1079</v>
      </c>
      <c r="DG298" s="4">
        <v>4673</v>
      </c>
      <c r="DN298" s="4">
        <v>0</v>
      </c>
      <c r="DO298" s="4">
        <v>1575</v>
      </c>
      <c r="DP298" s="4">
        <v>1575</v>
      </c>
      <c r="DR298" s="4">
        <v>13887</v>
      </c>
      <c r="DS298" s="4">
        <v>19273</v>
      </c>
      <c r="DT298" s="4">
        <v>5000</v>
      </c>
      <c r="DW298" s="4">
        <v>35</v>
      </c>
      <c r="DX298" s="4">
        <v>5035</v>
      </c>
      <c r="ED298" s="4">
        <v>561</v>
      </c>
      <c r="EG298" s="4">
        <v>561</v>
      </c>
      <c r="EI298" s="4">
        <v>5596</v>
      </c>
      <c r="EK298" s="4">
        <v>0</v>
      </c>
      <c r="EM298" s="4">
        <v>0</v>
      </c>
      <c r="ES298" s="4">
        <v>7240</v>
      </c>
      <c r="ET298" s="4">
        <v>7240</v>
      </c>
      <c r="EU298" s="4">
        <v>7240</v>
      </c>
      <c r="EY298" s="4">
        <v>2252</v>
      </c>
      <c r="EZ298" s="4">
        <v>0</v>
      </c>
      <c r="FA298" s="4">
        <v>996</v>
      </c>
      <c r="FF298" s="4">
        <v>3189</v>
      </c>
      <c r="FG298" s="4">
        <v>6436</v>
      </c>
      <c r="FH298" s="4">
        <v>13677</v>
      </c>
      <c r="FI298" s="4">
        <v>19273</v>
      </c>
      <c r="FL298" s="2">
        <v>2015</v>
      </c>
      <c r="FM298" t="s">
        <v>8</v>
      </c>
      <c r="FR298" s="2">
        <v>2015</v>
      </c>
      <c r="FS298" s="5">
        <v>29</v>
      </c>
      <c r="FT298" s="4">
        <v>32</v>
      </c>
      <c r="FX298" s="4">
        <v>739</v>
      </c>
      <c r="GA298" s="4">
        <v>130</v>
      </c>
      <c r="GE298" s="4">
        <v>60</v>
      </c>
      <c r="GF298" s="4">
        <v>16</v>
      </c>
      <c r="GI298" s="7">
        <f t="shared" si="49"/>
        <v>5.8939474063746937E-2</v>
      </c>
      <c r="GJ298" s="7">
        <f t="shared" si="51"/>
        <v>0.2313317320523085</v>
      </c>
      <c r="GK298" s="7">
        <f t="shared" si="52"/>
        <v>5.7497235709821647E-2</v>
      </c>
      <c r="GL298" s="7">
        <f t="shared" si="50"/>
        <v>0.35287708192808592</v>
      </c>
      <c r="GM298" s="7">
        <f>(((DR298-DR297)-(DP298-DP297)-(FG298-FG297)+((EV298-EV297)+(EW298-EW297)+(EX298-EX297))+(FC298-FC297))-U298-V298)/DS297</f>
        <v>4.711311956155954E-3</v>
      </c>
      <c r="GN298" s="7">
        <f t="shared" si="45"/>
        <v>0.49555309840873035</v>
      </c>
      <c r="GO298" s="7">
        <f>(G298-G297)/DS297</f>
        <v>0.40175953079178883</v>
      </c>
      <c r="GP298" s="7">
        <f>CF298/DS297</f>
        <v>0.25417047257343395</v>
      </c>
      <c r="GQ298" s="7">
        <f t="shared" si="46"/>
        <v>6.4580526026850327E-2</v>
      </c>
      <c r="GR298" s="7">
        <f t="shared" si="47"/>
        <v>0.22747563830366377</v>
      </c>
      <c r="GS298" s="7">
        <v>1</v>
      </c>
      <c r="GT298" s="7">
        <f t="shared" si="43"/>
        <v>0</v>
      </c>
      <c r="GU298" s="7">
        <f t="shared" si="44"/>
        <v>0.7096456182223837</v>
      </c>
      <c r="GV298" t="s">
        <v>215</v>
      </c>
      <c r="GW298" s="8">
        <f t="shared" si="48"/>
        <v>4.8074611797509735E-5</v>
      </c>
    </row>
    <row r="299" spans="1:205" x14ac:dyDescent="0.2">
      <c r="A299">
        <v>999188788</v>
      </c>
      <c r="B299" s="2">
        <v>2016</v>
      </c>
      <c r="C299" t="s">
        <v>3</v>
      </c>
      <c r="D299" s="3">
        <v>42370</v>
      </c>
      <c r="E299" s="3">
        <v>42735</v>
      </c>
      <c r="F299" t="s">
        <v>8</v>
      </c>
      <c r="G299" s="4">
        <v>48332</v>
      </c>
      <c r="I299" s="4">
        <v>20</v>
      </c>
      <c r="J299" s="4">
        <v>48352</v>
      </c>
      <c r="K299" s="4">
        <v>16506</v>
      </c>
      <c r="L299" s="4">
        <v>745</v>
      </c>
      <c r="M299" s="4">
        <v>745</v>
      </c>
      <c r="Q299" s="4">
        <v>15841</v>
      </c>
      <c r="R299" s="4">
        <v>13400</v>
      </c>
      <c r="S299" s="4">
        <v>496</v>
      </c>
      <c r="U299" s="4">
        <v>1702</v>
      </c>
      <c r="X299" s="4">
        <v>9991</v>
      </c>
      <c r="Z299" s="4">
        <v>44786</v>
      </c>
      <c r="AA299" s="4">
        <v>3566</v>
      </c>
      <c r="AC299" s="4">
        <v>0</v>
      </c>
      <c r="AD299" s="4">
        <v>0</v>
      </c>
      <c r="AE299" s="4">
        <v>0</v>
      </c>
      <c r="AG299" s="4">
        <v>72</v>
      </c>
      <c r="AJ299" s="4">
        <v>76</v>
      </c>
      <c r="AK299" s="4">
        <v>148</v>
      </c>
      <c r="AM299" s="4">
        <v>0</v>
      </c>
      <c r="AP299" s="4">
        <v>383</v>
      </c>
      <c r="AR299" s="4">
        <v>199</v>
      </c>
      <c r="AS299" s="4">
        <v>0</v>
      </c>
      <c r="AT299" s="4">
        <v>0</v>
      </c>
      <c r="AU299" s="4">
        <v>582</v>
      </c>
      <c r="AV299" s="4">
        <v>-434</v>
      </c>
      <c r="AW299" s="4">
        <v>3132</v>
      </c>
      <c r="AX299" s="4">
        <v>719</v>
      </c>
      <c r="AY299" s="4">
        <v>2413</v>
      </c>
      <c r="BB299" s="4">
        <v>0</v>
      </c>
      <c r="BD299" s="4">
        <v>0</v>
      </c>
      <c r="BF299" s="4">
        <v>2413</v>
      </c>
      <c r="BJ299" s="4">
        <v>810</v>
      </c>
      <c r="BK299" s="4">
        <v>148</v>
      </c>
      <c r="BP299" s="4">
        <v>1455</v>
      </c>
      <c r="BR299" s="4">
        <v>2413</v>
      </c>
      <c r="BS299" s="2">
        <v>2016</v>
      </c>
      <c r="BU299" s="4">
        <v>32</v>
      </c>
      <c r="BV299" s="4">
        <v>243</v>
      </c>
      <c r="BY299" s="4">
        <v>275</v>
      </c>
      <c r="CB299" s="4">
        <v>5053</v>
      </c>
      <c r="CD299" s="4">
        <v>25</v>
      </c>
      <c r="CF299" s="4">
        <v>5078</v>
      </c>
      <c r="CL299" s="4">
        <v>3</v>
      </c>
      <c r="CS299" s="4">
        <v>3</v>
      </c>
      <c r="CU299" s="4">
        <v>5356</v>
      </c>
      <c r="DA299" s="4">
        <v>7233</v>
      </c>
      <c r="DB299" s="4">
        <v>7233</v>
      </c>
      <c r="DC299" s="4">
        <v>3943</v>
      </c>
      <c r="DD299" s="4">
        <v>393</v>
      </c>
      <c r="DG299" s="4">
        <v>4336</v>
      </c>
      <c r="DN299" s="4">
        <v>0</v>
      </c>
      <c r="DO299" s="4">
        <v>14326</v>
      </c>
      <c r="DP299" s="4">
        <v>14326</v>
      </c>
      <c r="DR299" s="4">
        <v>25895</v>
      </c>
      <c r="DS299" s="4">
        <v>31251</v>
      </c>
      <c r="DT299" s="4">
        <v>5000</v>
      </c>
      <c r="DW299" s="4">
        <v>35</v>
      </c>
      <c r="DX299" s="4">
        <v>5035</v>
      </c>
      <c r="ED299" s="4">
        <v>2016</v>
      </c>
      <c r="EG299" s="4">
        <v>2016</v>
      </c>
      <c r="EI299" s="4">
        <v>7051</v>
      </c>
      <c r="EK299" s="4">
        <v>0</v>
      </c>
      <c r="EM299" s="4">
        <v>0</v>
      </c>
      <c r="EP299" s="4">
        <v>7962</v>
      </c>
      <c r="ES299" s="4">
        <v>7050</v>
      </c>
      <c r="ET299" s="4">
        <v>7050</v>
      </c>
      <c r="EU299" s="4">
        <v>15012</v>
      </c>
      <c r="EY299" s="4">
        <v>2140</v>
      </c>
      <c r="EZ299" s="4">
        <v>886</v>
      </c>
      <c r="FA299" s="4">
        <v>2138</v>
      </c>
      <c r="FC299" s="4">
        <v>810</v>
      </c>
      <c r="FF299" s="4">
        <v>3215</v>
      </c>
      <c r="FG299" s="4">
        <v>9189</v>
      </c>
      <c r="FH299" s="4">
        <v>24200</v>
      </c>
      <c r="FI299" s="4">
        <v>31251</v>
      </c>
      <c r="FL299" s="2">
        <v>2016</v>
      </c>
      <c r="FM299" t="s">
        <v>8</v>
      </c>
      <c r="FR299" s="2">
        <v>2016</v>
      </c>
      <c r="FS299" s="5">
        <v>29</v>
      </c>
      <c r="FX299" s="4">
        <v>882</v>
      </c>
      <c r="GA299" s="4">
        <v>6</v>
      </c>
      <c r="GE299" s="4">
        <v>60</v>
      </c>
      <c r="GF299" s="4">
        <v>53</v>
      </c>
      <c r="GI299" s="7">
        <f t="shared" si="49"/>
        <v>-0.13936595236859856</v>
      </c>
      <c r="GJ299" s="7">
        <f t="shared" si="51"/>
        <v>5.7497235709821647E-2</v>
      </c>
      <c r="GK299" s="7">
        <f t="shared" si="52"/>
        <v>0.35287708192808592</v>
      </c>
      <c r="GL299" s="7">
        <f t="shared" si="50"/>
        <v>-8.5949249624012028E-2</v>
      </c>
      <c r="GM299" s="7">
        <f>(((DR299-DR298)-(DP299-DP298)-(FG299-FG298)+((EV299-EV298)+(EW299-EW298)+(EX299-EX298))+(FC299-FC298))-U299-V299)/DS298</f>
        <v>-0.22767602345249832</v>
      </c>
      <c r="GN299" s="7">
        <f t="shared" si="45"/>
        <v>0.14984693612826233</v>
      </c>
      <c r="GO299" s="7">
        <f>(G299-G298)/DS298</f>
        <v>0.16795517044570124</v>
      </c>
      <c r="GP299" s="7">
        <f>CF299/DS298</f>
        <v>0.26347740362164684</v>
      </c>
      <c r="GQ299" s="7">
        <f t="shared" si="46"/>
        <v>9.5518961285725595E-2</v>
      </c>
      <c r="GR299" s="7">
        <f t="shared" si="47"/>
        <v>7.1781793990464568E-2</v>
      </c>
      <c r="GS299" s="7">
        <v>1</v>
      </c>
      <c r="GT299" s="7">
        <f t="shared" si="43"/>
        <v>0.3290082644628099</v>
      </c>
      <c r="GU299" s="7">
        <f t="shared" si="44"/>
        <v>0.77437521999296022</v>
      </c>
      <c r="GV299" t="s">
        <v>215</v>
      </c>
      <c r="GW299" s="8">
        <f t="shared" si="48"/>
        <v>5.1886058216157316E-5</v>
      </c>
    </row>
    <row r="300" spans="1:205" x14ac:dyDescent="0.2">
      <c r="A300">
        <v>999188788</v>
      </c>
      <c r="B300" s="2">
        <v>2017</v>
      </c>
      <c r="C300" t="s">
        <v>3</v>
      </c>
      <c r="D300" s="3">
        <v>42736</v>
      </c>
      <c r="E300" s="3">
        <v>43100</v>
      </c>
      <c r="F300" t="s">
        <v>8</v>
      </c>
      <c r="G300" s="4">
        <v>47711</v>
      </c>
      <c r="I300" s="4">
        <v>9</v>
      </c>
      <c r="J300" s="4">
        <v>47720</v>
      </c>
      <c r="K300" s="4">
        <v>17784</v>
      </c>
      <c r="L300" s="4">
        <v>311</v>
      </c>
      <c r="M300" s="4">
        <v>311</v>
      </c>
      <c r="Q300" s="4">
        <v>15927</v>
      </c>
      <c r="R300" s="4">
        <v>13501</v>
      </c>
      <c r="S300" s="4">
        <v>472</v>
      </c>
      <c r="U300" s="4">
        <v>1702</v>
      </c>
      <c r="X300" s="4">
        <v>10540</v>
      </c>
      <c r="Z300" s="4">
        <v>46263</v>
      </c>
      <c r="AA300" s="4">
        <v>1457</v>
      </c>
      <c r="AC300" s="4">
        <v>0</v>
      </c>
      <c r="AD300" s="4">
        <v>0</v>
      </c>
      <c r="AE300" s="4">
        <v>0</v>
      </c>
      <c r="AF300" s="4">
        <v>8</v>
      </c>
      <c r="AG300" s="4">
        <v>117</v>
      </c>
      <c r="AJ300" s="4">
        <v>31</v>
      </c>
      <c r="AK300" s="4">
        <v>157</v>
      </c>
      <c r="AM300" s="4">
        <v>0</v>
      </c>
      <c r="AP300" s="4">
        <v>382</v>
      </c>
      <c r="AR300" s="4">
        <v>338</v>
      </c>
      <c r="AS300" s="4">
        <v>0</v>
      </c>
      <c r="AT300" s="4">
        <v>0</v>
      </c>
      <c r="AU300" s="4">
        <v>720</v>
      </c>
      <c r="AV300" s="4">
        <v>-563</v>
      </c>
      <c r="AW300" s="4">
        <v>894</v>
      </c>
      <c r="AX300" s="4">
        <v>97</v>
      </c>
      <c r="AY300" s="4">
        <v>797</v>
      </c>
      <c r="BB300" s="4">
        <v>0</v>
      </c>
      <c r="BD300" s="4">
        <v>0</v>
      </c>
      <c r="BF300" s="4">
        <v>797</v>
      </c>
      <c r="BJ300" s="4">
        <v>250</v>
      </c>
      <c r="BK300" s="4">
        <v>285</v>
      </c>
      <c r="BP300" s="4">
        <v>262</v>
      </c>
      <c r="BR300" s="4">
        <v>797</v>
      </c>
      <c r="BS300" s="2">
        <v>2017</v>
      </c>
      <c r="BU300" s="4">
        <v>38</v>
      </c>
      <c r="BV300" s="4">
        <v>375</v>
      </c>
      <c r="BY300" s="4">
        <v>413</v>
      </c>
      <c r="CB300" s="4">
        <v>4908</v>
      </c>
      <c r="CD300" s="4">
        <v>120</v>
      </c>
      <c r="CF300" s="4">
        <v>5029</v>
      </c>
      <c r="CL300" s="4">
        <v>3</v>
      </c>
      <c r="CS300" s="4">
        <v>3</v>
      </c>
      <c r="CU300" s="4">
        <v>5445</v>
      </c>
      <c r="DA300" s="4">
        <v>7882</v>
      </c>
      <c r="DB300" s="4">
        <v>7882</v>
      </c>
      <c r="DC300" s="4">
        <v>6808</v>
      </c>
      <c r="DD300" s="4">
        <v>2897</v>
      </c>
      <c r="DG300" s="4">
        <v>9704</v>
      </c>
      <c r="DN300" s="4">
        <v>0</v>
      </c>
      <c r="DO300" s="4">
        <v>7498</v>
      </c>
      <c r="DP300" s="4">
        <v>7498</v>
      </c>
      <c r="DR300" s="4">
        <v>25084</v>
      </c>
      <c r="DS300" s="4">
        <v>30529</v>
      </c>
      <c r="DT300" s="4">
        <v>5000</v>
      </c>
      <c r="DW300" s="4">
        <v>35</v>
      </c>
      <c r="DX300" s="4">
        <v>5035</v>
      </c>
      <c r="ED300" s="4">
        <v>2279</v>
      </c>
      <c r="EG300" s="4">
        <v>2279</v>
      </c>
      <c r="EI300" s="4">
        <v>7313</v>
      </c>
      <c r="EK300" s="4">
        <v>0</v>
      </c>
      <c r="EM300" s="4">
        <v>0</v>
      </c>
      <c r="EP300" s="4">
        <v>6705</v>
      </c>
      <c r="ES300" s="4">
        <v>7050</v>
      </c>
      <c r="ET300" s="4">
        <v>7050</v>
      </c>
      <c r="EU300" s="4">
        <v>13755</v>
      </c>
      <c r="EY300" s="4">
        <v>3974</v>
      </c>
      <c r="EZ300" s="4">
        <v>0</v>
      </c>
      <c r="FA300" s="4">
        <v>2723</v>
      </c>
      <c r="FC300" s="4">
        <v>250</v>
      </c>
      <c r="FF300" s="4">
        <v>2515</v>
      </c>
      <c r="FG300" s="4">
        <v>9461</v>
      </c>
      <c r="FH300" s="4">
        <v>23216</v>
      </c>
      <c r="FI300" s="4">
        <v>30529</v>
      </c>
      <c r="FL300" s="2">
        <v>2017</v>
      </c>
      <c r="FM300" t="s">
        <v>8</v>
      </c>
      <c r="FR300" s="2">
        <v>2017</v>
      </c>
      <c r="FS300" s="5">
        <v>30.5</v>
      </c>
      <c r="FX300" s="4">
        <v>1102</v>
      </c>
      <c r="GA300" s="4">
        <v>37</v>
      </c>
      <c r="GE300" s="4">
        <v>46</v>
      </c>
      <c r="GF300" s="4">
        <v>33</v>
      </c>
      <c r="GI300" s="7">
        <f t="shared" si="49"/>
        <v>0.16591469072989665</v>
      </c>
      <c r="GJ300" s="7">
        <f t="shared" si="51"/>
        <v>0.35287708192808592</v>
      </c>
      <c r="GK300" s="7">
        <f t="shared" si="52"/>
        <v>-8.5949249624012028E-2</v>
      </c>
      <c r="GL300" s="7">
        <f t="shared" si="50"/>
        <v>0.21956172819286579</v>
      </c>
      <c r="GM300" s="7">
        <f>(((DR300-DR299)-(DP300-DP299)-(FG300-FG299)+((EV300-EV299)+(EW300-EW299)+(EX300-EX299))+(FC300-FC299))-U300-V300)/DS299</f>
        <v>0.11145243352212729</v>
      </c>
      <c r="GN300" s="7">
        <f t="shared" si="45"/>
        <v>-0.1115484304502256</v>
      </c>
      <c r="GO300" s="7">
        <f>(G300-G299)/DS299</f>
        <v>-1.9871364116348277E-2</v>
      </c>
      <c r="GP300" s="7">
        <f>CF300/DS299</f>
        <v>0.16092285046878499</v>
      </c>
      <c r="GQ300" s="7">
        <f t="shared" si="46"/>
        <v>2.5801230171576563E-2</v>
      </c>
      <c r="GR300" s="7">
        <f t="shared" si="47"/>
        <v>-1.2848630307042953E-2</v>
      </c>
      <c r="GS300" s="7">
        <v>1</v>
      </c>
      <c r="GT300" s="7">
        <f t="shared" si="43"/>
        <v>0.28880944176430046</v>
      </c>
      <c r="GU300" s="7">
        <f t="shared" si="44"/>
        <v>0.76045727013659148</v>
      </c>
      <c r="GV300" t="s">
        <v>215</v>
      </c>
      <c r="GW300" s="8">
        <f t="shared" si="48"/>
        <v>3.1998976032766952E-5</v>
      </c>
    </row>
    <row r="301" spans="1:205" x14ac:dyDescent="0.2">
      <c r="A301">
        <v>999188788</v>
      </c>
      <c r="B301" s="2">
        <v>2018</v>
      </c>
      <c r="C301" t="s">
        <v>3</v>
      </c>
      <c r="D301" s="3">
        <v>43101</v>
      </c>
      <c r="E301" s="3">
        <v>43465</v>
      </c>
      <c r="F301" t="s">
        <v>8</v>
      </c>
      <c r="G301" s="4">
        <v>50043</v>
      </c>
      <c r="I301" s="4">
        <v>15</v>
      </c>
      <c r="J301" s="4">
        <v>50059</v>
      </c>
      <c r="K301" s="4">
        <v>17487</v>
      </c>
      <c r="L301" s="4">
        <v>262</v>
      </c>
      <c r="M301" s="4">
        <v>262</v>
      </c>
      <c r="Q301" s="4">
        <v>17080</v>
      </c>
      <c r="R301" s="4">
        <v>14312</v>
      </c>
      <c r="S301" s="4">
        <v>382</v>
      </c>
      <c r="U301" s="4">
        <v>1407</v>
      </c>
      <c r="X301" s="4">
        <v>10654</v>
      </c>
      <c r="Z301" s="4">
        <v>46889</v>
      </c>
      <c r="AA301" s="4">
        <v>3169</v>
      </c>
      <c r="AF301" s="4">
        <v>8</v>
      </c>
      <c r="AG301" s="4">
        <v>75</v>
      </c>
      <c r="AJ301" s="4">
        <v>77</v>
      </c>
      <c r="AK301" s="4">
        <v>160</v>
      </c>
      <c r="AP301" s="4">
        <v>267</v>
      </c>
      <c r="AR301" s="4">
        <v>312</v>
      </c>
      <c r="AS301" s="4">
        <v>0</v>
      </c>
      <c r="AT301" s="4">
        <v>0</v>
      </c>
      <c r="AU301" s="4">
        <v>579</v>
      </c>
      <c r="AV301" s="4">
        <v>-420</v>
      </c>
      <c r="AW301" s="4">
        <v>2750</v>
      </c>
      <c r="AX301" s="4">
        <v>556</v>
      </c>
      <c r="AY301" s="4">
        <v>2194</v>
      </c>
      <c r="BF301" s="4">
        <v>2194</v>
      </c>
      <c r="BJ301" s="4">
        <v>350</v>
      </c>
      <c r="BK301" s="4">
        <v>501</v>
      </c>
      <c r="BP301" s="4">
        <v>1343</v>
      </c>
      <c r="BR301" s="4">
        <v>2194</v>
      </c>
      <c r="BS301" s="2">
        <v>2018</v>
      </c>
      <c r="BU301" s="4">
        <v>237</v>
      </c>
      <c r="BV301" s="4">
        <v>230</v>
      </c>
      <c r="BY301" s="4">
        <v>467</v>
      </c>
      <c r="CB301" s="4">
        <v>9443</v>
      </c>
      <c r="CD301" s="4">
        <v>70</v>
      </c>
      <c r="CF301" s="4">
        <v>9514</v>
      </c>
      <c r="CL301" s="4">
        <v>3</v>
      </c>
      <c r="CS301" s="4">
        <v>3</v>
      </c>
      <c r="CU301" s="4">
        <v>9984</v>
      </c>
      <c r="DA301" s="4">
        <v>7432</v>
      </c>
      <c r="DB301" s="4">
        <v>7432</v>
      </c>
      <c r="DC301" s="4">
        <v>5918</v>
      </c>
      <c r="DD301" s="4">
        <v>283</v>
      </c>
      <c r="DG301" s="4">
        <v>6201</v>
      </c>
      <c r="DO301" s="4">
        <v>7876</v>
      </c>
      <c r="DP301" s="4">
        <v>7876</v>
      </c>
      <c r="DR301" s="4">
        <v>21509</v>
      </c>
      <c r="DS301" s="4">
        <v>31493</v>
      </c>
      <c r="DT301" s="4">
        <v>5000</v>
      </c>
      <c r="DW301" s="4">
        <v>35</v>
      </c>
      <c r="DX301" s="4">
        <v>5035</v>
      </c>
      <c r="ED301" s="4">
        <v>3622</v>
      </c>
      <c r="EG301" s="4">
        <v>3622</v>
      </c>
      <c r="EI301" s="4">
        <v>8657</v>
      </c>
      <c r="EK301" s="4">
        <v>0</v>
      </c>
      <c r="EM301" s="4">
        <v>0</v>
      </c>
      <c r="EP301" s="4">
        <v>10076</v>
      </c>
      <c r="ES301" s="4">
        <v>4050</v>
      </c>
      <c r="ET301" s="4">
        <v>4050</v>
      </c>
      <c r="EU301" s="4">
        <v>14126</v>
      </c>
      <c r="EY301" s="4">
        <v>2448</v>
      </c>
      <c r="EZ301" s="4">
        <v>0</v>
      </c>
      <c r="FA301" s="4">
        <v>2962</v>
      </c>
      <c r="FC301" s="4">
        <v>350</v>
      </c>
      <c r="FF301" s="4">
        <v>2949</v>
      </c>
      <c r="FG301" s="4">
        <v>8710</v>
      </c>
      <c r="FH301" s="4">
        <v>22836</v>
      </c>
      <c r="FI301" s="4">
        <v>31493</v>
      </c>
      <c r="FL301" s="2">
        <v>2018</v>
      </c>
      <c r="FM301" t="s">
        <v>8</v>
      </c>
      <c r="FR301" s="2">
        <v>2018</v>
      </c>
      <c r="FS301" s="5">
        <v>30</v>
      </c>
      <c r="FX301" s="4">
        <v>1113</v>
      </c>
      <c r="GD301" t="s">
        <v>176</v>
      </c>
      <c r="GE301" s="4">
        <v>69</v>
      </c>
      <c r="GF301" s="4">
        <v>30</v>
      </c>
      <c r="GI301" s="7">
        <f t="shared" si="49"/>
        <v>-0.10160830685577647</v>
      </c>
      <c r="GJ301" s="7">
        <f t="shared" si="51"/>
        <v>-8.5949249624012028E-2</v>
      </c>
      <c r="GK301" s="7">
        <f t="shared" si="52"/>
        <v>0.21956172819286579</v>
      </c>
      <c r="GL301" s="7">
        <f t="shared" si="50"/>
        <v>0.17476899628488871</v>
      </c>
      <c r="GM301" s="7">
        <f>(((DR301-DR300)-(DP301-DP300)-(FG301-FG300)+((EV301-EV300)+(EW301-EW300)+(EX301-EX300))+(FC301-FC300))-U301-V301)/DS300</f>
        <v>-0.14769563365979888</v>
      </c>
      <c r="GN301" s="7">
        <f t="shared" si="45"/>
        <v>0.105538995708998</v>
      </c>
      <c r="GO301" s="7">
        <f>(G301-G300)/DS300</f>
        <v>7.638638671427167E-2</v>
      </c>
      <c r="GP301" s="7">
        <f>CF301/DS300</f>
        <v>0.31163811457958007</v>
      </c>
      <c r="GQ301" s="7">
        <f t="shared" si="46"/>
        <v>7.0749089032923804E-2</v>
      </c>
      <c r="GR301" s="7">
        <f t="shared" si="47"/>
        <v>4.8877617320953241E-2</v>
      </c>
      <c r="GS301" s="7">
        <v>1</v>
      </c>
      <c r="GT301" s="7">
        <f t="shared" si="43"/>
        <v>0.44123314065510599</v>
      </c>
      <c r="GU301" s="7">
        <f t="shared" si="44"/>
        <v>0.72511351728955642</v>
      </c>
      <c r="GV301" t="s">
        <v>215</v>
      </c>
      <c r="GW301" s="8">
        <f t="shared" si="48"/>
        <v>3.2755740443512724E-5</v>
      </c>
    </row>
    <row r="302" spans="1:205" x14ac:dyDescent="0.2">
      <c r="A302">
        <v>999188788</v>
      </c>
      <c r="B302" s="2">
        <v>2019</v>
      </c>
      <c r="C302" t="s">
        <v>3</v>
      </c>
      <c r="D302" s="3">
        <v>43466</v>
      </c>
      <c r="E302" s="3">
        <v>43830</v>
      </c>
      <c r="F302" t="s">
        <v>8</v>
      </c>
      <c r="G302" s="4">
        <v>55325</v>
      </c>
      <c r="I302" s="4">
        <v>24</v>
      </c>
      <c r="J302" s="4">
        <v>55349</v>
      </c>
      <c r="K302" s="4">
        <v>18619</v>
      </c>
      <c r="L302" s="4">
        <v>148</v>
      </c>
      <c r="M302" s="4">
        <v>148</v>
      </c>
      <c r="Q302" s="4">
        <v>18600</v>
      </c>
      <c r="R302" s="4">
        <v>15780</v>
      </c>
      <c r="S302" s="4">
        <v>590</v>
      </c>
      <c r="U302" s="4">
        <v>2028</v>
      </c>
      <c r="V302" s="4">
        <v>0</v>
      </c>
      <c r="X302" s="4">
        <v>11553</v>
      </c>
      <c r="Z302" s="4">
        <v>50949</v>
      </c>
      <c r="AA302" s="4">
        <v>4401</v>
      </c>
      <c r="AG302" s="4">
        <v>165</v>
      </c>
      <c r="AJ302" s="4">
        <v>24</v>
      </c>
      <c r="AK302" s="4">
        <v>189</v>
      </c>
      <c r="AP302" s="4">
        <v>230</v>
      </c>
      <c r="AR302" s="4">
        <v>520</v>
      </c>
      <c r="AS302" s="4">
        <v>0</v>
      </c>
      <c r="AT302" s="4">
        <v>0</v>
      </c>
      <c r="AU302" s="4">
        <v>750</v>
      </c>
      <c r="AV302" s="4">
        <v>-561</v>
      </c>
      <c r="AW302" s="4">
        <v>3839</v>
      </c>
      <c r="AX302" s="4">
        <v>681</v>
      </c>
      <c r="AY302" s="4">
        <v>3158</v>
      </c>
      <c r="BF302" s="4">
        <v>3158</v>
      </c>
      <c r="BJ302" s="4">
        <v>1000</v>
      </c>
      <c r="BK302" s="4">
        <v>468</v>
      </c>
      <c r="BP302" s="4">
        <v>1690</v>
      </c>
      <c r="BR302" s="4">
        <v>3158</v>
      </c>
      <c r="BS302" s="2">
        <v>2019</v>
      </c>
      <c r="BU302" s="4">
        <v>132</v>
      </c>
      <c r="BV302" s="4">
        <v>283</v>
      </c>
      <c r="BW302" s="4">
        <v>0</v>
      </c>
      <c r="BY302" s="4">
        <v>414</v>
      </c>
      <c r="BZ302" s="4">
        <v>0</v>
      </c>
      <c r="CB302" s="4">
        <v>9348</v>
      </c>
      <c r="CC302" s="4">
        <v>0</v>
      </c>
      <c r="CD302" s="4">
        <v>27</v>
      </c>
      <c r="CF302" s="4">
        <v>9374</v>
      </c>
      <c r="CI302" s="4">
        <v>0</v>
      </c>
      <c r="CL302" s="4">
        <v>3</v>
      </c>
      <c r="CS302" s="4">
        <v>3</v>
      </c>
      <c r="CU302" s="4">
        <v>9792</v>
      </c>
      <c r="DA302" s="4">
        <v>7665</v>
      </c>
      <c r="DB302" s="4">
        <v>7665</v>
      </c>
      <c r="DC302" s="4">
        <v>5163</v>
      </c>
      <c r="DD302" s="4">
        <v>483</v>
      </c>
      <c r="DG302" s="4">
        <v>5646</v>
      </c>
      <c r="DI302" s="4">
        <v>0</v>
      </c>
      <c r="DJ302" s="4">
        <v>0</v>
      </c>
      <c r="DK302" s="4">
        <v>0</v>
      </c>
      <c r="DN302" s="4">
        <v>0</v>
      </c>
      <c r="DO302" s="4">
        <v>7733</v>
      </c>
      <c r="DP302" s="4">
        <v>7733</v>
      </c>
      <c r="DR302" s="4">
        <v>21044</v>
      </c>
      <c r="DS302" s="4">
        <v>30836</v>
      </c>
      <c r="DT302" s="4">
        <v>5000</v>
      </c>
      <c r="DW302" s="4">
        <v>35</v>
      </c>
      <c r="DX302" s="4">
        <v>5035</v>
      </c>
      <c r="EB302" s="4">
        <v>0</v>
      </c>
      <c r="ED302" s="4">
        <v>5312</v>
      </c>
      <c r="EE302" s="4">
        <v>0</v>
      </c>
      <c r="EG302" s="4">
        <v>5312</v>
      </c>
      <c r="EI302" s="4">
        <v>10347</v>
      </c>
      <c r="EK302" s="4">
        <v>0</v>
      </c>
      <c r="EM302" s="4">
        <v>0</v>
      </c>
      <c r="EP302" s="4">
        <v>8133</v>
      </c>
      <c r="ES302" s="4">
        <v>3000</v>
      </c>
      <c r="ET302" s="4">
        <v>3000</v>
      </c>
      <c r="EU302" s="4">
        <v>11133</v>
      </c>
      <c r="EY302" s="4">
        <v>2542</v>
      </c>
      <c r="EZ302" s="4">
        <v>226</v>
      </c>
      <c r="FA302" s="4">
        <v>2610</v>
      </c>
      <c r="FC302" s="4">
        <v>1000</v>
      </c>
      <c r="FF302" s="4">
        <v>2979</v>
      </c>
      <c r="FG302" s="4">
        <v>9356</v>
      </c>
      <c r="FH302" s="4">
        <v>20489</v>
      </c>
      <c r="FI302" s="4">
        <v>30836</v>
      </c>
      <c r="FL302" s="2">
        <v>2019</v>
      </c>
      <c r="FM302" t="s">
        <v>8</v>
      </c>
      <c r="FR302" s="2">
        <v>2019</v>
      </c>
      <c r="FS302" s="5">
        <v>31</v>
      </c>
      <c r="FX302" s="4">
        <v>1166</v>
      </c>
      <c r="GA302" s="4">
        <v>12</v>
      </c>
      <c r="GE302" s="4">
        <v>70</v>
      </c>
      <c r="GF302" s="4">
        <v>25</v>
      </c>
      <c r="GN302" s="7">
        <f t="shared" si="45"/>
        <v>0.19169339218238973</v>
      </c>
      <c r="GQ302" s="7">
        <f t="shared" si="46"/>
        <v>0.10133324776588747</v>
      </c>
      <c r="GR302" s="7">
        <f t="shared" si="47"/>
        <v>0.10554922766420878</v>
      </c>
      <c r="GS302" s="7">
        <v>1</v>
      </c>
      <c r="GT302" s="7">
        <f t="shared" si="43"/>
        <v>0.39694470203523841</v>
      </c>
      <c r="GU302" s="7">
        <f t="shared" si="44"/>
        <v>0.66445064210662863</v>
      </c>
      <c r="GV302" t="s">
        <v>215</v>
      </c>
      <c r="GW302" s="8">
        <f t="shared" si="48"/>
        <v>3.1753087987806811E-5</v>
      </c>
    </row>
    <row r="303" spans="1:205" x14ac:dyDescent="0.2">
      <c r="A303">
        <v>993460788</v>
      </c>
      <c r="B303" s="2">
        <v>2013</v>
      </c>
      <c r="C303" t="s">
        <v>3</v>
      </c>
      <c r="D303" s="3">
        <v>41275</v>
      </c>
      <c r="E303" s="3">
        <v>41639</v>
      </c>
      <c r="F303" t="s">
        <v>8</v>
      </c>
      <c r="G303" s="4">
        <v>40229</v>
      </c>
      <c r="I303" s="4">
        <v>51</v>
      </c>
      <c r="J303" s="4">
        <v>40281</v>
      </c>
      <c r="K303" s="4">
        <v>17711</v>
      </c>
      <c r="L303" s="4">
        <v>-1350</v>
      </c>
      <c r="M303" s="4">
        <v>-1350</v>
      </c>
      <c r="Q303" s="4">
        <v>10483</v>
      </c>
      <c r="R303" s="4">
        <v>8849</v>
      </c>
      <c r="S303" s="4">
        <v>144</v>
      </c>
      <c r="U303" s="4">
        <v>2632</v>
      </c>
      <c r="X303" s="4">
        <v>6434</v>
      </c>
      <c r="Z303" s="4">
        <v>35910</v>
      </c>
      <c r="AA303" s="4">
        <v>4370</v>
      </c>
      <c r="AC303" s="4">
        <v>0</v>
      </c>
      <c r="AD303" s="4">
        <v>0</v>
      </c>
      <c r="AE303" s="4">
        <v>0</v>
      </c>
      <c r="AG303" s="4">
        <v>137</v>
      </c>
      <c r="AJ303" s="4">
        <v>222</v>
      </c>
      <c r="AK303" s="4">
        <v>358</v>
      </c>
      <c r="AM303" s="4">
        <v>0</v>
      </c>
      <c r="AR303" s="4">
        <v>217</v>
      </c>
      <c r="AS303" s="4">
        <v>0</v>
      </c>
      <c r="AT303" s="4">
        <v>0</v>
      </c>
      <c r="AU303" s="4">
        <v>217</v>
      </c>
      <c r="AV303" s="4">
        <v>141</v>
      </c>
      <c r="AW303" s="4">
        <v>4512</v>
      </c>
      <c r="AX303" s="4">
        <v>1209</v>
      </c>
      <c r="AY303" s="4">
        <v>3303</v>
      </c>
      <c r="BB303" s="4">
        <v>0</v>
      </c>
      <c r="BD303" s="4">
        <v>0</v>
      </c>
      <c r="BF303" s="4">
        <v>3303</v>
      </c>
      <c r="BK303" s="4">
        <v>1440</v>
      </c>
      <c r="BP303" s="4">
        <v>1863</v>
      </c>
      <c r="BR303" s="4">
        <v>3303</v>
      </c>
      <c r="BS303" s="2">
        <v>2013</v>
      </c>
      <c r="BY303" s="4">
        <v>0</v>
      </c>
      <c r="CB303" s="4">
        <v>6421</v>
      </c>
      <c r="CD303" s="4">
        <v>10701</v>
      </c>
      <c r="CF303" s="4">
        <v>17122</v>
      </c>
      <c r="CI303" s="4">
        <v>1000</v>
      </c>
      <c r="CS303" s="4">
        <v>1000</v>
      </c>
      <c r="CU303" s="4">
        <v>18122</v>
      </c>
      <c r="DA303" s="4">
        <v>3455</v>
      </c>
      <c r="DB303" s="4">
        <v>3455</v>
      </c>
      <c r="DC303" s="4">
        <v>5004</v>
      </c>
      <c r="DD303" s="4">
        <v>209</v>
      </c>
      <c r="DG303" s="4">
        <v>5214</v>
      </c>
      <c r="DN303" s="4">
        <v>0</v>
      </c>
      <c r="DO303" s="4">
        <v>8063</v>
      </c>
      <c r="DP303" s="4">
        <v>8063</v>
      </c>
      <c r="DR303" s="4">
        <v>16732</v>
      </c>
      <c r="DS303" s="4">
        <v>34854</v>
      </c>
      <c r="DT303" s="4">
        <v>200</v>
      </c>
      <c r="DV303" s="4">
        <v>463</v>
      </c>
      <c r="DX303" s="4">
        <v>663</v>
      </c>
      <c r="ED303" s="4">
        <v>9486</v>
      </c>
      <c r="EG303" s="4">
        <v>9486</v>
      </c>
      <c r="EI303" s="4">
        <v>10149</v>
      </c>
      <c r="EK303" s="4">
        <v>1470</v>
      </c>
      <c r="EM303" s="4">
        <v>1470</v>
      </c>
      <c r="EP303" s="4">
        <v>5102</v>
      </c>
      <c r="ES303" s="4">
        <v>0</v>
      </c>
      <c r="ET303" s="4">
        <v>0</v>
      </c>
      <c r="EU303" s="4">
        <v>6572</v>
      </c>
      <c r="EY303" s="4">
        <v>2516</v>
      </c>
      <c r="EZ303" s="4">
        <v>654</v>
      </c>
      <c r="FA303" s="4">
        <v>1356</v>
      </c>
      <c r="FD303" s="4">
        <v>11985</v>
      </c>
      <c r="FF303" s="4">
        <v>1623</v>
      </c>
      <c r="FG303" s="4">
        <v>18134</v>
      </c>
      <c r="FH303" s="4">
        <v>24705</v>
      </c>
      <c r="FI303" s="4">
        <v>34854</v>
      </c>
      <c r="FL303" s="2">
        <v>2013</v>
      </c>
      <c r="FM303" t="s">
        <v>8</v>
      </c>
      <c r="FR303" s="2">
        <v>2013</v>
      </c>
      <c r="FT303" s="4">
        <v>21</v>
      </c>
      <c r="FX303" s="4">
        <v>626</v>
      </c>
      <c r="FZ303" s="4">
        <v>0</v>
      </c>
      <c r="GA303" s="4">
        <v>12</v>
      </c>
      <c r="GE303" s="4">
        <v>39</v>
      </c>
      <c r="GF303" s="4">
        <v>56</v>
      </c>
      <c r="GN303" s="7">
        <f t="shared" si="45"/>
        <v>-0.48440134907251264</v>
      </c>
      <c r="GQ303" s="7">
        <f t="shared" si="46"/>
        <v>0.10056325163647435</v>
      </c>
      <c r="GR303" s="7">
        <f t="shared" si="47"/>
        <v>-0.2728603705377316</v>
      </c>
      <c r="GS303" s="7">
        <v>0.60060000000000002</v>
      </c>
      <c r="GT303" s="7">
        <f t="shared" si="43"/>
        <v>0.20651689941307427</v>
      </c>
      <c r="GU303" s="7">
        <f t="shared" si="44"/>
        <v>0.7088139094508521</v>
      </c>
      <c r="GV303" t="s">
        <v>213</v>
      </c>
      <c r="GW303" s="8">
        <f t="shared" si="48"/>
        <v>3.242962770787391E-5</v>
      </c>
    </row>
    <row r="304" spans="1:205" x14ac:dyDescent="0.2">
      <c r="A304">
        <v>993460788</v>
      </c>
      <c r="B304" s="2">
        <v>2014</v>
      </c>
      <c r="C304" t="s">
        <v>3</v>
      </c>
      <c r="D304" s="3">
        <v>41640</v>
      </c>
      <c r="E304" s="3">
        <v>42004</v>
      </c>
      <c r="F304" t="s">
        <v>8</v>
      </c>
      <c r="G304" s="4">
        <v>42370</v>
      </c>
      <c r="I304" s="4">
        <v>121</v>
      </c>
      <c r="J304" s="4">
        <v>42491</v>
      </c>
      <c r="K304" s="4">
        <v>18119</v>
      </c>
      <c r="L304" s="4">
        <v>180</v>
      </c>
      <c r="M304" s="4">
        <v>180</v>
      </c>
      <c r="Q304" s="4">
        <v>10853</v>
      </c>
      <c r="R304" s="4">
        <v>9167</v>
      </c>
      <c r="S304" s="4">
        <v>144</v>
      </c>
      <c r="U304" s="4">
        <v>2566</v>
      </c>
      <c r="X304" s="4">
        <v>5952</v>
      </c>
      <c r="Y304" s="4">
        <v>695</v>
      </c>
      <c r="Z304" s="4">
        <v>37670</v>
      </c>
      <c r="AA304" s="4">
        <v>4820</v>
      </c>
      <c r="AC304" s="4">
        <v>0</v>
      </c>
      <c r="AD304" s="4">
        <v>0</v>
      </c>
      <c r="AE304" s="4">
        <v>0</v>
      </c>
      <c r="AG304" s="4">
        <v>158</v>
      </c>
      <c r="AJ304" s="4">
        <v>136</v>
      </c>
      <c r="AK304" s="4">
        <v>294</v>
      </c>
      <c r="AM304" s="4">
        <v>0</v>
      </c>
      <c r="AR304" s="4">
        <v>159</v>
      </c>
      <c r="AS304" s="4">
        <v>17</v>
      </c>
      <c r="AT304" s="4">
        <v>17</v>
      </c>
      <c r="AU304" s="4">
        <v>177</v>
      </c>
      <c r="AV304" s="4">
        <v>118</v>
      </c>
      <c r="AW304" s="4">
        <v>4938</v>
      </c>
      <c r="AX304" s="4">
        <v>1339</v>
      </c>
      <c r="AY304" s="4">
        <v>3600</v>
      </c>
      <c r="BB304" s="4">
        <v>0</v>
      </c>
      <c r="BD304" s="4">
        <v>0</v>
      </c>
      <c r="BF304" s="4">
        <v>3600</v>
      </c>
      <c r="BK304" s="4">
        <v>1460</v>
      </c>
      <c r="BP304" s="4">
        <v>2140</v>
      </c>
      <c r="BR304" s="4">
        <v>3600</v>
      </c>
      <c r="BS304" s="2">
        <v>2014</v>
      </c>
      <c r="BY304" s="4">
        <v>0</v>
      </c>
      <c r="CB304" s="4">
        <v>5775</v>
      </c>
      <c r="CD304" s="4">
        <v>9577</v>
      </c>
      <c r="CF304" s="4">
        <v>15353</v>
      </c>
      <c r="CI304" s="4">
        <v>1000</v>
      </c>
      <c r="CS304" s="4">
        <v>1000</v>
      </c>
      <c r="CU304" s="4">
        <v>16353</v>
      </c>
      <c r="DA304" s="4">
        <v>3275</v>
      </c>
      <c r="DB304" s="4">
        <v>3275</v>
      </c>
      <c r="DC304" s="4">
        <v>4613</v>
      </c>
      <c r="DD304" s="4">
        <v>64</v>
      </c>
      <c r="DG304" s="4">
        <v>4677</v>
      </c>
      <c r="DN304" s="4">
        <v>0</v>
      </c>
      <c r="DO304" s="4">
        <v>11000</v>
      </c>
      <c r="DP304" s="4">
        <v>11000</v>
      </c>
      <c r="DR304" s="4">
        <v>18952</v>
      </c>
      <c r="DS304" s="4">
        <v>35305</v>
      </c>
      <c r="DT304" s="4">
        <v>200</v>
      </c>
      <c r="DV304" s="4">
        <v>463</v>
      </c>
      <c r="DX304" s="4">
        <v>663</v>
      </c>
      <c r="ED304" s="4">
        <v>11626</v>
      </c>
      <c r="EG304" s="4">
        <v>11626</v>
      </c>
      <c r="EI304" s="4">
        <v>12288</v>
      </c>
      <c r="EK304" s="4">
        <v>1476</v>
      </c>
      <c r="EM304" s="4">
        <v>1476</v>
      </c>
      <c r="EP304" s="4">
        <v>3470</v>
      </c>
      <c r="ES304" s="4">
        <v>0</v>
      </c>
      <c r="ET304" s="4">
        <v>0</v>
      </c>
      <c r="EU304" s="4">
        <v>4946</v>
      </c>
      <c r="EY304" s="4">
        <v>2209</v>
      </c>
      <c r="EZ304" s="4">
        <v>793</v>
      </c>
      <c r="FA304" s="4">
        <v>1417</v>
      </c>
      <c r="FD304" s="4">
        <v>11985</v>
      </c>
      <c r="FF304" s="4">
        <v>1668</v>
      </c>
      <c r="FG304" s="4">
        <v>18071</v>
      </c>
      <c r="FH304" s="4">
        <v>23016</v>
      </c>
      <c r="FI304" s="4">
        <v>35305</v>
      </c>
      <c r="FL304" s="2">
        <v>2014</v>
      </c>
      <c r="FM304" t="s">
        <v>8</v>
      </c>
      <c r="FR304" s="2">
        <v>2014</v>
      </c>
      <c r="FT304" s="4">
        <v>19</v>
      </c>
      <c r="FX304" s="4">
        <v>697</v>
      </c>
      <c r="FZ304" s="4">
        <v>0</v>
      </c>
      <c r="GA304" s="4">
        <v>8</v>
      </c>
      <c r="GE304" s="4">
        <v>62</v>
      </c>
      <c r="GF304" s="4">
        <v>11</v>
      </c>
      <c r="GN304" s="7">
        <f t="shared" si="45"/>
        <v>7.2645894301945263E-2</v>
      </c>
      <c r="GQ304" s="7">
        <f t="shared" si="46"/>
        <v>0.10262403968129534</v>
      </c>
      <c r="GR304" s="7">
        <f t="shared" si="47"/>
        <v>5.3220313704044349E-2</v>
      </c>
      <c r="GS304" s="7">
        <v>0.60060000000000002</v>
      </c>
      <c r="GT304" s="7">
        <f t="shared" si="43"/>
        <v>0.15076468543621829</v>
      </c>
      <c r="GU304" s="7">
        <f t="shared" si="44"/>
        <v>0.65191899164424305</v>
      </c>
      <c r="GV304" t="s">
        <v>213</v>
      </c>
      <c r="GW304" s="8">
        <f t="shared" si="48"/>
        <v>2.8691111493659266E-5</v>
      </c>
    </row>
    <row r="305" spans="1:205" x14ac:dyDescent="0.2">
      <c r="A305">
        <v>993460788</v>
      </c>
      <c r="B305" s="2">
        <v>2015</v>
      </c>
      <c r="C305" t="s">
        <v>3</v>
      </c>
      <c r="D305" s="3">
        <v>42005</v>
      </c>
      <c r="E305" s="3">
        <v>42369</v>
      </c>
      <c r="F305" t="s">
        <v>8</v>
      </c>
      <c r="G305" s="4">
        <v>41504</v>
      </c>
      <c r="I305" s="4">
        <v>524</v>
      </c>
      <c r="J305" s="4">
        <v>42028</v>
      </c>
      <c r="K305" s="4">
        <v>17328</v>
      </c>
      <c r="L305" s="4">
        <v>213</v>
      </c>
      <c r="M305" s="4">
        <v>213</v>
      </c>
      <c r="Q305" s="4">
        <v>10956</v>
      </c>
      <c r="R305" s="4">
        <v>9283</v>
      </c>
      <c r="S305" s="4">
        <v>140</v>
      </c>
      <c r="U305" s="4">
        <v>2855</v>
      </c>
      <c r="X305" s="4">
        <v>6067</v>
      </c>
      <c r="Y305" s="4">
        <v>714</v>
      </c>
      <c r="Z305" s="4">
        <v>37418</v>
      </c>
      <c r="AA305" s="4">
        <v>4610</v>
      </c>
      <c r="AC305" s="4">
        <v>0</v>
      </c>
      <c r="AD305" s="4">
        <v>0</v>
      </c>
      <c r="AE305" s="4">
        <v>0</v>
      </c>
      <c r="AG305" s="4">
        <v>91</v>
      </c>
      <c r="AJ305" s="4">
        <v>144</v>
      </c>
      <c r="AK305" s="4">
        <v>235</v>
      </c>
      <c r="AM305" s="4">
        <v>0</v>
      </c>
      <c r="AR305" s="4">
        <v>87</v>
      </c>
      <c r="AS305" s="4">
        <v>0</v>
      </c>
      <c r="AT305" s="4">
        <v>0</v>
      </c>
      <c r="AU305" s="4">
        <v>87</v>
      </c>
      <c r="AV305" s="4">
        <v>148</v>
      </c>
      <c r="AW305" s="4">
        <v>4758</v>
      </c>
      <c r="AX305" s="4">
        <v>1166</v>
      </c>
      <c r="AY305" s="4">
        <v>3591</v>
      </c>
      <c r="BB305" s="4">
        <v>0</v>
      </c>
      <c r="BD305" s="4">
        <v>0</v>
      </c>
      <c r="BF305" s="4">
        <v>3591</v>
      </c>
      <c r="BP305" s="4">
        <v>3591</v>
      </c>
      <c r="BR305" s="4">
        <v>3591</v>
      </c>
      <c r="BS305" s="2">
        <v>2015</v>
      </c>
      <c r="BY305" s="4">
        <v>0</v>
      </c>
      <c r="CB305" s="4">
        <v>5130</v>
      </c>
      <c r="CD305" s="4">
        <v>12192</v>
      </c>
      <c r="CF305" s="4">
        <v>17322</v>
      </c>
      <c r="CI305" s="4">
        <v>1000</v>
      </c>
      <c r="CS305" s="4">
        <v>1000</v>
      </c>
      <c r="CU305" s="4">
        <v>18322</v>
      </c>
      <c r="DA305" s="4">
        <v>3091</v>
      </c>
      <c r="DB305" s="4">
        <v>3091</v>
      </c>
      <c r="DC305" s="4">
        <v>5178</v>
      </c>
      <c r="DD305" s="4">
        <v>55</v>
      </c>
      <c r="DG305" s="4">
        <v>5233</v>
      </c>
      <c r="DN305" s="4">
        <v>0</v>
      </c>
      <c r="DO305" s="4">
        <v>8897</v>
      </c>
      <c r="DP305" s="4">
        <v>8897</v>
      </c>
      <c r="DR305" s="4">
        <v>17221</v>
      </c>
      <c r="DS305" s="4">
        <v>35543</v>
      </c>
      <c r="DT305" s="4">
        <v>200</v>
      </c>
      <c r="DV305" s="4">
        <v>463</v>
      </c>
      <c r="DX305" s="4">
        <v>663</v>
      </c>
      <c r="ED305" s="4">
        <v>15217</v>
      </c>
      <c r="EG305" s="4">
        <v>15217</v>
      </c>
      <c r="EI305" s="4">
        <v>15880</v>
      </c>
      <c r="EK305" s="4">
        <v>1490</v>
      </c>
      <c r="EM305" s="4">
        <v>1490</v>
      </c>
      <c r="EP305" s="4">
        <v>1838</v>
      </c>
      <c r="ES305" s="4">
        <v>0</v>
      </c>
      <c r="ET305" s="4">
        <v>0</v>
      </c>
      <c r="EU305" s="4">
        <v>3328</v>
      </c>
      <c r="EY305" s="4">
        <v>2989</v>
      </c>
      <c r="EZ305" s="4">
        <v>1152</v>
      </c>
      <c r="FA305" s="4">
        <v>1452</v>
      </c>
      <c r="FD305" s="4">
        <v>8985</v>
      </c>
      <c r="FF305" s="4">
        <v>1757</v>
      </c>
      <c r="FG305" s="4">
        <v>16335</v>
      </c>
      <c r="FH305" s="4">
        <v>19663</v>
      </c>
      <c r="FI305" s="4">
        <v>35543</v>
      </c>
      <c r="FL305" s="2">
        <v>2015</v>
      </c>
      <c r="FM305" t="s">
        <v>8</v>
      </c>
      <c r="FR305" s="2">
        <v>2015</v>
      </c>
      <c r="FT305" s="4">
        <v>19</v>
      </c>
      <c r="FX305" s="4">
        <v>760</v>
      </c>
      <c r="FZ305" s="4">
        <v>0</v>
      </c>
      <c r="GA305" s="4">
        <v>9</v>
      </c>
      <c r="GE305" s="4">
        <v>75</v>
      </c>
      <c r="GF305" s="4">
        <v>13</v>
      </c>
      <c r="GI305" s="7">
        <f t="shared" si="49"/>
        <v>5.9708256620875227E-2</v>
      </c>
      <c r="GJ305" s="7">
        <f t="shared" si="51"/>
        <v>0.19567338038675619</v>
      </c>
      <c r="GK305" s="7">
        <f t="shared" si="52"/>
        <v>0.12287211443138366</v>
      </c>
      <c r="GL305" s="7">
        <f t="shared" si="50"/>
        <v>9.4955406127788869E-2</v>
      </c>
      <c r="GM305" s="7">
        <f>(((DR305-DR304)-(DP305-DP304)-(FG305-FG304)+((EV305-EV304)+(EW305-EW304)+(EX305-EX304))+(FC305-FC304))-U305-V305)/DS304</f>
        <v>-2.1158476136524572E-2</v>
      </c>
      <c r="GN305" s="7">
        <f t="shared" si="45"/>
        <v>-4.0532502478402489E-2</v>
      </c>
      <c r="GO305" s="7">
        <f>(G305-G304)/DS304</f>
        <v>-2.4529103526412688E-2</v>
      </c>
      <c r="GP305" s="7">
        <f>CF305/DS304</f>
        <v>0.49063871972808382</v>
      </c>
      <c r="GQ305" s="7">
        <f t="shared" si="46"/>
        <v>0.1013719512195122</v>
      </c>
      <c r="GR305" s="7">
        <f t="shared" si="47"/>
        <v>-2.0438989851309888E-2</v>
      </c>
      <c r="GS305" s="7">
        <v>0.60060000000000002</v>
      </c>
      <c r="GT305" s="7">
        <f t="shared" si="43"/>
        <v>9.3475054671209881E-2</v>
      </c>
      <c r="GU305" s="7">
        <f t="shared" si="44"/>
        <v>0.55321722983428523</v>
      </c>
      <c r="GV305" t="s">
        <v>213</v>
      </c>
      <c r="GW305" s="8">
        <f t="shared" si="48"/>
        <v>2.83245999150262E-5</v>
      </c>
    </row>
    <row r="306" spans="1:205" x14ac:dyDescent="0.2">
      <c r="A306">
        <v>993460788</v>
      </c>
      <c r="B306" s="2">
        <v>2016</v>
      </c>
      <c r="C306" t="s">
        <v>3</v>
      </c>
      <c r="D306" s="3">
        <v>42370</v>
      </c>
      <c r="E306" s="3">
        <v>42735</v>
      </c>
      <c r="F306" t="s">
        <v>8</v>
      </c>
      <c r="G306" s="4">
        <v>50084</v>
      </c>
      <c r="I306" s="4">
        <v>4</v>
      </c>
      <c r="J306" s="4">
        <v>50088</v>
      </c>
      <c r="K306" s="4">
        <v>22973</v>
      </c>
      <c r="L306" s="4">
        <v>72</v>
      </c>
      <c r="M306" s="4">
        <v>72</v>
      </c>
      <c r="Q306" s="4">
        <v>12649</v>
      </c>
      <c r="R306" s="4">
        <v>10755</v>
      </c>
      <c r="S306" s="4">
        <v>151</v>
      </c>
      <c r="U306" s="4">
        <v>3247</v>
      </c>
      <c r="X306" s="4">
        <v>5998</v>
      </c>
      <c r="Z306" s="4">
        <v>44940</v>
      </c>
      <c r="AA306" s="4">
        <v>5148</v>
      </c>
      <c r="AC306" s="4">
        <v>0</v>
      </c>
      <c r="AD306" s="4">
        <v>0</v>
      </c>
      <c r="AE306" s="4">
        <v>0</v>
      </c>
      <c r="AG306" s="4">
        <v>71</v>
      </c>
      <c r="AJ306" s="4">
        <v>0</v>
      </c>
      <c r="AK306" s="4">
        <v>71</v>
      </c>
      <c r="AM306" s="4">
        <v>0</v>
      </c>
      <c r="AR306" s="4">
        <v>34</v>
      </c>
      <c r="AS306" s="4">
        <v>5</v>
      </c>
      <c r="AT306" s="4">
        <v>5</v>
      </c>
      <c r="AU306" s="4">
        <v>39</v>
      </c>
      <c r="AV306" s="4">
        <v>32</v>
      </c>
      <c r="AW306" s="4">
        <v>5180</v>
      </c>
      <c r="AX306" s="4">
        <v>1249</v>
      </c>
      <c r="AY306" s="4">
        <v>3931</v>
      </c>
      <c r="BB306" s="4">
        <v>0</v>
      </c>
      <c r="BD306" s="4">
        <v>0</v>
      </c>
      <c r="BF306" s="4">
        <v>3931</v>
      </c>
      <c r="BP306" s="4">
        <v>3931</v>
      </c>
      <c r="BR306" s="4">
        <v>3931</v>
      </c>
      <c r="BS306" s="2">
        <v>2016</v>
      </c>
      <c r="BY306" s="4">
        <v>0</v>
      </c>
      <c r="CB306" s="4">
        <v>4484</v>
      </c>
      <c r="CD306" s="4">
        <v>9649</v>
      </c>
      <c r="CF306" s="4">
        <v>14134</v>
      </c>
      <c r="CI306" s="4">
        <v>1000</v>
      </c>
      <c r="CS306" s="4">
        <v>1000</v>
      </c>
      <c r="CU306" s="4">
        <v>15134</v>
      </c>
      <c r="DA306" s="4">
        <v>3019</v>
      </c>
      <c r="DB306" s="4">
        <v>3019</v>
      </c>
      <c r="DC306" s="4">
        <v>5021</v>
      </c>
      <c r="DD306" s="4">
        <v>62</v>
      </c>
      <c r="DG306" s="4">
        <v>5083</v>
      </c>
      <c r="DN306" s="4">
        <v>0</v>
      </c>
      <c r="DO306" s="4">
        <v>10636</v>
      </c>
      <c r="DP306" s="4">
        <v>10636</v>
      </c>
      <c r="DR306" s="4">
        <v>18737</v>
      </c>
      <c r="DS306" s="4">
        <v>33871</v>
      </c>
      <c r="DT306" s="4">
        <v>200</v>
      </c>
      <c r="DV306" s="4">
        <v>463</v>
      </c>
      <c r="DX306" s="4">
        <v>663</v>
      </c>
      <c r="ED306" s="4">
        <v>19148</v>
      </c>
      <c r="EG306" s="4">
        <v>19148</v>
      </c>
      <c r="EI306" s="4">
        <v>19810</v>
      </c>
      <c r="EK306" s="4">
        <v>1194</v>
      </c>
      <c r="EM306" s="4">
        <v>1194</v>
      </c>
      <c r="EP306" s="4">
        <v>558</v>
      </c>
      <c r="ES306" s="4">
        <v>0</v>
      </c>
      <c r="ET306" s="4">
        <v>0</v>
      </c>
      <c r="EU306" s="4">
        <v>1752</v>
      </c>
      <c r="EY306" s="4">
        <v>1587</v>
      </c>
      <c r="EZ306" s="4">
        <v>1545</v>
      </c>
      <c r="FA306" s="4">
        <v>1748</v>
      </c>
      <c r="FD306" s="4">
        <v>4985</v>
      </c>
      <c r="FF306" s="4">
        <v>2444</v>
      </c>
      <c r="FG306" s="4">
        <v>12309</v>
      </c>
      <c r="FH306" s="4">
        <v>14061</v>
      </c>
      <c r="FI306" s="4">
        <v>33871</v>
      </c>
      <c r="FL306" s="2">
        <v>2016</v>
      </c>
      <c r="FM306" t="s">
        <v>8</v>
      </c>
      <c r="FR306" s="2">
        <v>2016</v>
      </c>
      <c r="FT306" s="4">
        <v>22</v>
      </c>
      <c r="FU306" s="5">
        <v>23</v>
      </c>
      <c r="FX306" s="4">
        <v>785</v>
      </c>
      <c r="FZ306" s="4">
        <v>0</v>
      </c>
      <c r="GA306" s="4">
        <v>8</v>
      </c>
      <c r="GE306" s="4">
        <v>66</v>
      </c>
      <c r="GF306" s="4">
        <v>21</v>
      </c>
      <c r="GI306" s="7">
        <f t="shared" si="49"/>
        <v>0.10699715837154995</v>
      </c>
      <c r="GJ306" s="7">
        <f t="shared" si="51"/>
        <v>0.12287211443138366</v>
      </c>
      <c r="GK306" s="7">
        <f t="shared" si="52"/>
        <v>9.4955406127788869E-2</v>
      </c>
      <c r="GL306" s="7">
        <f t="shared" si="50"/>
        <v>-0.10829323019692362</v>
      </c>
      <c r="GM306" s="7">
        <f>(((DR306-DR305)-(DP306-DP305)-(FG306-FG305)+((EV306-EV305)+(EW306-EW305)+(EX306-EX305))+(FC306-FC305))-U306-V306)/DS305</f>
        <v>1.5643023942829813E-2</v>
      </c>
      <c r="GN306" s="7">
        <f t="shared" si="45"/>
        <v>0.24581492839659005</v>
      </c>
      <c r="GO306" s="7">
        <f>(G306-G305)/DS305</f>
        <v>0.24139774357820104</v>
      </c>
      <c r="GP306" s="7">
        <f>CF306/DS305</f>
        <v>0.3976591733956053</v>
      </c>
      <c r="GQ306" s="7">
        <f t="shared" si="46"/>
        <v>0.11326245425994756</v>
      </c>
      <c r="GR306" s="7">
        <f t="shared" si="47"/>
        <v>0.20672706245181188</v>
      </c>
      <c r="GS306" s="7">
        <v>0.60060000000000002</v>
      </c>
      <c r="GT306" s="7">
        <f t="shared" si="43"/>
        <v>3.9684232984851721E-2</v>
      </c>
      <c r="GU306" s="7">
        <f t="shared" si="44"/>
        <v>0.41513389034867587</v>
      </c>
      <c r="GV306" t="s">
        <v>213</v>
      </c>
      <c r="GW306" s="8">
        <f t="shared" si="48"/>
        <v>2.8134935148974481E-5</v>
      </c>
    </row>
    <row r="307" spans="1:205" x14ac:dyDescent="0.2">
      <c r="A307">
        <v>993460788</v>
      </c>
      <c r="B307" s="2">
        <v>2017</v>
      </c>
      <c r="C307" t="s">
        <v>3</v>
      </c>
      <c r="D307" s="3">
        <v>42736</v>
      </c>
      <c r="E307" s="3">
        <v>43100</v>
      </c>
      <c r="F307" t="s">
        <v>8</v>
      </c>
      <c r="G307" s="4">
        <v>41173</v>
      </c>
      <c r="I307" s="4">
        <v>503</v>
      </c>
      <c r="J307" s="4">
        <v>41676</v>
      </c>
      <c r="K307" s="4">
        <v>16398</v>
      </c>
      <c r="L307" s="4">
        <v>397</v>
      </c>
      <c r="M307" s="4">
        <v>397</v>
      </c>
      <c r="Q307" s="4">
        <v>12842</v>
      </c>
      <c r="R307" s="4">
        <v>10836</v>
      </c>
      <c r="S307" s="4">
        <v>178</v>
      </c>
      <c r="U307" s="4">
        <v>3196</v>
      </c>
      <c r="X307" s="4">
        <v>6515</v>
      </c>
      <c r="Z307" s="4">
        <v>39349</v>
      </c>
      <c r="AA307" s="4">
        <v>2327</v>
      </c>
      <c r="AC307" s="4">
        <v>0</v>
      </c>
      <c r="AD307" s="4">
        <v>0</v>
      </c>
      <c r="AE307" s="4">
        <v>0</v>
      </c>
      <c r="AG307" s="4">
        <v>72</v>
      </c>
      <c r="AJ307" s="4">
        <v>0</v>
      </c>
      <c r="AK307" s="4">
        <v>72</v>
      </c>
      <c r="AM307" s="4">
        <v>0</v>
      </c>
      <c r="AR307" s="4">
        <v>9</v>
      </c>
      <c r="AS307" s="4">
        <v>3</v>
      </c>
      <c r="AT307" s="4">
        <v>3</v>
      </c>
      <c r="AU307" s="4">
        <v>12</v>
      </c>
      <c r="AV307" s="4">
        <v>60</v>
      </c>
      <c r="AW307" s="4">
        <v>2387</v>
      </c>
      <c r="AX307" s="4">
        <v>-109</v>
      </c>
      <c r="AY307" s="4">
        <v>2496</v>
      </c>
      <c r="BB307" s="4">
        <v>0</v>
      </c>
      <c r="BD307" s="4">
        <v>0</v>
      </c>
      <c r="BF307" s="4">
        <v>2496</v>
      </c>
      <c r="BJ307" s="4">
        <v>0</v>
      </c>
      <c r="BK307" s="4">
        <v>0</v>
      </c>
      <c r="BP307" s="4">
        <v>2496</v>
      </c>
      <c r="BQ307" s="4">
        <v>0</v>
      </c>
      <c r="BR307" s="4">
        <v>2496</v>
      </c>
      <c r="BS307" s="2">
        <v>2017</v>
      </c>
      <c r="BV307" s="4">
        <v>0</v>
      </c>
      <c r="BY307" s="4">
        <v>0</v>
      </c>
      <c r="BZ307" s="4">
        <v>0</v>
      </c>
      <c r="CB307" s="4">
        <v>3839</v>
      </c>
      <c r="CC307" s="4">
        <v>0</v>
      </c>
      <c r="CD307" s="4">
        <v>10762</v>
      </c>
      <c r="CF307" s="4">
        <v>14600</v>
      </c>
      <c r="CI307" s="4">
        <v>1000</v>
      </c>
      <c r="CK307" s="4">
        <v>0</v>
      </c>
      <c r="CS307" s="4">
        <v>1000</v>
      </c>
      <c r="CU307" s="4">
        <v>15600</v>
      </c>
      <c r="DA307" s="4">
        <v>2623</v>
      </c>
      <c r="DB307" s="4">
        <v>2623</v>
      </c>
      <c r="DC307" s="4">
        <v>6054</v>
      </c>
      <c r="DD307" s="4">
        <v>66</v>
      </c>
      <c r="DE307" s="4">
        <v>371</v>
      </c>
      <c r="DG307" s="4">
        <v>6491</v>
      </c>
      <c r="DN307" s="4">
        <v>0</v>
      </c>
      <c r="DO307" s="4">
        <v>5494</v>
      </c>
      <c r="DP307" s="4">
        <v>5494</v>
      </c>
      <c r="DR307" s="4">
        <v>14608</v>
      </c>
      <c r="DS307" s="4">
        <v>30209</v>
      </c>
      <c r="DT307" s="4">
        <v>200</v>
      </c>
      <c r="DV307" s="4">
        <v>463</v>
      </c>
      <c r="DW307" s="4">
        <v>285</v>
      </c>
      <c r="DX307" s="4">
        <v>948</v>
      </c>
      <c r="ED307" s="4">
        <v>21644</v>
      </c>
      <c r="EG307" s="4">
        <v>21644</v>
      </c>
      <c r="EI307" s="4">
        <v>22592</v>
      </c>
      <c r="EK307" s="4">
        <v>1170</v>
      </c>
      <c r="EM307" s="4">
        <v>1170</v>
      </c>
      <c r="EQ307" s="4">
        <v>0</v>
      </c>
      <c r="ES307" s="4">
        <v>2485</v>
      </c>
      <c r="ET307" s="4">
        <v>2485</v>
      </c>
      <c r="EU307" s="4">
        <v>3655</v>
      </c>
      <c r="EY307" s="4">
        <v>1356</v>
      </c>
      <c r="EZ307" s="4">
        <v>0</v>
      </c>
      <c r="FA307" s="4">
        <v>872</v>
      </c>
      <c r="FC307" s="4">
        <v>0</v>
      </c>
      <c r="FD307" s="4">
        <v>0</v>
      </c>
      <c r="FF307" s="4">
        <v>1734</v>
      </c>
      <c r="FG307" s="4">
        <v>3962</v>
      </c>
      <c r="FH307" s="4">
        <v>7617</v>
      </c>
      <c r="FI307" s="4">
        <v>30209</v>
      </c>
      <c r="FL307" s="2">
        <v>2017</v>
      </c>
      <c r="FM307" t="s">
        <v>8</v>
      </c>
      <c r="FR307" s="2">
        <v>2017</v>
      </c>
      <c r="FS307" s="5">
        <v>22</v>
      </c>
      <c r="FX307" s="4">
        <v>795</v>
      </c>
      <c r="GA307" s="4">
        <v>4</v>
      </c>
      <c r="GE307" s="4">
        <v>56</v>
      </c>
      <c r="GF307" s="4">
        <v>13</v>
      </c>
      <c r="GI307" s="7">
        <f t="shared" si="49"/>
        <v>0.27634259395943434</v>
      </c>
      <c r="GJ307" s="7">
        <f t="shared" si="51"/>
        <v>9.4955406127788869E-2</v>
      </c>
      <c r="GK307" s="7">
        <f t="shared" si="52"/>
        <v>-0.10829323019692362</v>
      </c>
      <c r="GL307" s="7">
        <f t="shared" si="50"/>
        <v>0.24979310801416796</v>
      </c>
      <c r="GM307" s="7">
        <f>(((DR307-DR306)-(DP307-DP306)-(FG307-FG306)+((EV307-EV306)+(EW307-EW306)+(EX307-EX306))+(FC307-FC306))-U307-V307)/DS306</f>
        <v>0.18198458858610611</v>
      </c>
      <c r="GN307" s="7">
        <f t="shared" si="45"/>
        <v>-0.29358448230049305</v>
      </c>
      <c r="GO307" s="7">
        <f>(G307-G306)/DS306</f>
        <v>-0.26308641610817513</v>
      </c>
      <c r="GP307" s="7">
        <f>CF307/DS306</f>
        <v>0.43104720852646805</v>
      </c>
      <c r="GQ307" s="7">
        <f t="shared" si="46"/>
        <v>7.7902621722846441E-2</v>
      </c>
      <c r="GR307" s="7">
        <f t="shared" si="47"/>
        <v>-0.17792109256449165</v>
      </c>
      <c r="GS307" s="7">
        <v>0.60060000000000002</v>
      </c>
      <c r="GT307" s="7">
        <f t="shared" si="43"/>
        <v>0</v>
      </c>
      <c r="GU307" s="7">
        <f t="shared" si="44"/>
        <v>0.25214340097321991</v>
      </c>
      <c r="GV307" t="s">
        <v>213</v>
      </c>
      <c r="GW307" s="8">
        <f t="shared" si="48"/>
        <v>2.9523781405922469E-5</v>
      </c>
    </row>
    <row r="308" spans="1:205" x14ac:dyDescent="0.2">
      <c r="A308">
        <v>993460788</v>
      </c>
      <c r="B308" s="2">
        <v>2018</v>
      </c>
      <c r="C308" t="s">
        <v>3</v>
      </c>
      <c r="D308" s="3">
        <v>43101</v>
      </c>
      <c r="E308" s="3">
        <v>43465</v>
      </c>
      <c r="F308" t="s">
        <v>8</v>
      </c>
      <c r="G308" s="4">
        <v>30069</v>
      </c>
      <c r="I308" s="4">
        <v>20</v>
      </c>
      <c r="J308" s="4">
        <v>30089</v>
      </c>
      <c r="K308" s="4">
        <v>14197</v>
      </c>
      <c r="Q308" s="4">
        <v>8224</v>
      </c>
      <c r="R308" s="4">
        <v>6971</v>
      </c>
      <c r="S308" s="4">
        <v>124</v>
      </c>
      <c r="U308" s="4">
        <v>3103</v>
      </c>
      <c r="X308" s="4">
        <v>4272</v>
      </c>
      <c r="Z308" s="4">
        <v>29796</v>
      </c>
      <c r="AA308" s="4">
        <v>293</v>
      </c>
      <c r="AG308" s="4">
        <v>36</v>
      </c>
      <c r="AJ308" s="4">
        <v>0</v>
      </c>
      <c r="AK308" s="4">
        <v>36</v>
      </c>
      <c r="AS308" s="4">
        <v>1</v>
      </c>
      <c r="AT308" s="4">
        <v>1</v>
      </c>
      <c r="AU308" s="4">
        <v>1</v>
      </c>
      <c r="AV308" s="4">
        <v>35</v>
      </c>
      <c r="AW308" s="4">
        <v>328</v>
      </c>
      <c r="AX308" s="4">
        <v>234</v>
      </c>
      <c r="AY308" s="4">
        <v>94</v>
      </c>
      <c r="BF308" s="4">
        <v>94</v>
      </c>
      <c r="BP308" s="4">
        <v>94</v>
      </c>
      <c r="BR308" s="4">
        <v>94</v>
      </c>
      <c r="BS308" s="2">
        <v>2018</v>
      </c>
      <c r="BV308" s="4">
        <v>0</v>
      </c>
      <c r="BW308" s="4">
        <v>1300</v>
      </c>
      <c r="BY308" s="4">
        <v>1300</v>
      </c>
      <c r="CB308" s="4">
        <v>12373</v>
      </c>
      <c r="CD308" s="4">
        <v>10884</v>
      </c>
      <c r="CF308" s="4">
        <v>23257</v>
      </c>
      <c r="CI308" s="4">
        <v>0</v>
      </c>
      <c r="CS308" s="4">
        <v>0</v>
      </c>
      <c r="CU308" s="4">
        <v>24557</v>
      </c>
      <c r="DA308" s="4">
        <v>803</v>
      </c>
      <c r="DB308" s="4">
        <v>803</v>
      </c>
      <c r="DC308" s="4">
        <v>0</v>
      </c>
      <c r="DD308" s="4">
        <v>0</v>
      </c>
      <c r="DG308" s="4">
        <v>0</v>
      </c>
      <c r="DO308" s="4">
        <v>0</v>
      </c>
      <c r="DP308" s="4">
        <v>0</v>
      </c>
      <c r="DR308" s="4">
        <v>803</v>
      </c>
      <c r="DS308" s="4">
        <v>25361</v>
      </c>
      <c r="DT308" s="4">
        <v>90</v>
      </c>
      <c r="DV308" s="4">
        <v>208</v>
      </c>
      <c r="DW308" s="4">
        <v>14060</v>
      </c>
      <c r="DX308" s="4">
        <v>14358</v>
      </c>
      <c r="ED308" s="4">
        <v>9534</v>
      </c>
      <c r="EG308" s="4">
        <v>9534</v>
      </c>
      <c r="EI308" s="4">
        <v>23892</v>
      </c>
      <c r="EK308" s="4">
        <v>1468</v>
      </c>
      <c r="EM308" s="4">
        <v>1468</v>
      </c>
      <c r="ES308" s="4">
        <v>0</v>
      </c>
      <c r="ET308" s="4">
        <v>0</v>
      </c>
      <c r="EU308" s="4">
        <v>1468</v>
      </c>
      <c r="EZ308" s="4">
        <v>0</v>
      </c>
      <c r="FA308" s="4">
        <v>0</v>
      </c>
      <c r="FF308" s="4">
        <v>0</v>
      </c>
      <c r="FG308" s="4">
        <v>0</v>
      </c>
      <c r="FH308" s="4">
        <v>1468</v>
      </c>
      <c r="FI308" s="4">
        <v>25361</v>
      </c>
      <c r="FL308" s="2">
        <v>2018</v>
      </c>
      <c r="FM308" t="s">
        <v>8</v>
      </c>
      <c r="FR308" s="2">
        <v>2018</v>
      </c>
      <c r="FS308" s="5">
        <v>12</v>
      </c>
      <c r="FX308" s="4">
        <v>251</v>
      </c>
      <c r="GA308" s="4">
        <v>3</v>
      </c>
      <c r="GE308" s="4">
        <v>30</v>
      </c>
      <c r="GF308" s="4">
        <v>294</v>
      </c>
      <c r="GI308" s="7">
        <f t="shared" si="49"/>
        <v>-0.14396371942136449</v>
      </c>
      <c r="GJ308" s="7">
        <f t="shared" si="51"/>
        <v>-0.10829323019692362</v>
      </c>
      <c r="GK308" s="7">
        <f t="shared" si="52"/>
        <v>0.24979310801416796</v>
      </c>
      <c r="GL308" s="7">
        <f t="shared" si="50"/>
        <v>9.7787942115847168E-2</v>
      </c>
      <c r="GM308" s="7">
        <f>(((DR308-DR307)-(DP308-DP307)-(FG308-FG307)+((EV308-EV307)+(EW308-EW307)+(EX308-EX307))+(FC308-FC307))-U308-V308)/DS307</f>
        <v>-0.24668145254725413</v>
      </c>
      <c r="GN308" s="7">
        <f t="shared" si="45"/>
        <v>-0.16716872455228574</v>
      </c>
      <c r="GO308" s="7">
        <f>(G308-G307)/DS307</f>
        <v>-0.36757257770862989</v>
      </c>
      <c r="GP308" s="7">
        <f>CF308/DS307</f>
        <v>0.76986990631930885</v>
      </c>
      <c r="GQ308" s="7">
        <f t="shared" si="46"/>
        <v>3.3831203886989384E-3</v>
      </c>
      <c r="GR308" s="7">
        <f t="shared" si="47"/>
        <v>-0.26969130255264373</v>
      </c>
      <c r="GS308" s="7">
        <v>0.60060000000000002</v>
      </c>
      <c r="GT308" s="7">
        <f t="shared" si="43"/>
        <v>0</v>
      </c>
      <c r="GU308" s="7">
        <f t="shared" si="44"/>
        <v>5.7884152833090174E-2</v>
      </c>
      <c r="GV308" t="s">
        <v>213</v>
      </c>
      <c r="GW308" s="8">
        <f t="shared" si="48"/>
        <v>3.3102717733125892E-5</v>
      </c>
    </row>
    <row r="309" spans="1:205" x14ac:dyDescent="0.2">
      <c r="A309">
        <v>993460788</v>
      </c>
      <c r="B309" s="2">
        <v>2019</v>
      </c>
      <c r="C309" t="s">
        <v>3</v>
      </c>
      <c r="D309" s="3">
        <v>43466</v>
      </c>
      <c r="E309" s="3">
        <v>43830</v>
      </c>
      <c r="F309" t="s">
        <v>8</v>
      </c>
      <c r="G309" s="4">
        <v>54749</v>
      </c>
      <c r="I309" s="4">
        <v>517</v>
      </c>
      <c r="J309" s="4">
        <v>55266</v>
      </c>
      <c r="K309" s="4">
        <v>21881</v>
      </c>
      <c r="Q309" s="4">
        <v>14621</v>
      </c>
      <c r="R309" s="4">
        <v>12113</v>
      </c>
      <c r="S309" s="4">
        <v>286</v>
      </c>
      <c r="U309" s="4">
        <v>3894</v>
      </c>
      <c r="X309" s="4">
        <v>12607</v>
      </c>
      <c r="Z309" s="4">
        <v>53002</v>
      </c>
      <c r="AA309" s="4">
        <v>2264</v>
      </c>
      <c r="AG309" s="4">
        <v>19</v>
      </c>
      <c r="AJ309" s="4">
        <v>0</v>
      </c>
      <c r="AK309" s="4">
        <v>19</v>
      </c>
      <c r="AR309" s="4">
        <v>167</v>
      </c>
      <c r="AS309" s="4">
        <v>2</v>
      </c>
      <c r="AT309" s="4">
        <v>2</v>
      </c>
      <c r="AU309" s="4">
        <v>169</v>
      </c>
      <c r="AV309" s="4">
        <v>-151</v>
      </c>
      <c r="AW309" s="4">
        <v>2113</v>
      </c>
      <c r="AX309" s="4">
        <v>465</v>
      </c>
      <c r="AY309" s="4">
        <v>1648</v>
      </c>
      <c r="BF309" s="4">
        <v>1648</v>
      </c>
      <c r="BJ309" s="4">
        <v>499</v>
      </c>
      <c r="BP309" s="4">
        <v>1149</v>
      </c>
      <c r="BR309" s="4">
        <v>1648</v>
      </c>
      <c r="BS309" s="2">
        <v>2019</v>
      </c>
      <c r="BV309" s="4">
        <v>0</v>
      </c>
      <c r="BW309" s="4">
        <v>1040</v>
      </c>
      <c r="BY309" s="4">
        <v>1040</v>
      </c>
      <c r="CB309" s="4">
        <v>11315</v>
      </c>
      <c r="CD309" s="4">
        <v>9478</v>
      </c>
      <c r="CF309" s="4">
        <v>20793</v>
      </c>
      <c r="CU309" s="4">
        <v>21833</v>
      </c>
      <c r="DA309" s="4">
        <v>1717</v>
      </c>
      <c r="DB309" s="4">
        <v>1717</v>
      </c>
      <c r="DC309" s="4">
        <v>9064</v>
      </c>
      <c r="DD309" s="4">
        <v>160</v>
      </c>
      <c r="DG309" s="4">
        <v>9224</v>
      </c>
      <c r="DO309" s="4">
        <v>2300</v>
      </c>
      <c r="DP309" s="4">
        <v>2300</v>
      </c>
      <c r="DR309" s="4">
        <v>13242</v>
      </c>
      <c r="DS309" s="4">
        <v>35075</v>
      </c>
      <c r="DT309" s="4">
        <v>150</v>
      </c>
      <c r="DV309" s="4">
        <v>14148</v>
      </c>
      <c r="DW309" s="4">
        <v>60</v>
      </c>
      <c r="DX309" s="4">
        <v>14358</v>
      </c>
      <c r="ED309" s="4">
        <v>10683</v>
      </c>
      <c r="EG309" s="4">
        <v>10683</v>
      </c>
      <c r="EI309" s="4">
        <v>25041</v>
      </c>
      <c r="EK309" s="4">
        <v>1549</v>
      </c>
      <c r="EM309" s="4">
        <v>1549</v>
      </c>
      <c r="ES309" s="4">
        <v>909</v>
      </c>
      <c r="ET309" s="4">
        <v>909</v>
      </c>
      <c r="EU309" s="4">
        <v>2457</v>
      </c>
      <c r="EY309" s="4">
        <v>3263</v>
      </c>
      <c r="EZ309" s="4">
        <v>385</v>
      </c>
      <c r="FA309" s="4">
        <v>1862</v>
      </c>
      <c r="FC309" s="4">
        <v>499</v>
      </c>
      <c r="FF309" s="4">
        <v>1568</v>
      </c>
      <c r="FG309" s="4">
        <v>7576</v>
      </c>
      <c r="FH309" s="4">
        <v>10033</v>
      </c>
      <c r="FI309" s="4">
        <v>35075</v>
      </c>
      <c r="FL309" s="2">
        <v>2019</v>
      </c>
      <c r="FM309" t="s">
        <v>8</v>
      </c>
      <c r="FR309" s="2">
        <v>2019</v>
      </c>
      <c r="FS309" s="5">
        <v>21</v>
      </c>
      <c r="FX309" s="4">
        <v>841</v>
      </c>
      <c r="GA309" s="4">
        <v>4</v>
      </c>
      <c r="GE309" s="4">
        <v>88</v>
      </c>
      <c r="GF309" s="4">
        <v>147</v>
      </c>
      <c r="GN309" s="7">
        <f t="shared" si="45"/>
        <v>0.61574859035526985</v>
      </c>
      <c r="GQ309" s="7">
        <f t="shared" si="46"/>
        <v>5.4537030908729897E-2</v>
      </c>
      <c r="GR309" s="7">
        <f t="shared" si="47"/>
        <v>0.8207788752535834</v>
      </c>
      <c r="GS309" s="7">
        <v>0.60060000000000002</v>
      </c>
      <c r="GT309" s="7">
        <f t="shared" si="43"/>
        <v>0</v>
      </c>
      <c r="GU309" s="7">
        <f t="shared" si="44"/>
        <v>0.2860441910192445</v>
      </c>
      <c r="GV309" t="s">
        <v>213</v>
      </c>
      <c r="GW309" s="8">
        <f t="shared" si="48"/>
        <v>3.9430621820906113E-5</v>
      </c>
    </row>
    <row r="310" spans="1:205" x14ac:dyDescent="0.2">
      <c r="A310">
        <v>986450491</v>
      </c>
      <c r="B310" s="2">
        <v>2013</v>
      </c>
      <c r="C310" t="s">
        <v>3</v>
      </c>
      <c r="D310" s="3">
        <v>41275</v>
      </c>
      <c r="E310" s="3">
        <v>41639</v>
      </c>
      <c r="F310" t="s">
        <v>8</v>
      </c>
      <c r="G310" s="4">
        <v>42894</v>
      </c>
      <c r="I310" s="4">
        <v>338</v>
      </c>
      <c r="J310" s="4">
        <v>43231</v>
      </c>
      <c r="K310" s="4">
        <v>23106</v>
      </c>
      <c r="L310" s="4">
        <v>-1080</v>
      </c>
      <c r="M310" s="4">
        <v>-1080</v>
      </c>
      <c r="Q310" s="4">
        <v>9619</v>
      </c>
      <c r="R310" s="4">
        <v>7889</v>
      </c>
      <c r="S310" s="4">
        <v>511</v>
      </c>
      <c r="U310" s="4">
        <v>1780</v>
      </c>
      <c r="X310" s="4">
        <v>7223</v>
      </c>
      <c r="Z310" s="4">
        <v>40649</v>
      </c>
      <c r="AA310" s="4">
        <v>2583</v>
      </c>
      <c r="AC310" s="4">
        <v>0</v>
      </c>
      <c r="AD310" s="4">
        <v>0</v>
      </c>
      <c r="AE310" s="4">
        <v>0</v>
      </c>
      <c r="AG310" s="4">
        <v>207</v>
      </c>
      <c r="AJ310" s="4">
        <v>47</v>
      </c>
      <c r="AK310" s="4">
        <v>255</v>
      </c>
      <c r="AM310" s="4">
        <v>0</v>
      </c>
      <c r="AR310" s="4">
        <v>3</v>
      </c>
      <c r="AS310" s="4">
        <v>23</v>
      </c>
      <c r="AT310" s="4">
        <v>23</v>
      </c>
      <c r="AU310" s="4">
        <v>26</v>
      </c>
      <c r="AV310" s="4">
        <v>228</v>
      </c>
      <c r="AW310" s="4">
        <v>2811</v>
      </c>
      <c r="AX310" s="4">
        <v>698</v>
      </c>
      <c r="AY310" s="4">
        <v>2113</v>
      </c>
      <c r="BB310" s="4">
        <v>0</v>
      </c>
      <c r="BD310" s="4">
        <v>0</v>
      </c>
      <c r="BF310" s="4">
        <v>2113</v>
      </c>
      <c r="BJ310" s="4">
        <v>1306</v>
      </c>
      <c r="BP310" s="4">
        <v>807</v>
      </c>
      <c r="BR310" s="4">
        <v>2113</v>
      </c>
      <c r="BS310" s="2">
        <v>2013</v>
      </c>
      <c r="BU310" s="4">
        <v>10</v>
      </c>
      <c r="BY310" s="4">
        <v>10</v>
      </c>
      <c r="BZ310" s="4">
        <v>5678</v>
      </c>
      <c r="CD310" s="4">
        <v>10119</v>
      </c>
      <c r="CF310" s="4">
        <v>15797</v>
      </c>
      <c r="CJ310" s="4">
        <v>10191</v>
      </c>
      <c r="CL310" s="4">
        <v>406</v>
      </c>
      <c r="CR310" s="4">
        <v>0</v>
      </c>
      <c r="CS310" s="4">
        <v>10597</v>
      </c>
      <c r="CU310" s="4">
        <v>26404</v>
      </c>
      <c r="DA310" s="4">
        <v>10021</v>
      </c>
      <c r="DB310" s="4">
        <v>10021</v>
      </c>
      <c r="DC310" s="4">
        <v>3750</v>
      </c>
      <c r="DD310" s="4">
        <v>527</v>
      </c>
      <c r="DG310" s="4">
        <v>4276</v>
      </c>
      <c r="DN310" s="4">
        <v>0</v>
      </c>
      <c r="DO310" s="4">
        <v>11457</v>
      </c>
      <c r="DP310" s="4">
        <v>11457</v>
      </c>
      <c r="DR310" s="4">
        <v>25755</v>
      </c>
      <c r="DS310" s="4">
        <v>52159</v>
      </c>
      <c r="DT310" s="4">
        <v>784</v>
      </c>
      <c r="DV310" s="4">
        <v>28933</v>
      </c>
      <c r="DX310" s="4">
        <v>29716</v>
      </c>
      <c r="ED310" s="4">
        <v>8369</v>
      </c>
      <c r="EG310" s="4">
        <v>8369</v>
      </c>
      <c r="EI310" s="4">
        <v>38086</v>
      </c>
      <c r="EK310" s="4">
        <v>440</v>
      </c>
      <c r="EM310" s="4">
        <v>440</v>
      </c>
      <c r="ET310" s="4">
        <v>0</v>
      </c>
      <c r="EU310" s="4">
        <v>440</v>
      </c>
      <c r="EY310" s="4">
        <v>3257</v>
      </c>
      <c r="EZ310" s="4">
        <v>540</v>
      </c>
      <c r="FA310" s="4">
        <v>1274</v>
      </c>
      <c r="FC310" s="4">
        <v>1306</v>
      </c>
      <c r="FF310" s="4">
        <v>7256</v>
      </c>
      <c r="FG310" s="4">
        <v>13634</v>
      </c>
      <c r="FH310" s="4">
        <v>14074</v>
      </c>
      <c r="FI310" s="4">
        <v>52159</v>
      </c>
      <c r="FL310" s="2">
        <v>2013</v>
      </c>
      <c r="FM310" t="s">
        <v>8</v>
      </c>
      <c r="FR310" s="2">
        <v>2013</v>
      </c>
      <c r="FS310" s="5">
        <v>20</v>
      </c>
      <c r="FT310" s="4">
        <v>35</v>
      </c>
      <c r="FX310" s="4">
        <v>907</v>
      </c>
      <c r="GE310" s="4">
        <v>64</v>
      </c>
      <c r="GF310" s="4">
        <v>16</v>
      </c>
      <c r="GN310" s="7">
        <f t="shared" si="45"/>
        <v>-0.18648610121168924</v>
      </c>
      <c r="GQ310" s="7">
        <f t="shared" si="46"/>
        <v>4.844441387532384E-2</v>
      </c>
      <c r="GR310" s="7">
        <f t="shared" si="47"/>
        <v>-0.21653363531754005</v>
      </c>
      <c r="GS310" s="7">
        <v>4.0599999999999997E-2</v>
      </c>
      <c r="GT310" s="7">
        <f t="shared" si="43"/>
        <v>0</v>
      </c>
      <c r="GU310" s="7">
        <f t="shared" si="44"/>
        <v>0.269828792729922</v>
      </c>
      <c r="GV310" t="s">
        <v>231</v>
      </c>
      <c r="GW310" s="8">
        <f t="shared" si="48"/>
        <v>2.8510334996436207E-5</v>
      </c>
    </row>
    <row r="311" spans="1:205" x14ac:dyDescent="0.2">
      <c r="A311">
        <v>986450491</v>
      </c>
      <c r="B311" s="2">
        <v>2014</v>
      </c>
      <c r="C311" t="s">
        <v>3</v>
      </c>
      <c r="D311" s="3">
        <v>41640</v>
      </c>
      <c r="E311" s="3">
        <v>42004</v>
      </c>
      <c r="F311" t="s">
        <v>8</v>
      </c>
      <c r="G311" s="4">
        <v>48450</v>
      </c>
      <c r="I311" s="4">
        <v>541</v>
      </c>
      <c r="J311" s="4">
        <v>48992</v>
      </c>
      <c r="K311" s="4">
        <v>24969</v>
      </c>
      <c r="L311" s="4">
        <v>-469</v>
      </c>
      <c r="M311" s="4">
        <v>-469</v>
      </c>
      <c r="Q311" s="4">
        <v>10613</v>
      </c>
      <c r="R311" s="4">
        <v>8627</v>
      </c>
      <c r="S311" s="4">
        <v>545</v>
      </c>
      <c r="U311" s="4">
        <v>2030</v>
      </c>
      <c r="X311" s="4">
        <v>7587</v>
      </c>
      <c r="Z311" s="4">
        <v>44730</v>
      </c>
      <c r="AA311" s="4">
        <v>4261</v>
      </c>
      <c r="AC311" s="4">
        <v>0</v>
      </c>
      <c r="AD311" s="4">
        <v>0</v>
      </c>
      <c r="AE311" s="4">
        <v>0</v>
      </c>
      <c r="AG311" s="4">
        <v>145</v>
      </c>
      <c r="AJ311" s="4">
        <v>36</v>
      </c>
      <c r="AK311" s="4">
        <v>180</v>
      </c>
      <c r="AM311" s="4">
        <v>0</v>
      </c>
      <c r="AR311" s="4">
        <v>80</v>
      </c>
      <c r="AS311" s="4">
        <v>12</v>
      </c>
      <c r="AT311" s="4">
        <v>12</v>
      </c>
      <c r="AU311" s="4">
        <v>92</v>
      </c>
      <c r="AV311" s="4">
        <v>88</v>
      </c>
      <c r="AW311" s="4">
        <v>4349</v>
      </c>
      <c r="AX311" s="4">
        <v>1168</v>
      </c>
      <c r="AY311" s="4">
        <v>3182</v>
      </c>
      <c r="BB311" s="4">
        <v>0</v>
      </c>
      <c r="BD311" s="4">
        <v>0</v>
      </c>
      <c r="BF311" s="4">
        <v>3182</v>
      </c>
      <c r="BJ311" s="4">
        <v>1959</v>
      </c>
      <c r="BP311" s="4">
        <v>1223</v>
      </c>
      <c r="BR311" s="4">
        <v>3182</v>
      </c>
      <c r="BS311" s="2">
        <v>2014</v>
      </c>
      <c r="BU311" s="4">
        <v>0</v>
      </c>
      <c r="BY311" s="4">
        <v>0</v>
      </c>
      <c r="BZ311" s="4">
        <v>10495</v>
      </c>
      <c r="CD311" s="4">
        <v>9645</v>
      </c>
      <c r="CF311" s="4">
        <v>20140</v>
      </c>
      <c r="CJ311" s="4">
        <v>10191</v>
      </c>
      <c r="CL311" s="4">
        <v>418</v>
      </c>
      <c r="CR311" s="4">
        <v>35</v>
      </c>
      <c r="CS311" s="4">
        <v>10644</v>
      </c>
      <c r="CU311" s="4">
        <v>30784</v>
      </c>
      <c r="DA311" s="4">
        <v>10138</v>
      </c>
      <c r="DB311" s="4">
        <v>10138</v>
      </c>
      <c r="DC311" s="4">
        <v>4012</v>
      </c>
      <c r="DD311" s="4">
        <v>594</v>
      </c>
      <c r="DG311" s="4">
        <v>4606</v>
      </c>
      <c r="DN311" s="4">
        <v>0</v>
      </c>
      <c r="DO311" s="4">
        <v>10520</v>
      </c>
      <c r="DP311" s="4">
        <v>10520</v>
      </c>
      <c r="DR311" s="4">
        <v>25264</v>
      </c>
      <c r="DS311" s="4">
        <v>56048</v>
      </c>
      <c r="DT311" s="4">
        <v>784</v>
      </c>
      <c r="DV311" s="4">
        <v>28933</v>
      </c>
      <c r="DX311" s="4">
        <v>29716</v>
      </c>
      <c r="ED311" s="4">
        <v>9592</v>
      </c>
      <c r="EG311" s="4">
        <v>9592</v>
      </c>
      <c r="EI311" s="4">
        <v>39308</v>
      </c>
      <c r="EK311" s="4">
        <v>572</v>
      </c>
      <c r="EM311" s="4">
        <v>572</v>
      </c>
      <c r="EP311" s="4">
        <v>2050</v>
      </c>
      <c r="ET311" s="4">
        <v>0</v>
      </c>
      <c r="EU311" s="4">
        <v>2622</v>
      </c>
      <c r="EY311" s="4">
        <v>2142</v>
      </c>
      <c r="EZ311" s="4">
        <v>1036</v>
      </c>
      <c r="FA311" s="4">
        <v>1540</v>
      </c>
      <c r="FC311" s="4">
        <v>1959</v>
      </c>
      <c r="FF311" s="4">
        <v>7440</v>
      </c>
      <c r="FG311" s="4">
        <v>14118</v>
      </c>
      <c r="FH311" s="4">
        <v>16740</v>
      </c>
      <c r="FI311" s="4">
        <v>56048</v>
      </c>
      <c r="FL311" s="2">
        <v>2014</v>
      </c>
      <c r="FM311" t="s">
        <v>8</v>
      </c>
      <c r="FR311" s="2">
        <v>2014</v>
      </c>
      <c r="FS311" s="5">
        <v>20</v>
      </c>
      <c r="FX311" s="4">
        <v>939</v>
      </c>
      <c r="GE311" s="4">
        <v>67</v>
      </c>
      <c r="GF311" s="4">
        <v>19</v>
      </c>
      <c r="GN311" s="7">
        <f t="shared" si="45"/>
        <v>0.10149734465768132</v>
      </c>
      <c r="GQ311" s="7">
        <f t="shared" si="46"/>
        <v>5.8813200624728529E-2</v>
      </c>
      <c r="GR311" s="7">
        <f t="shared" si="47"/>
        <v>0.12952860539935657</v>
      </c>
      <c r="GS311" s="7">
        <v>4.0599999999999997E-2</v>
      </c>
      <c r="GT311" s="7">
        <f t="shared" si="43"/>
        <v>0.12246117084826762</v>
      </c>
      <c r="GU311" s="7">
        <f t="shared" si="44"/>
        <v>0.29867256637168144</v>
      </c>
      <c r="GV311" t="s">
        <v>231</v>
      </c>
      <c r="GW311" s="8">
        <f t="shared" si="48"/>
        <v>1.9172146705266589E-5</v>
      </c>
    </row>
    <row r="312" spans="1:205" x14ac:dyDescent="0.2">
      <c r="A312">
        <v>986450491</v>
      </c>
      <c r="B312" s="2">
        <v>2015</v>
      </c>
      <c r="C312" t="s">
        <v>3</v>
      </c>
      <c r="D312" s="3">
        <v>42005</v>
      </c>
      <c r="E312" s="3">
        <v>42369</v>
      </c>
      <c r="F312" t="s">
        <v>8</v>
      </c>
      <c r="G312" s="4">
        <v>50201</v>
      </c>
      <c r="I312" s="4">
        <v>682</v>
      </c>
      <c r="J312" s="4">
        <v>50883</v>
      </c>
      <c r="K312" s="4">
        <v>26777</v>
      </c>
      <c r="L312" s="4">
        <v>-2560</v>
      </c>
      <c r="M312" s="4">
        <v>-2560</v>
      </c>
      <c r="Q312" s="4">
        <v>12239</v>
      </c>
      <c r="R312" s="4">
        <v>9856</v>
      </c>
      <c r="S312" s="4">
        <v>690</v>
      </c>
      <c r="U312" s="4">
        <v>2423</v>
      </c>
      <c r="X312" s="4">
        <v>6999</v>
      </c>
      <c r="Z312" s="4">
        <v>45877</v>
      </c>
      <c r="AA312" s="4">
        <v>5005</v>
      </c>
      <c r="AC312" s="4">
        <v>0</v>
      </c>
      <c r="AD312" s="4">
        <v>0</v>
      </c>
      <c r="AE312" s="4">
        <v>0</v>
      </c>
      <c r="AG312" s="4">
        <v>97</v>
      </c>
      <c r="AJ312" s="4">
        <v>265</v>
      </c>
      <c r="AK312" s="4">
        <v>362</v>
      </c>
      <c r="AM312" s="4">
        <v>0</v>
      </c>
      <c r="AR312" s="4">
        <v>54</v>
      </c>
      <c r="AS312" s="4">
        <v>55</v>
      </c>
      <c r="AT312" s="4">
        <v>55</v>
      </c>
      <c r="AU312" s="4">
        <v>109</v>
      </c>
      <c r="AV312" s="4">
        <v>253</v>
      </c>
      <c r="AW312" s="4">
        <v>5259</v>
      </c>
      <c r="AX312" s="4">
        <v>1327</v>
      </c>
      <c r="AY312" s="4">
        <v>3932</v>
      </c>
      <c r="BB312" s="4">
        <v>0</v>
      </c>
      <c r="BD312" s="4">
        <v>0</v>
      </c>
      <c r="BF312" s="4">
        <v>3932</v>
      </c>
      <c r="BJ312" s="4">
        <v>2286</v>
      </c>
      <c r="BP312" s="4">
        <v>1646</v>
      </c>
      <c r="BR312" s="4">
        <v>3932</v>
      </c>
      <c r="BS312" s="2">
        <v>2015</v>
      </c>
      <c r="BY312" s="4">
        <v>0</v>
      </c>
      <c r="BZ312" s="4">
        <v>9925</v>
      </c>
      <c r="CD312" s="4">
        <v>9056</v>
      </c>
      <c r="CF312" s="4">
        <v>18980</v>
      </c>
      <c r="CJ312" s="4">
        <v>10191</v>
      </c>
      <c r="CL312" s="4">
        <v>641</v>
      </c>
      <c r="CR312" s="4">
        <v>0</v>
      </c>
      <c r="CS312" s="4">
        <v>10832</v>
      </c>
      <c r="CU312" s="4">
        <v>29812</v>
      </c>
      <c r="DA312" s="4">
        <v>13442</v>
      </c>
      <c r="DB312" s="4">
        <v>13442</v>
      </c>
      <c r="DC312" s="4">
        <v>4841</v>
      </c>
      <c r="DD312" s="4">
        <v>380</v>
      </c>
      <c r="DG312" s="4">
        <v>5220</v>
      </c>
      <c r="DN312" s="4">
        <v>0</v>
      </c>
      <c r="DO312" s="4">
        <v>10363</v>
      </c>
      <c r="DP312" s="4">
        <v>10363</v>
      </c>
      <c r="DR312" s="4">
        <v>29026</v>
      </c>
      <c r="DS312" s="4">
        <v>58838</v>
      </c>
      <c r="DT312" s="4">
        <v>784</v>
      </c>
      <c r="DV312" s="4">
        <v>28933</v>
      </c>
      <c r="DX312" s="4">
        <v>29716</v>
      </c>
      <c r="ED312" s="4">
        <v>11238</v>
      </c>
      <c r="EG312" s="4">
        <v>11238</v>
      </c>
      <c r="EI312" s="4">
        <v>40955</v>
      </c>
      <c r="EK312" s="4">
        <v>506</v>
      </c>
      <c r="EM312" s="4">
        <v>506</v>
      </c>
      <c r="EP312" s="4">
        <v>1050</v>
      </c>
      <c r="ET312" s="4">
        <v>0</v>
      </c>
      <c r="EU312" s="4">
        <v>1556</v>
      </c>
      <c r="EY312" s="4">
        <v>2304</v>
      </c>
      <c r="EZ312" s="4">
        <v>1392</v>
      </c>
      <c r="FA312" s="4">
        <v>2211</v>
      </c>
      <c r="FC312" s="4">
        <v>2286</v>
      </c>
      <c r="FF312" s="4">
        <v>8134</v>
      </c>
      <c r="FG312" s="4">
        <v>16327</v>
      </c>
      <c r="FH312" s="4">
        <v>17883</v>
      </c>
      <c r="FI312" s="4">
        <v>58838</v>
      </c>
      <c r="FL312" s="2">
        <v>2015</v>
      </c>
      <c r="FM312" t="s">
        <v>8</v>
      </c>
      <c r="FR312" s="2">
        <v>2015</v>
      </c>
      <c r="FS312" s="5">
        <v>21</v>
      </c>
      <c r="FT312" s="4">
        <v>41</v>
      </c>
      <c r="FX312" s="4">
        <v>985</v>
      </c>
      <c r="GE312" s="4">
        <v>72</v>
      </c>
      <c r="GF312" s="4">
        <v>9</v>
      </c>
      <c r="GI312" s="7">
        <f t="shared" si="49"/>
        <v>3.6343848130174133E-2</v>
      </c>
      <c r="GJ312" s="7">
        <f t="shared" si="51"/>
        <v>8.8134358404110505E-2</v>
      </c>
      <c r="GK312" s="7">
        <f t="shared" si="52"/>
        <v>7.7041107622038252E-2</v>
      </c>
      <c r="GL312" s="7">
        <f t="shared" si="50"/>
        <v>4.2387572657126345E-2</v>
      </c>
      <c r="GM312" s="7">
        <f>(((DR312-DR311)-(DP312-DP311)-(FG312-FG311)+((EV312-EV311)+(EW312-EW311)+(EX312-EX311))+(FC312-FC311))-U312-V312)/DS311</f>
        <v>-6.8869540393948041E-3</v>
      </c>
      <c r="GN312" s="7">
        <f t="shared" si="45"/>
        <v>1.6450185555238368E-2</v>
      </c>
      <c r="GO312" s="7">
        <f>(G312-G311)/DS311</f>
        <v>3.1241079075078504E-2</v>
      </c>
      <c r="GP312" s="7">
        <f>CF312/DS311</f>
        <v>0.33863831001998285</v>
      </c>
      <c r="GQ312" s="7">
        <f t="shared" si="46"/>
        <v>6.8450463938164785E-2</v>
      </c>
      <c r="GR312" s="7">
        <f t="shared" si="47"/>
        <v>3.614035087719298E-2</v>
      </c>
      <c r="GS312" s="7">
        <v>4.0599999999999997E-2</v>
      </c>
      <c r="GT312" s="7">
        <f t="shared" si="43"/>
        <v>5.8714980707934912E-2</v>
      </c>
      <c r="GU312" s="7">
        <f t="shared" si="44"/>
        <v>0.30393623168700501</v>
      </c>
      <c r="GV312" t="s">
        <v>231</v>
      </c>
      <c r="GW312" s="8">
        <f t="shared" si="48"/>
        <v>1.7841849842991722E-5</v>
      </c>
    </row>
    <row r="313" spans="1:205" x14ac:dyDescent="0.2">
      <c r="A313">
        <v>986450491</v>
      </c>
      <c r="B313" s="2">
        <v>2016</v>
      </c>
      <c r="C313" t="s">
        <v>3</v>
      </c>
      <c r="D313" s="3">
        <v>42370</v>
      </c>
      <c r="E313" s="3">
        <v>42735</v>
      </c>
      <c r="F313" t="s">
        <v>8</v>
      </c>
      <c r="G313" s="4">
        <v>51739</v>
      </c>
      <c r="I313" s="4">
        <v>928</v>
      </c>
      <c r="J313" s="4">
        <v>52667</v>
      </c>
      <c r="K313" s="4">
        <v>26820</v>
      </c>
      <c r="L313" s="4">
        <v>343</v>
      </c>
      <c r="M313" s="4">
        <v>343</v>
      </c>
      <c r="Q313" s="4">
        <v>13087</v>
      </c>
      <c r="R313" s="4">
        <v>10593</v>
      </c>
      <c r="S313" s="4">
        <v>597</v>
      </c>
      <c r="U313" s="4">
        <v>2590</v>
      </c>
      <c r="X313" s="4">
        <v>7619</v>
      </c>
      <c r="Z313" s="4">
        <v>50459</v>
      </c>
      <c r="AA313" s="4">
        <v>2209</v>
      </c>
      <c r="AC313" s="4">
        <v>0</v>
      </c>
      <c r="AD313" s="4">
        <v>0</v>
      </c>
      <c r="AE313" s="4">
        <v>0</v>
      </c>
      <c r="AG313" s="4">
        <v>57</v>
      </c>
      <c r="AI313" s="4">
        <v>0</v>
      </c>
      <c r="AJ313" s="4">
        <v>360</v>
      </c>
      <c r="AK313" s="4">
        <v>416</v>
      </c>
      <c r="AM313" s="4">
        <v>0</v>
      </c>
      <c r="AR313" s="4">
        <v>33</v>
      </c>
      <c r="AS313" s="4">
        <v>8</v>
      </c>
      <c r="AT313" s="4">
        <v>36</v>
      </c>
      <c r="AU313" s="4">
        <v>68</v>
      </c>
      <c r="AV313" s="4">
        <v>348</v>
      </c>
      <c r="AW313" s="4">
        <v>2557</v>
      </c>
      <c r="AX313" s="4">
        <v>570</v>
      </c>
      <c r="AY313" s="4">
        <v>1988</v>
      </c>
      <c r="BB313" s="4">
        <v>0</v>
      </c>
      <c r="BD313" s="4">
        <v>0</v>
      </c>
      <c r="BF313" s="4">
        <v>1988</v>
      </c>
      <c r="BJ313" s="4">
        <v>1633</v>
      </c>
      <c r="BP313" s="4">
        <v>355</v>
      </c>
      <c r="BR313" s="4">
        <v>1988</v>
      </c>
      <c r="BS313" s="2">
        <v>2016</v>
      </c>
      <c r="BY313" s="4">
        <v>0</v>
      </c>
      <c r="BZ313" s="4">
        <v>10680</v>
      </c>
      <c r="CD313" s="4">
        <v>7466</v>
      </c>
      <c r="CF313" s="4">
        <v>18146</v>
      </c>
      <c r="CJ313" s="4">
        <v>10191</v>
      </c>
      <c r="CL313" s="4">
        <v>613</v>
      </c>
      <c r="CR313" s="4">
        <v>5</v>
      </c>
      <c r="CS313" s="4">
        <v>10809</v>
      </c>
      <c r="CU313" s="4">
        <v>28955</v>
      </c>
      <c r="DA313" s="4">
        <v>15020</v>
      </c>
      <c r="DB313" s="4">
        <v>15020</v>
      </c>
      <c r="DC313" s="4">
        <v>4010</v>
      </c>
      <c r="DD313" s="4">
        <v>617</v>
      </c>
      <c r="DG313" s="4">
        <v>4627</v>
      </c>
      <c r="DN313" s="4">
        <v>0</v>
      </c>
      <c r="DO313" s="4">
        <v>8011</v>
      </c>
      <c r="DP313" s="4">
        <v>8011</v>
      </c>
      <c r="DR313" s="4">
        <v>27657</v>
      </c>
      <c r="DS313" s="4">
        <v>56611</v>
      </c>
      <c r="DT313" s="4">
        <v>784</v>
      </c>
      <c r="DV313" s="4">
        <v>28933</v>
      </c>
      <c r="DX313" s="4">
        <v>29716</v>
      </c>
      <c r="ED313" s="4">
        <v>11594</v>
      </c>
      <c r="EG313" s="4">
        <v>11594</v>
      </c>
      <c r="EI313" s="4">
        <v>41310</v>
      </c>
      <c r="EK313" s="4">
        <v>329</v>
      </c>
      <c r="EM313" s="4">
        <v>329</v>
      </c>
      <c r="EP313" s="4">
        <v>400</v>
      </c>
      <c r="ET313" s="4">
        <v>0</v>
      </c>
      <c r="EU313" s="4">
        <v>729</v>
      </c>
      <c r="EY313" s="4">
        <v>2663</v>
      </c>
      <c r="EZ313" s="4">
        <v>747</v>
      </c>
      <c r="FA313" s="4">
        <v>2148</v>
      </c>
      <c r="FC313" s="4">
        <v>1633</v>
      </c>
      <c r="FF313" s="4">
        <v>7383</v>
      </c>
      <c r="FG313" s="4">
        <v>14573</v>
      </c>
      <c r="FH313" s="4">
        <v>15302</v>
      </c>
      <c r="FI313" s="4">
        <v>56611</v>
      </c>
      <c r="FL313" s="2">
        <v>2016</v>
      </c>
      <c r="FM313" t="s">
        <v>8</v>
      </c>
      <c r="FR313" s="2">
        <v>2016</v>
      </c>
      <c r="FS313" s="5">
        <v>23</v>
      </c>
      <c r="FT313" s="4">
        <v>41</v>
      </c>
      <c r="FX313" s="4">
        <v>1006</v>
      </c>
      <c r="GE313" s="4">
        <v>62</v>
      </c>
      <c r="GF313" s="4">
        <v>19</v>
      </c>
      <c r="GI313" s="7">
        <f t="shared" si="49"/>
        <v>3.5419286855433565E-2</v>
      </c>
      <c r="GJ313" s="7">
        <f t="shared" si="51"/>
        <v>7.7041107622038252E-2</v>
      </c>
      <c r="GK313" s="7">
        <f t="shared" si="52"/>
        <v>4.2387572657126345E-2</v>
      </c>
      <c r="GL313" s="7">
        <f t="shared" si="50"/>
        <v>0.20646164173040576</v>
      </c>
      <c r="GM313" s="7">
        <f>(((DR313-DR312)-(DP313-DP312)-(FG313-FG312)+((EV313-EV312)+(EW313-EW312)+(EX313-EX312))+(FC313-FC312))-U313-V313)/DS312</f>
        <v>-8.5998844284306056E-3</v>
      </c>
      <c r="GN313" s="7">
        <f t="shared" si="45"/>
        <v>4.0263095278561471E-2</v>
      </c>
      <c r="GO313" s="7">
        <f>(G313-G312)/DS312</f>
        <v>2.6139569665862197E-2</v>
      </c>
      <c r="GP313" s="7">
        <f>CF313/DS312</f>
        <v>0.30840613209150547</v>
      </c>
      <c r="GQ313" s="7">
        <f t="shared" si="46"/>
        <v>3.443944945387141E-2</v>
      </c>
      <c r="GR313" s="7">
        <f t="shared" si="47"/>
        <v>3.0636839903587579E-2</v>
      </c>
      <c r="GS313" s="7">
        <v>4.0599999999999997E-2</v>
      </c>
      <c r="GT313" s="7">
        <f t="shared" si="43"/>
        <v>2.6140373807345445E-2</v>
      </c>
      <c r="GU313" s="7">
        <f t="shared" si="44"/>
        <v>0.27030082492801755</v>
      </c>
      <c r="GV313" t="s">
        <v>231</v>
      </c>
      <c r="GW313" s="8">
        <f t="shared" si="48"/>
        <v>1.6995819028518986E-5</v>
      </c>
    </row>
    <row r="314" spans="1:205" x14ac:dyDescent="0.2">
      <c r="A314">
        <v>986450491</v>
      </c>
      <c r="B314" s="2">
        <v>2017</v>
      </c>
      <c r="C314" t="s">
        <v>3</v>
      </c>
      <c r="D314" s="3">
        <v>42736</v>
      </c>
      <c r="E314" s="3">
        <v>43100</v>
      </c>
      <c r="F314" t="s">
        <v>8</v>
      </c>
      <c r="G314" s="4">
        <v>54021</v>
      </c>
      <c r="I314" s="4">
        <v>634</v>
      </c>
      <c r="J314" s="4">
        <v>54655</v>
      </c>
      <c r="K314" s="4">
        <v>28155</v>
      </c>
      <c r="L314" s="4">
        <v>0</v>
      </c>
      <c r="M314" s="4">
        <v>0</v>
      </c>
      <c r="Q314" s="4">
        <v>13401</v>
      </c>
      <c r="R314" s="4">
        <v>10831</v>
      </c>
      <c r="S314" s="4">
        <v>535</v>
      </c>
      <c r="U314" s="4">
        <v>2556</v>
      </c>
      <c r="X314" s="4">
        <v>8107</v>
      </c>
      <c r="Z314" s="4">
        <v>52219</v>
      </c>
      <c r="AA314" s="4">
        <v>2436</v>
      </c>
      <c r="AC314" s="4">
        <v>0</v>
      </c>
      <c r="AD314" s="4">
        <v>0</v>
      </c>
      <c r="AE314" s="4">
        <v>0</v>
      </c>
      <c r="AG314" s="4">
        <v>169</v>
      </c>
      <c r="AI314" s="4">
        <v>239</v>
      </c>
      <c r="AJ314" s="4">
        <v>3020</v>
      </c>
      <c r="AK314" s="4">
        <v>3188</v>
      </c>
      <c r="AM314" s="4">
        <v>0</v>
      </c>
      <c r="AR314" s="4">
        <v>9</v>
      </c>
      <c r="AS314" s="4">
        <v>55</v>
      </c>
      <c r="AT314" s="4">
        <v>-4004</v>
      </c>
      <c r="AU314" s="4">
        <v>-3995</v>
      </c>
      <c r="AV314" s="4">
        <v>7183</v>
      </c>
      <c r="AW314" s="4">
        <v>9619</v>
      </c>
      <c r="AX314" s="4">
        <v>623</v>
      </c>
      <c r="AY314" s="4">
        <v>8996</v>
      </c>
      <c r="BB314" s="4">
        <v>0</v>
      </c>
      <c r="BD314" s="4">
        <v>0</v>
      </c>
      <c r="BF314" s="4">
        <v>8996</v>
      </c>
      <c r="BJ314" s="4">
        <v>2612</v>
      </c>
      <c r="BP314" s="4">
        <v>6384</v>
      </c>
      <c r="BR314" s="4">
        <v>8996</v>
      </c>
      <c r="BS314" s="2">
        <v>2017</v>
      </c>
      <c r="BY314" s="4">
        <v>0</v>
      </c>
      <c r="BZ314" s="4">
        <v>9829</v>
      </c>
      <c r="CD314" s="4">
        <v>7138</v>
      </c>
      <c r="CF314" s="4">
        <v>16968</v>
      </c>
      <c r="CJ314" s="4">
        <v>0</v>
      </c>
      <c r="CL314" s="4">
        <v>867</v>
      </c>
      <c r="CR314" s="4">
        <v>412</v>
      </c>
      <c r="CS314" s="4">
        <v>1279</v>
      </c>
      <c r="CU314" s="4">
        <v>18247</v>
      </c>
      <c r="DA314" s="4">
        <v>15422</v>
      </c>
      <c r="DB314" s="4">
        <v>15422</v>
      </c>
      <c r="DC314" s="4">
        <v>4129</v>
      </c>
      <c r="DD314" s="4">
        <v>499</v>
      </c>
      <c r="DG314" s="4">
        <v>4628</v>
      </c>
      <c r="DN314" s="4">
        <v>0</v>
      </c>
      <c r="DO314" s="4">
        <v>26226</v>
      </c>
      <c r="DP314" s="4">
        <v>26226</v>
      </c>
      <c r="DR314" s="4">
        <v>46276</v>
      </c>
      <c r="DS314" s="4">
        <v>64523</v>
      </c>
      <c r="DT314" s="4">
        <v>784</v>
      </c>
      <c r="DV314" s="4">
        <v>28933</v>
      </c>
      <c r="DX314" s="4">
        <v>29716</v>
      </c>
      <c r="ED314" s="4">
        <v>18562</v>
      </c>
      <c r="EG314" s="4">
        <v>18562</v>
      </c>
      <c r="EI314" s="4">
        <v>48279</v>
      </c>
      <c r="EK314" s="4">
        <v>152</v>
      </c>
      <c r="EM314" s="4">
        <v>152</v>
      </c>
      <c r="EP314" s="4">
        <v>0</v>
      </c>
      <c r="ET314" s="4">
        <v>0</v>
      </c>
      <c r="EU314" s="4">
        <v>152</v>
      </c>
      <c r="EY314" s="4">
        <v>2419</v>
      </c>
      <c r="EZ314" s="4">
        <v>799</v>
      </c>
      <c r="FA314" s="4">
        <v>2892</v>
      </c>
      <c r="FC314" s="4">
        <v>2612</v>
      </c>
      <c r="FF314" s="4">
        <v>7369</v>
      </c>
      <c r="FG314" s="4">
        <v>16092</v>
      </c>
      <c r="FH314" s="4">
        <v>16244</v>
      </c>
      <c r="FI314" s="4">
        <v>64523</v>
      </c>
      <c r="FL314" s="2">
        <v>2017</v>
      </c>
      <c r="FM314" t="s">
        <v>8</v>
      </c>
      <c r="FR314" s="2">
        <v>2017</v>
      </c>
      <c r="FS314" s="5">
        <v>22</v>
      </c>
      <c r="FX314" s="4">
        <v>1089</v>
      </c>
      <c r="GE314" s="4">
        <v>66</v>
      </c>
      <c r="GF314" s="4">
        <v>10</v>
      </c>
      <c r="GI314" s="7">
        <f t="shared" si="49"/>
        <v>-2.4023599653777536E-3</v>
      </c>
      <c r="GJ314" s="7">
        <f t="shared" si="51"/>
        <v>4.2387572657126345E-2</v>
      </c>
      <c r="GK314" s="7">
        <f t="shared" si="52"/>
        <v>0.20646164173040576</v>
      </c>
      <c r="GL314" s="7">
        <f t="shared" si="50"/>
        <v>-0.11801993087736157</v>
      </c>
      <c r="GM314" s="7">
        <f>(((DR314-DR313)-(DP314-DP313)-(FG314-FG313)+((EV314-EV313)+(EW314-EW313)+(EX314-EX313))+(FC314-FC313))-U314-V314)/DS313</f>
        <v>-4.7552595785271413E-2</v>
      </c>
      <c r="GN314" s="7">
        <f t="shared" si="45"/>
        <v>3.8208122096412361E-2</v>
      </c>
      <c r="GO314" s="7">
        <f>(G314-G313)/DS313</f>
        <v>4.0310187066117893E-2</v>
      </c>
      <c r="GP314" s="7">
        <f>CF314/DS313</f>
        <v>0.29972973450389501</v>
      </c>
      <c r="GQ314" s="7">
        <f t="shared" si="46"/>
        <v>0.1485297274093153</v>
      </c>
      <c r="GR314" s="7">
        <f t="shared" si="47"/>
        <v>4.4105993544521542E-2</v>
      </c>
      <c r="GS314" s="7">
        <v>4.0599999999999997E-2</v>
      </c>
      <c r="GT314" s="7">
        <f t="shared" si="43"/>
        <v>0</v>
      </c>
      <c r="GU314" s="7">
        <f t="shared" si="44"/>
        <v>0.25175518807247027</v>
      </c>
      <c r="GV314" t="s">
        <v>231</v>
      </c>
      <c r="GW314" s="8">
        <f t="shared" si="48"/>
        <v>1.7664411510130539E-5</v>
      </c>
    </row>
    <row r="315" spans="1:205" x14ac:dyDescent="0.2">
      <c r="A315">
        <v>986450491</v>
      </c>
      <c r="B315" s="2">
        <v>2018</v>
      </c>
      <c r="C315" t="s">
        <v>3</v>
      </c>
      <c r="D315" s="3">
        <v>43101</v>
      </c>
      <c r="E315" s="3">
        <v>43465</v>
      </c>
      <c r="F315" t="s">
        <v>8</v>
      </c>
      <c r="G315" s="4">
        <v>57508</v>
      </c>
      <c r="I315" s="4">
        <v>492</v>
      </c>
      <c r="J315" s="4">
        <v>58000</v>
      </c>
      <c r="K315" s="4">
        <v>32342</v>
      </c>
      <c r="Q315" s="4">
        <v>13769</v>
      </c>
      <c r="R315" s="4">
        <v>11067</v>
      </c>
      <c r="S315" s="4">
        <v>750</v>
      </c>
      <c r="U315" s="4">
        <v>2628</v>
      </c>
      <c r="X315" s="4">
        <v>7173</v>
      </c>
      <c r="Z315" s="4">
        <v>55911</v>
      </c>
      <c r="AA315" s="4">
        <v>2089</v>
      </c>
      <c r="AG315" s="4">
        <v>301</v>
      </c>
      <c r="AI315" s="4">
        <v>381</v>
      </c>
      <c r="AJ315" s="4">
        <v>469</v>
      </c>
      <c r="AK315" s="4">
        <v>769</v>
      </c>
      <c r="AR315" s="4">
        <v>3</v>
      </c>
      <c r="AS315" s="4">
        <v>57</v>
      </c>
      <c r="AT315" s="4">
        <v>529</v>
      </c>
      <c r="AU315" s="4">
        <v>532</v>
      </c>
      <c r="AV315" s="4">
        <v>237</v>
      </c>
      <c r="AW315" s="4">
        <v>2326</v>
      </c>
      <c r="AX315" s="4">
        <v>516</v>
      </c>
      <c r="AY315" s="4">
        <v>1810</v>
      </c>
      <c r="BF315" s="4">
        <v>1810</v>
      </c>
      <c r="BJ315" s="4">
        <v>1306</v>
      </c>
      <c r="BP315" s="4">
        <v>504</v>
      </c>
      <c r="BR315" s="4">
        <v>1810</v>
      </c>
      <c r="BS315" s="2">
        <v>2018</v>
      </c>
      <c r="BU315" s="4">
        <v>665</v>
      </c>
      <c r="BY315" s="4">
        <v>665</v>
      </c>
      <c r="BZ315" s="4">
        <v>9729</v>
      </c>
      <c r="CD315" s="4">
        <v>9329</v>
      </c>
      <c r="CF315" s="4">
        <v>19058</v>
      </c>
      <c r="CL315" s="4">
        <v>1248</v>
      </c>
      <c r="CR315" s="4">
        <v>438</v>
      </c>
      <c r="CS315" s="4">
        <v>1686</v>
      </c>
      <c r="CU315" s="4">
        <v>21409</v>
      </c>
      <c r="DA315" s="4">
        <v>17338</v>
      </c>
      <c r="DB315" s="4">
        <v>17338</v>
      </c>
      <c r="DC315" s="4">
        <v>4353</v>
      </c>
      <c r="DD315" s="4">
        <v>2869</v>
      </c>
      <c r="DG315" s="4">
        <v>7222</v>
      </c>
      <c r="DL315" s="4">
        <v>7683</v>
      </c>
      <c r="DN315" s="4">
        <v>7683</v>
      </c>
      <c r="DO315" s="4">
        <v>10159</v>
      </c>
      <c r="DP315" s="4">
        <v>10159</v>
      </c>
      <c r="DR315" s="4">
        <v>42402</v>
      </c>
      <c r="DS315" s="4">
        <v>63811</v>
      </c>
      <c r="DT315" s="4">
        <v>784</v>
      </c>
      <c r="DV315" s="4">
        <v>28933</v>
      </c>
      <c r="DX315" s="4">
        <v>29716</v>
      </c>
      <c r="ED315" s="4">
        <v>19066</v>
      </c>
      <c r="EG315" s="4">
        <v>19066</v>
      </c>
      <c r="EI315" s="4">
        <v>48783</v>
      </c>
      <c r="EK315" s="4">
        <v>102</v>
      </c>
      <c r="EM315" s="4">
        <v>102</v>
      </c>
      <c r="EU315" s="4">
        <v>102</v>
      </c>
      <c r="EY315" s="4">
        <v>3764</v>
      </c>
      <c r="EZ315" s="4">
        <v>566</v>
      </c>
      <c r="FA315" s="4">
        <v>2470</v>
      </c>
      <c r="FC315" s="4">
        <v>1306</v>
      </c>
      <c r="FF315" s="4">
        <v>6820</v>
      </c>
      <c r="FG315" s="4">
        <v>14926</v>
      </c>
      <c r="FH315" s="4">
        <v>15029</v>
      </c>
      <c r="FI315" s="4">
        <v>63811</v>
      </c>
      <c r="FL315" s="2">
        <v>2018</v>
      </c>
      <c r="FM315" t="s">
        <v>8</v>
      </c>
      <c r="FR315" s="2">
        <v>2018</v>
      </c>
      <c r="FS315" s="5">
        <v>23</v>
      </c>
      <c r="FX315" s="4">
        <v>1113</v>
      </c>
      <c r="GE315" s="4">
        <v>91</v>
      </c>
      <c r="GF315" s="4">
        <v>6</v>
      </c>
      <c r="GI315" s="7">
        <f t="shared" si="49"/>
        <v>0.1868016056290005</v>
      </c>
      <c r="GJ315" s="7">
        <f t="shared" si="51"/>
        <v>0.20646164173040576</v>
      </c>
      <c r="GK315" s="7">
        <f t="shared" si="52"/>
        <v>-0.11801993087736157</v>
      </c>
      <c r="GL315" s="7">
        <f t="shared" si="50"/>
        <v>0.10258419394775195</v>
      </c>
      <c r="GM315" s="7">
        <f>(((DR315-DR314)-(DP315-DP314)-(FG315-FG314)+((EV315-EV314)+(EW315-EW314)+(EX315-EX314))+(FC315-FC314))-U315-V315)/DS314</f>
        <v>0.1460719433380345</v>
      </c>
      <c r="GN315" s="7">
        <f t="shared" si="45"/>
        <v>5.0571114176340221E-2</v>
      </c>
      <c r="GO315" s="7">
        <f>(G315-G314)/DS314</f>
        <v>5.4042744447716319E-2</v>
      </c>
      <c r="GP315" s="7">
        <f>CF315/DS314</f>
        <v>0.29536754335663251</v>
      </c>
      <c r="GQ315" s="7">
        <f t="shared" si="46"/>
        <v>2.8207645674567926E-2</v>
      </c>
      <c r="GR315" s="7">
        <f t="shared" si="47"/>
        <v>6.4548971696192226E-2</v>
      </c>
      <c r="GS315" s="7">
        <v>4.0599999999999997E-2</v>
      </c>
      <c r="GT315" s="7">
        <f t="shared" si="43"/>
        <v>0</v>
      </c>
      <c r="GU315" s="7">
        <f t="shared" si="44"/>
        <v>0.23552365579602264</v>
      </c>
      <c r="GV315" t="s">
        <v>231</v>
      </c>
      <c r="GW315" s="8">
        <f t="shared" si="48"/>
        <v>1.5498349425786154E-5</v>
      </c>
    </row>
    <row r="316" spans="1:205" x14ac:dyDescent="0.2">
      <c r="A316">
        <v>986450491</v>
      </c>
      <c r="B316" s="2">
        <v>2019</v>
      </c>
      <c r="C316" t="s">
        <v>3</v>
      </c>
      <c r="D316" s="3">
        <v>43466</v>
      </c>
      <c r="E316" s="3">
        <v>43830</v>
      </c>
      <c r="F316" t="s">
        <v>8</v>
      </c>
      <c r="G316" s="4">
        <v>55043</v>
      </c>
      <c r="I316" s="4">
        <v>34</v>
      </c>
      <c r="J316" s="4">
        <v>55077</v>
      </c>
      <c r="K316" s="4">
        <v>28308</v>
      </c>
      <c r="Q316" s="4">
        <v>14267</v>
      </c>
      <c r="R316" s="4">
        <v>11424</v>
      </c>
      <c r="S316" s="4">
        <v>874</v>
      </c>
      <c r="U316" s="4">
        <v>3080</v>
      </c>
      <c r="X316" s="4">
        <v>7264</v>
      </c>
      <c r="Z316" s="4">
        <v>52919</v>
      </c>
      <c r="AA316" s="4">
        <v>2157</v>
      </c>
      <c r="AG316" s="4">
        <v>205</v>
      </c>
      <c r="AI316" s="4">
        <v>0</v>
      </c>
      <c r="AJ316" s="4">
        <v>51</v>
      </c>
      <c r="AK316" s="4">
        <v>256</v>
      </c>
      <c r="AR316" s="4">
        <v>2</v>
      </c>
      <c r="AS316" s="4">
        <v>60</v>
      </c>
      <c r="AT316" s="4">
        <v>-412</v>
      </c>
      <c r="AU316" s="4">
        <v>-411</v>
      </c>
      <c r="AV316" s="4">
        <v>667</v>
      </c>
      <c r="AW316" s="4">
        <v>2825</v>
      </c>
      <c r="AX316" s="4">
        <v>447</v>
      </c>
      <c r="AY316" s="4">
        <v>2378</v>
      </c>
      <c r="BF316" s="4">
        <v>2378</v>
      </c>
      <c r="BP316" s="4">
        <v>2378</v>
      </c>
      <c r="BR316" s="4">
        <v>2378</v>
      </c>
      <c r="BS316" s="2">
        <v>2019</v>
      </c>
      <c r="BU316" s="4">
        <v>523</v>
      </c>
      <c r="BY316" s="4">
        <v>523</v>
      </c>
      <c r="BZ316" s="4">
        <v>9111</v>
      </c>
      <c r="CD316" s="4">
        <v>10576</v>
      </c>
      <c r="CF316" s="4">
        <v>19687</v>
      </c>
      <c r="CL316" s="4">
        <v>1248</v>
      </c>
      <c r="CR316" s="4">
        <v>520</v>
      </c>
      <c r="CS316" s="4">
        <v>1767</v>
      </c>
      <c r="CU316" s="4">
        <v>21977</v>
      </c>
      <c r="DA316" s="4">
        <v>17814</v>
      </c>
      <c r="DB316" s="4">
        <v>17814</v>
      </c>
      <c r="DC316" s="4">
        <v>3784</v>
      </c>
      <c r="DD316" s="4">
        <v>651</v>
      </c>
      <c r="DG316" s="4">
        <v>4436</v>
      </c>
      <c r="DL316" s="4">
        <v>8317</v>
      </c>
      <c r="DN316" s="4">
        <v>8317</v>
      </c>
      <c r="DO316" s="4">
        <v>11691</v>
      </c>
      <c r="DP316" s="4">
        <v>11691</v>
      </c>
      <c r="DR316" s="4">
        <v>42257</v>
      </c>
      <c r="DS316" s="4">
        <v>64234</v>
      </c>
      <c r="DT316" s="4">
        <v>784</v>
      </c>
      <c r="DV316" s="4">
        <v>28933</v>
      </c>
      <c r="DX316" s="4">
        <v>29716</v>
      </c>
      <c r="ED316" s="4">
        <v>21445</v>
      </c>
      <c r="EG316" s="4">
        <v>21445</v>
      </c>
      <c r="EI316" s="4">
        <v>51161</v>
      </c>
      <c r="EK316" s="4">
        <v>42</v>
      </c>
      <c r="EM316" s="4">
        <v>42</v>
      </c>
      <c r="EU316" s="4">
        <v>42</v>
      </c>
      <c r="EY316" s="4">
        <v>2394</v>
      </c>
      <c r="EZ316" s="4">
        <v>508</v>
      </c>
      <c r="FA316" s="4">
        <v>3054</v>
      </c>
      <c r="FF316" s="4">
        <v>7075</v>
      </c>
      <c r="FG316" s="4">
        <v>13031</v>
      </c>
      <c r="FH316" s="4">
        <v>13073</v>
      </c>
      <c r="FI316" s="4">
        <v>64234</v>
      </c>
      <c r="FL316" s="2">
        <v>2019</v>
      </c>
      <c r="FM316" t="s">
        <v>8</v>
      </c>
      <c r="FR316" s="2">
        <v>2019</v>
      </c>
      <c r="FS316" s="5">
        <v>23</v>
      </c>
      <c r="FX316" s="4">
        <v>1132</v>
      </c>
      <c r="GE316" s="4">
        <v>42</v>
      </c>
      <c r="GF316" s="4">
        <v>13</v>
      </c>
      <c r="GN316" s="7">
        <f t="shared" si="45"/>
        <v>-2.9712745451411199E-2</v>
      </c>
      <c r="GQ316" s="7">
        <f t="shared" si="46"/>
        <v>3.7143191846616422E-2</v>
      </c>
      <c r="GR316" s="7">
        <f t="shared" si="47"/>
        <v>-4.2863601585866315E-2</v>
      </c>
      <c r="GS316" s="7">
        <v>4.0599999999999997E-2</v>
      </c>
      <c r="GT316" s="7">
        <f t="shared" si="43"/>
        <v>0</v>
      </c>
      <c r="GU316" s="7">
        <f t="shared" si="44"/>
        <v>0.20352149951738954</v>
      </c>
      <c r="GV316" t="s">
        <v>231</v>
      </c>
      <c r="GW316" s="8">
        <f t="shared" si="48"/>
        <v>1.5671279246524893E-5</v>
      </c>
    </row>
    <row r="317" spans="1:205" x14ac:dyDescent="0.2">
      <c r="A317">
        <v>986106774</v>
      </c>
      <c r="B317" s="2">
        <v>2013</v>
      </c>
      <c r="C317" t="s">
        <v>3</v>
      </c>
      <c r="D317" s="3">
        <v>41275</v>
      </c>
      <c r="E317" s="3">
        <v>41639</v>
      </c>
      <c r="F317" t="s">
        <v>8</v>
      </c>
      <c r="G317" s="4">
        <v>48525</v>
      </c>
      <c r="I317" s="4">
        <v>0</v>
      </c>
      <c r="J317" s="4">
        <v>48525</v>
      </c>
      <c r="K317" s="4">
        <v>14033</v>
      </c>
      <c r="L317" s="4">
        <v>-293</v>
      </c>
      <c r="M317" s="4">
        <v>-293</v>
      </c>
      <c r="Q317" s="4">
        <v>19640</v>
      </c>
      <c r="R317" s="4">
        <v>16636</v>
      </c>
      <c r="S317" s="4">
        <v>249</v>
      </c>
      <c r="U317" s="4">
        <v>1044</v>
      </c>
      <c r="W317" s="4">
        <v>0</v>
      </c>
      <c r="X317" s="4">
        <v>9987</v>
      </c>
      <c r="Y317" s="4">
        <v>319</v>
      </c>
      <c r="Z317" s="4">
        <v>44412</v>
      </c>
      <c r="AA317" s="4">
        <v>4113</v>
      </c>
      <c r="AC317" s="4">
        <v>0</v>
      </c>
      <c r="AD317" s="4">
        <v>0</v>
      </c>
      <c r="AE317" s="4">
        <v>0</v>
      </c>
      <c r="AG317" s="4">
        <v>40</v>
      </c>
      <c r="AJ317" s="4">
        <v>78</v>
      </c>
      <c r="AK317" s="4">
        <v>118</v>
      </c>
      <c r="AM317" s="4">
        <v>0</v>
      </c>
      <c r="AR317" s="4">
        <v>1068</v>
      </c>
      <c r="AT317" s="4">
        <v>0</v>
      </c>
      <c r="AU317" s="4">
        <v>1068</v>
      </c>
      <c r="AV317" s="4">
        <v>-950</v>
      </c>
      <c r="AW317" s="4">
        <v>3163</v>
      </c>
      <c r="AX317" s="4">
        <v>963</v>
      </c>
      <c r="AY317" s="4">
        <v>2200</v>
      </c>
      <c r="BB317" s="4">
        <v>0</v>
      </c>
      <c r="BD317" s="4">
        <v>0</v>
      </c>
      <c r="BF317" s="4">
        <v>2200</v>
      </c>
      <c r="BP317" s="4">
        <v>2200</v>
      </c>
      <c r="BR317" s="4">
        <v>2200</v>
      </c>
      <c r="BS317" s="2">
        <v>2013</v>
      </c>
      <c r="BT317" s="4">
        <v>174</v>
      </c>
      <c r="BU317" s="4">
        <v>0</v>
      </c>
      <c r="BV317" s="4">
        <v>1542</v>
      </c>
      <c r="BY317" s="4">
        <v>1716</v>
      </c>
      <c r="BZ317" s="4">
        <v>11184</v>
      </c>
      <c r="CB317" s="4">
        <v>1420</v>
      </c>
      <c r="CD317" s="4">
        <v>38</v>
      </c>
      <c r="CF317" s="4">
        <v>12642</v>
      </c>
      <c r="CL317" s="4">
        <v>15</v>
      </c>
      <c r="CR317" s="4">
        <v>401</v>
      </c>
      <c r="CS317" s="4">
        <v>416</v>
      </c>
      <c r="CU317" s="4">
        <v>14774</v>
      </c>
      <c r="DA317" s="4">
        <v>8559</v>
      </c>
      <c r="DB317" s="4">
        <v>8559</v>
      </c>
      <c r="DC317" s="4">
        <v>1739</v>
      </c>
      <c r="DD317" s="4">
        <v>529</v>
      </c>
      <c r="DG317" s="4">
        <v>2268</v>
      </c>
      <c r="DN317" s="4">
        <v>0</v>
      </c>
      <c r="DO317" s="4">
        <v>233</v>
      </c>
      <c r="DP317" s="4">
        <v>233</v>
      </c>
      <c r="DR317" s="4">
        <v>11060</v>
      </c>
      <c r="DS317" s="4">
        <v>25834</v>
      </c>
      <c r="DT317" s="4">
        <v>332</v>
      </c>
      <c r="DV317" s="4">
        <v>15</v>
      </c>
      <c r="DX317" s="4">
        <v>347</v>
      </c>
      <c r="ED317" s="4">
        <v>6005</v>
      </c>
      <c r="EG317" s="4">
        <v>6005</v>
      </c>
      <c r="EI317" s="4">
        <v>6352</v>
      </c>
      <c r="EK317" s="4">
        <v>0</v>
      </c>
      <c r="EM317" s="4">
        <v>0</v>
      </c>
      <c r="EP317" s="4">
        <v>8750</v>
      </c>
      <c r="ET317" s="4">
        <v>0</v>
      </c>
      <c r="EU317" s="4">
        <v>8750</v>
      </c>
      <c r="EX317" s="4">
        <v>3686</v>
      </c>
      <c r="EY317" s="4">
        <v>2337</v>
      </c>
      <c r="FA317" s="4">
        <v>670</v>
      </c>
      <c r="FF317" s="4">
        <v>4039</v>
      </c>
      <c r="FG317" s="4">
        <v>10732</v>
      </c>
      <c r="FH317" s="4">
        <v>19482</v>
      </c>
      <c r="FI317" s="4">
        <v>25834</v>
      </c>
      <c r="FJ317" s="4">
        <v>0</v>
      </c>
      <c r="FK317" s="4">
        <v>0</v>
      </c>
      <c r="FL317" s="2">
        <v>2013</v>
      </c>
      <c r="FM317" t="s">
        <v>8</v>
      </c>
      <c r="FR317" s="2">
        <v>2013</v>
      </c>
      <c r="FS317" s="5">
        <v>36</v>
      </c>
      <c r="FX317" s="4">
        <v>918</v>
      </c>
      <c r="GA317" s="4">
        <v>16</v>
      </c>
      <c r="GE317" s="4">
        <v>81</v>
      </c>
      <c r="GG317" s="4">
        <v>1014</v>
      </c>
      <c r="GH317" s="4">
        <v>4700</v>
      </c>
      <c r="GN317" s="7">
        <f t="shared" si="45"/>
        <v>-6.9636018308061154E-2</v>
      </c>
      <c r="GQ317" s="7">
        <f t="shared" si="46"/>
        <v>4.8851978505129456E-2</v>
      </c>
      <c r="GR317" s="7">
        <f t="shared" si="47"/>
        <v>-0.11841651072797631</v>
      </c>
      <c r="GS317" s="7">
        <v>0.62649999999999995</v>
      </c>
      <c r="GT317" s="7">
        <f t="shared" si="43"/>
        <v>0.4491325325941895</v>
      </c>
      <c r="GU317" s="7">
        <f t="shared" si="44"/>
        <v>0.7541224742587288</v>
      </c>
      <c r="GV317" t="s">
        <v>232</v>
      </c>
      <c r="GW317" s="8">
        <f t="shared" si="48"/>
        <v>1.5568079210387023E-5</v>
      </c>
    </row>
    <row r="318" spans="1:205" x14ac:dyDescent="0.2">
      <c r="A318">
        <v>986106774</v>
      </c>
      <c r="B318" s="2">
        <v>2014</v>
      </c>
      <c r="C318" t="s">
        <v>3</v>
      </c>
      <c r="D318" s="3">
        <v>41640</v>
      </c>
      <c r="E318" s="3">
        <v>42004</v>
      </c>
      <c r="F318" t="s">
        <v>8</v>
      </c>
      <c r="G318" s="4">
        <v>42836</v>
      </c>
      <c r="I318" s="4">
        <v>0</v>
      </c>
      <c r="J318" s="4">
        <v>42836</v>
      </c>
      <c r="K318" s="4">
        <v>13260</v>
      </c>
      <c r="L318" s="4">
        <v>1251</v>
      </c>
      <c r="M318" s="4">
        <v>1251</v>
      </c>
      <c r="Q318" s="4">
        <v>19284</v>
      </c>
      <c r="R318" s="4">
        <v>16023</v>
      </c>
      <c r="S318" s="4">
        <v>333</v>
      </c>
      <c r="U318" s="4">
        <v>940</v>
      </c>
      <c r="W318" s="4">
        <v>19</v>
      </c>
      <c r="X318" s="4">
        <v>9377</v>
      </c>
      <c r="Y318" s="4">
        <v>326</v>
      </c>
      <c r="Z318" s="4">
        <v>44130</v>
      </c>
      <c r="AA318" s="4">
        <v>-1294</v>
      </c>
      <c r="AC318" s="4">
        <v>0</v>
      </c>
      <c r="AD318" s="4">
        <v>0</v>
      </c>
      <c r="AE318" s="4">
        <v>0</v>
      </c>
      <c r="AG318" s="4">
        <v>30</v>
      </c>
      <c r="AJ318" s="4">
        <v>91</v>
      </c>
      <c r="AK318" s="4">
        <v>120</v>
      </c>
      <c r="AM318" s="4">
        <v>0</v>
      </c>
      <c r="AR318" s="4">
        <v>1066</v>
      </c>
      <c r="AS318" s="4">
        <v>6</v>
      </c>
      <c r="AT318" s="4">
        <v>6</v>
      </c>
      <c r="AU318" s="4">
        <v>1072</v>
      </c>
      <c r="AV318" s="4">
        <v>-952</v>
      </c>
      <c r="AW318" s="4">
        <v>-2246</v>
      </c>
      <c r="AX318" s="4">
        <v>-590</v>
      </c>
      <c r="AY318" s="4">
        <v>-1656</v>
      </c>
      <c r="BB318" s="4">
        <v>0</v>
      </c>
      <c r="BD318" s="4">
        <v>0</v>
      </c>
      <c r="BF318" s="4">
        <v>-1656</v>
      </c>
      <c r="BP318" s="4">
        <v>-1656</v>
      </c>
      <c r="BR318" s="4">
        <v>-1656</v>
      </c>
      <c r="BS318" s="2">
        <v>2014</v>
      </c>
      <c r="BT318" s="4">
        <v>368</v>
      </c>
      <c r="BU318" s="4">
        <v>0</v>
      </c>
      <c r="BV318" s="4">
        <v>2132</v>
      </c>
      <c r="BY318" s="4">
        <v>2501</v>
      </c>
      <c r="BZ318" s="4">
        <v>10737</v>
      </c>
      <c r="CB318" s="4">
        <v>1282</v>
      </c>
      <c r="CD318" s="4">
        <v>116</v>
      </c>
      <c r="CF318" s="4">
        <v>12135</v>
      </c>
      <c r="CL318" s="4">
        <v>165</v>
      </c>
      <c r="CR318" s="4">
        <v>231</v>
      </c>
      <c r="CS318" s="4">
        <v>396</v>
      </c>
      <c r="CU318" s="4">
        <v>15032</v>
      </c>
      <c r="DA318" s="4">
        <v>7392</v>
      </c>
      <c r="DB318" s="4">
        <v>7392</v>
      </c>
      <c r="DC318" s="4">
        <v>2524</v>
      </c>
      <c r="DD318" s="4">
        <v>592</v>
      </c>
      <c r="DG318" s="4">
        <v>3115</v>
      </c>
      <c r="DN318" s="4">
        <v>0</v>
      </c>
      <c r="DO318" s="4">
        <v>266</v>
      </c>
      <c r="DP318" s="4">
        <v>266</v>
      </c>
      <c r="DR318" s="4">
        <v>10773</v>
      </c>
      <c r="DS318" s="4">
        <v>25805</v>
      </c>
      <c r="DT318" s="4">
        <v>332</v>
      </c>
      <c r="DV318" s="4">
        <v>15</v>
      </c>
      <c r="DX318" s="4">
        <v>347</v>
      </c>
      <c r="ED318" s="4">
        <v>4349</v>
      </c>
      <c r="EG318" s="4">
        <v>4349</v>
      </c>
      <c r="EI318" s="4">
        <v>4696</v>
      </c>
      <c r="EK318" s="4">
        <v>0</v>
      </c>
      <c r="EM318" s="4">
        <v>0</v>
      </c>
      <c r="EP318" s="4">
        <v>10250</v>
      </c>
      <c r="ET318" s="4">
        <v>0</v>
      </c>
      <c r="EU318" s="4">
        <v>10250</v>
      </c>
      <c r="EX318" s="4">
        <v>2299</v>
      </c>
      <c r="EY318" s="4">
        <v>3811</v>
      </c>
      <c r="FA318" s="4">
        <v>266</v>
      </c>
      <c r="FF318" s="4">
        <v>4483</v>
      </c>
      <c r="FG318" s="4">
        <v>10859</v>
      </c>
      <c r="FH318" s="4">
        <v>21109</v>
      </c>
      <c r="FI318" s="4">
        <v>25805</v>
      </c>
      <c r="FJ318" s="4">
        <v>0</v>
      </c>
      <c r="FK318" s="4">
        <v>0</v>
      </c>
      <c r="FL318" s="2">
        <v>2014</v>
      </c>
      <c r="FM318" t="s">
        <v>8</v>
      </c>
      <c r="FR318" s="2">
        <v>2014</v>
      </c>
      <c r="FS318" s="5">
        <v>37.200000000000003</v>
      </c>
      <c r="FT318" s="4">
        <v>34</v>
      </c>
      <c r="FX318" s="4">
        <v>797</v>
      </c>
      <c r="GA318" s="4">
        <v>14</v>
      </c>
      <c r="GE318" s="4">
        <v>65</v>
      </c>
      <c r="GG318" s="4">
        <v>2401</v>
      </c>
      <c r="GH318" s="4">
        <v>4700</v>
      </c>
      <c r="GN318" s="7">
        <f t="shared" si="45"/>
        <v>-0.2505999845165286</v>
      </c>
      <c r="GQ318" s="7">
        <f t="shared" si="46"/>
        <v>-6.4137570440945799E-2</v>
      </c>
      <c r="GR318" s="7">
        <f t="shared" si="47"/>
        <v>-0.11723853683668212</v>
      </c>
      <c r="GS318" s="7">
        <v>0.62649999999999995</v>
      </c>
      <c r="GT318" s="7">
        <f t="shared" si="43"/>
        <v>0.48557487327680138</v>
      </c>
      <c r="GU318" s="7">
        <f t="shared" si="44"/>
        <v>0.81801976361170314</v>
      </c>
      <c r="GV318" t="s">
        <v>232</v>
      </c>
      <c r="GW318" s="8">
        <f t="shared" si="48"/>
        <v>3.8708678485716499E-5</v>
      </c>
    </row>
    <row r="319" spans="1:205" x14ac:dyDescent="0.2">
      <c r="A319">
        <v>986106774</v>
      </c>
      <c r="B319" s="2">
        <v>2015</v>
      </c>
      <c r="C319" t="s">
        <v>3</v>
      </c>
      <c r="D319" s="3">
        <v>42005</v>
      </c>
      <c r="E319" s="3">
        <v>42369</v>
      </c>
      <c r="F319" t="s">
        <v>8</v>
      </c>
      <c r="G319" s="4">
        <v>44828</v>
      </c>
      <c r="I319" s="4">
        <v>0</v>
      </c>
      <c r="J319" s="4">
        <v>44828</v>
      </c>
      <c r="K319" s="4">
        <v>12804</v>
      </c>
      <c r="L319" s="4">
        <v>360</v>
      </c>
      <c r="M319" s="4">
        <v>360</v>
      </c>
      <c r="Q319" s="4">
        <v>18978</v>
      </c>
      <c r="R319" s="4">
        <v>15647</v>
      </c>
      <c r="S319" s="4">
        <v>496</v>
      </c>
      <c r="U319" s="4">
        <v>1010</v>
      </c>
      <c r="X319" s="4">
        <v>9802</v>
      </c>
      <c r="Y319" s="4">
        <v>332</v>
      </c>
      <c r="Z319" s="4">
        <v>42953</v>
      </c>
      <c r="AA319" s="4">
        <v>1874</v>
      </c>
      <c r="AC319" s="4">
        <v>0</v>
      </c>
      <c r="AD319" s="4">
        <v>0</v>
      </c>
      <c r="AE319" s="4">
        <v>0</v>
      </c>
      <c r="AG319" s="4">
        <v>34</v>
      </c>
      <c r="AJ319" s="4">
        <v>86</v>
      </c>
      <c r="AK319" s="4">
        <v>120</v>
      </c>
      <c r="AM319" s="4">
        <v>0</v>
      </c>
      <c r="AR319" s="4">
        <v>988</v>
      </c>
      <c r="AS319" s="4">
        <v>69</v>
      </c>
      <c r="AT319" s="4">
        <v>69</v>
      </c>
      <c r="AU319" s="4">
        <v>1057</v>
      </c>
      <c r="AV319" s="4">
        <v>-938</v>
      </c>
      <c r="AW319" s="4">
        <v>937</v>
      </c>
      <c r="AX319" s="4">
        <v>411</v>
      </c>
      <c r="AY319" s="4">
        <v>526</v>
      </c>
      <c r="BB319" s="4">
        <v>0</v>
      </c>
      <c r="BD319" s="4">
        <v>0</v>
      </c>
      <c r="BF319" s="4">
        <v>526</v>
      </c>
      <c r="BP319" s="4">
        <v>526</v>
      </c>
      <c r="BR319" s="4">
        <v>526</v>
      </c>
      <c r="BS319" s="2">
        <v>2015</v>
      </c>
      <c r="BT319" s="4">
        <v>1142</v>
      </c>
      <c r="BU319" s="4">
        <v>132</v>
      </c>
      <c r="BV319" s="4">
        <v>1722</v>
      </c>
      <c r="BY319" s="4">
        <v>2995</v>
      </c>
      <c r="BZ319" s="4">
        <v>10298</v>
      </c>
      <c r="CB319" s="4">
        <v>1061</v>
      </c>
      <c r="CC319" s="4">
        <v>0</v>
      </c>
      <c r="CD319" s="4">
        <v>89</v>
      </c>
      <c r="CF319" s="4">
        <v>11449</v>
      </c>
      <c r="CL319" s="4">
        <v>165</v>
      </c>
      <c r="CR319" s="4">
        <v>95</v>
      </c>
      <c r="CS319" s="4">
        <v>260</v>
      </c>
      <c r="CU319" s="4">
        <v>14704</v>
      </c>
      <c r="DA319" s="4">
        <v>7062</v>
      </c>
      <c r="DB319" s="4">
        <v>7062</v>
      </c>
      <c r="DC319" s="4">
        <v>860</v>
      </c>
      <c r="DD319" s="4">
        <v>1150</v>
      </c>
      <c r="DG319" s="4">
        <v>2011</v>
      </c>
      <c r="DN319" s="4">
        <v>0</v>
      </c>
      <c r="DO319" s="4">
        <v>651</v>
      </c>
      <c r="DP319" s="4">
        <v>651</v>
      </c>
      <c r="DR319" s="4">
        <v>9724</v>
      </c>
      <c r="DS319" s="4">
        <v>24428</v>
      </c>
      <c r="DT319" s="4">
        <v>332</v>
      </c>
      <c r="DV319" s="4">
        <v>15</v>
      </c>
      <c r="DX319" s="4">
        <v>347</v>
      </c>
      <c r="ED319" s="4">
        <v>4875</v>
      </c>
      <c r="EG319" s="4">
        <v>4875</v>
      </c>
      <c r="EI319" s="4">
        <v>5222</v>
      </c>
      <c r="EK319" s="4">
        <v>0</v>
      </c>
      <c r="EM319" s="4">
        <v>0</v>
      </c>
      <c r="EP319" s="4">
        <v>8175</v>
      </c>
      <c r="ET319" s="4">
        <v>0</v>
      </c>
      <c r="EU319" s="4">
        <v>8175</v>
      </c>
      <c r="EX319" s="4">
        <v>3174</v>
      </c>
      <c r="EY319" s="4">
        <v>2393</v>
      </c>
      <c r="EZ319" s="4">
        <v>0</v>
      </c>
      <c r="FA319" s="4">
        <v>654</v>
      </c>
      <c r="FF319" s="4">
        <v>4809</v>
      </c>
      <c r="FG319" s="4">
        <v>11031</v>
      </c>
      <c r="FH319" s="4">
        <v>19206</v>
      </c>
      <c r="FI319" s="4">
        <v>24428</v>
      </c>
      <c r="FJ319" s="4">
        <v>0</v>
      </c>
      <c r="FK319" s="4">
        <v>0</v>
      </c>
      <c r="FL319" s="2">
        <v>2015</v>
      </c>
      <c r="FM319" t="s">
        <v>8</v>
      </c>
      <c r="FR319" s="2">
        <v>2015</v>
      </c>
      <c r="FS319" s="5">
        <v>35</v>
      </c>
      <c r="FT319" s="4">
        <v>35</v>
      </c>
      <c r="FX319" s="4">
        <v>847</v>
      </c>
      <c r="GA319" s="4">
        <v>15</v>
      </c>
      <c r="GE319" s="4">
        <v>78</v>
      </c>
      <c r="GF319" s="4">
        <v>4</v>
      </c>
      <c r="GG319" s="4">
        <v>1526</v>
      </c>
      <c r="GH319" s="4">
        <v>4700</v>
      </c>
      <c r="GI319" s="7">
        <f t="shared" si="49"/>
        <v>-2.8327843441193566E-2</v>
      </c>
      <c r="GJ319" s="7">
        <f t="shared" si="51"/>
        <v>4.3276302547031041E-2</v>
      </c>
      <c r="GK319" s="7">
        <f t="shared" si="52"/>
        <v>8.785119162952916E-2</v>
      </c>
      <c r="GL319" s="7">
        <f t="shared" si="50"/>
        <v>0.10258719502210578</v>
      </c>
      <c r="GM319" s="7">
        <f>(((DR319-DR318)-(DP319-DP318)-(FG319-FG318)+((EV319-EV318)+(EW319-EW318)+(EX319-EX318))+(FC319-FC318))-U319-V319)/DS318</f>
        <v>-6.7467545049409036E-2</v>
      </c>
      <c r="GN319" s="7">
        <f t="shared" si="45"/>
        <v>0.14167796938577795</v>
      </c>
      <c r="GO319" s="7">
        <f>(G319-G318)/DS318</f>
        <v>7.7194342181747727E-2</v>
      </c>
      <c r="GP319" s="7">
        <f>CF319/DS318</f>
        <v>0.44367370664599881</v>
      </c>
      <c r="GQ319" s="7">
        <f t="shared" si="46"/>
        <v>2.0942408376963352E-2</v>
      </c>
      <c r="GR319" s="7">
        <f t="shared" si="47"/>
        <v>4.6502941451115887E-2</v>
      </c>
      <c r="GS319" s="7">
        <v>0.62649999999999995</v>
      </c>
      <c r="GT319" s="7">
        <f t="shared" si="43"/>
        <v>0.42564823492658543</v>
      </c>
      <c r="GU319" s="7">
        <f t="shared" si="44"/>
        <v>0.78622891763550029</v>
      </c>
      <c r="GV319" t="s">
        <v>232</v>
      </c>
      <c r="GW319" s="8">
        <f t="shared" si="48"/>
        <v>3.8752179810114319E-5</v>
      </c>
    </row>
    <row r="320" spans="1:205" x14ac:dyDescent="0.2">
      <c r="A320">
        <v>986106774</v>
      </c>
      <c r="B320" s="2">
        <v>2016</v>
      </c>
      <c r="C320" t="s">
        <v>3</v>
      </c>
      <c r="D320" s="3">
        <v>42370</v>
      </c>
      <c r="E320" s="3">
        <v>42735</v>
      </c>
      <c r="F320" t="s">
        <v>8</v>
      </c>
      <c r="G320" s="4">
        <v>44066</v>
      </c>
      <c r="I320" s="4">
        <v>0</v>
      </c>
      <c r="J320" s="4">
        <v>44066</v>
      </c>
      <c r="K320" s="4">
        <v>13877</v>
      </c>
      <c r="L320" s="4">
        <v>-493</v>
      </c>
      <c r="M320" s="4">
        <v>-493</v>
      </c>
      <c r="Q320" s="4">
        <v>19892</v>
      </c>
      <c r="R320" s="4">
        <v>15700</v>
      </c>
      <c r="S320" s="4">
        <v>492</v>
      </c>
      <c r="U320" s="4">
        <v>1404</v>
      </c>
      <c r="X320" s="4">
        <v>8371</v>
      </c>
      <c r="Y320" s="4">
        <v>340</v>
      </c>
      <c r="Z320" s="4">
        <v>43051</v>
      </c>
      <c r="AA320" s="4">
        <v>1014</v>
      </c>
      <c r="AC320" s="4">
        <v>0</v>
      </c>
      <c r="AD320" s="4">
        <v>0</v>
      </c>
      <c r="AE320" s="4">
        <v>0</v>
      </c>
      <c r="AG320" s="4">
        <v>45</v>
      </c>
      <c r="AJ320" s="4">
        <v>95</v>
      </c>
      <c r="AK320" s="4">
        <v>140</v>
      </c>
      <c r="AM320" s="4">
        <v>0</v>
      </c>
      <c r="AR320" s="4">
        <v>853</v>
      </c>
      <c r="AS320" s="4">
        <v>24</v>
      </c>
      <c r="AT320" s="4">
        <v>24</v>
      </c>
      <c r="AU320" s="4">
        <v>877</v>
      </c>
      <c r="AV320" s="4">
        <v>-736</v>
      </c>
      <c r="AW320" s="4">
        <v>278</v>
      </c>
      <c r="AX320" s="4">
        <v>154</v>
      </c>
      <c r="AY320" s="4">
        <v>124</v>
      </c>
      <c r="BB320" s="4">
        <v>0</v>
      </c>
      <c r="BD320" s="4">
        <v>0</v>
      </c>
      <c r="BF320" s="4">
        <v>124</v>
      </c>
      <c r="BP320" s="4">
        <v>124</v>
      </c>
      <c r="BR320" s="4">
        <v>124</v>
      </c>
      <c r="BS320" s="2">
        <v>2016</v>
      </c>
      <c r="BT320" s="4">
        <v>1029</v>
      </c>
      <c r="BU320" s="4">
        <v>157</v>
      </c>
      <c r="BV320" s="4">
        <v>1567</v>
      </c>
      <c r="BY320" s="4">
        <v>2754</v>
      </c>
      <c r="BZ320" s="4">
        <v>9919</v>
      </c>
      <c r="CB320" s="4">
        <v>1541</v>
      </c>
      <c r="CC320" s="4">
        <v>0</v>
      </c>
      <c r="CD320" s="4">
        <v>135</v>
      </c>
      <c r="CF320" s="4">
        <v>11595</v>
      </c>
      <c r="CL320" s="4">
        <v>160</v>
      </c>
      <c r="CR320" s="4">
        <v>22</v>
      </c>
      <c r="CS320" s="4">
        <v>182</v>
      </c>
      <c r="CU320" s="4">
        <v>14530</v>
      </c>
      <c r="DA320" s="4">
        <v>7608</v>
      </c>
      <c r="DB320" s="4">
        <v>7608</v>
      </c>
      <c r="DC320" s="4">
        <v>956</v>
      </c>
      <c r="DD320" s="4">
        <v>404</v>
      </c>
      <c r="DG320" s="4">
        <v>1360</v>
      </c>
      <c r="DN320" s="4">
        <v>0</v>
      </c>
      <c r="DO320" s="4">
        <v>632</v>
      </c>
      <c r="DP320" s="4">
        <v>632</v>
      </c>
      <c r="DR320" s="4">
        <v>9601</v>
      </c>
      <c r="DS320" s="4">
        <v>24131</v>
      </c>
      <c r="DT320" s="4">
        <v>332</v>
      </c>
      <c r="DV320" s="4">
        <v>15</v>
      </c>
      <c r="DX320" s="4">
        <v>347</v>
      </c>
      <c r="ED320" s="4">
        <v>4999</v>
      </c>
      <c r="EG320" s="4">
        <v>4999</v>
      </c>
      <c r="EI320" s="4">
        <v>5346</v>
      </c>
      <c r="EK320" s="4">
        <v>0</v>
      </c>
      <c r="EM320" s="4">
        <v>0</v>
      </c>
      <c r="EP320" s="4">
        <v>7175</v>
      </c>
      <c r="ET320" s="4">
        <v>0</v>
      </c>
      <c r="EU320" s="4">
        <v>7175</v>
      </c>
      <c r="EX320" s="4">
        <v>2879</v>
      </c>
      <c r="EY320" s="4">
        <v>3413</v>
      </c>
      <c r="EZ320" s="4">
        <v>0</v>
      </c>
      <c r="FA320" s="4">
        <v>632</v>
      </c>
      <c r="FF320" s="4">
        <v>4686</v>
      </c>
      <c r="FG320" s="4">
        <v>11610</v>
      </c>
      <c r="FH320" s="4">
        <v>18785</v>
      </c>
      <c r="FI320" s="4">
        <v>24131</v>
      </c>
      <c r="FJ320" s="4">
        <v>0</v>
      </c>
      <c r="FK320" s="4">
        <v>0</v>
      </c>
      <c r="FL320" s="2">
        <v>2016</v>
      </c>
      <c r="FM320" t="s">
        <v>8</v>
      </c>
      <c r="FR320" s="2">
        <v>2016</v>
      </c>
      <c r="FS320" s="5">
        <v>35</v>
      </c>
      <c r="FT320" s="4">
        <v>36</v>
      </c>
      <c r="FX320" s="4">
        <v>854</v>
      </c>
      <c r="GA320" s="4">
        <v>14</v>
      </c>
      <c r="GE320" s="4">
        <v>75</v>
      </c>
      <c r="GF320" s="4">
        <v>7</v>
      </c>
      <c r="GG320" s="4">
        <v>1821</v>
      </c>
      <c r="GH320" s="4">
        <v>4700</v>
      </c>
      <c r="GI320" s="7">
        <f t="shared" si="49"/>
        <v>-4.0036024234485018E-2</v>
      </c>
      <c r="GJ320" s="7">
        <f t="shared" si="51"/>
        <v>8.785119162952916E-2</v>
      </c>
      <c r="GK320" s="7">
        <f t="shared" si="52"/>
        <v>0.10258719502210578</v>
      </c>
      <c r="GL320" s="7">
        <f t="shared" si="50"/>
        <v>4.3636815714226514E-2</v>
      </c>
      <c r="GM320" s="7">
        <f>(((DR320-DR319)-(DP320-DP319)-(FG320-FG319)+((EV320-EV319)+(EW320-EW319)+(EX320-EX319))+(FC320-FC319))-U320-V320)/DS319</f>
        <v>-9.7511052890126085E-2</v>
      </c>
      <c r="GN320" s="7">
        <f t="shared" si="45"/>
        <v>-3.5123628622891763E-2</v>
      </c>
      <c r="GO320" s="7">
        <f>(G320-G319)/DS319</f>
        <v>-3.1193712133617161E-2</v>
      </c>
      <c r="GP320" s="7">
        <f>CF320/DS319</f>
        <v>0.47466022597019814</v>
      </c>
      <c r="GQ320" s="7">
        <f t="shared" si="46"/>
        <v>5.1071891925286769E-3</v>
      </c>
      <c r="GR320" s="7">
        <f t="shared" si="47"/>
        <v>-1.6998304631034175E-2</v>
      </c>
      <c r="GS320" s="7">
        <v>0.62649999999999995</v>
      </c>
      <c r="GT320" s="7">
        <f t="shared" si="43"/>
        <v>0.38195368645195638</v>
      </c>
      <c r="GU320" s="7">
        <f t="shared" si="44"/>
        <v>0.77845924329700389</v>
      </c>
      <c r="GV320" t="s">
        <v>232</v>
      </c>
      <c r="GW320" s="8">
        <f t="shared" si="48"/>
        <v>4.0936630096610449E-5</v>
      </c>
    </row>
    <row r="321" spans="1:205" x14ac:dyDescent="0.2">
      <c r="A321">
        <v>986106774</v>
      </c>
      <c r="B321" s="2">
        <v>2017</v>
      </c>
      <c r="C321" t="s">
        <v>3</v>
      </c>
      <c r="D321" s="3">
        <v>42736</v>
      </c>
      <c r="E321" s="3">
        <v>43100</v>
      </c>
      <c r="F321" t="s">
        <v>8</v>
      </c>
      <c r="G321" s="4">
        <v>44594</v>
      </c>
      <c r="I321" s="4">
        <v>0</v>
      </c>
      <c r="J321" s="4">
        <v>44594</v>
      </c>
      <c r="K321" s="4">
        <v>14760</v>
      </c>
      <c r="L321" s="4">
        <v>-649</v>
      </c>
      <c r="M321" s="4">
        <v>-649</v>
      </c>
      <c r="Q321" s="4">
        <v>19293</v>
      </c>
      <c r="R321" s="4">
        <v>15994</v>
      </c>
      <c r="S321" s="4">
        <v>586</v>
      </c>
      <c r="U321" s="4">
        <v>1854</v>
      </c>
      <c r="W321" s="4">
        <v>2</v>
      </c>
      <c r="X321" s="4">
        <v>8010</v>
      </c>
      <c r="Y321" s="4">
        <v>348</v>
      </c>
      <c r="Z321" s="4">
        <v>43270</v>
      </c>
      <c r="AA321" s="4">
        <v>1323</v>
      </c>
      <c r="AC321" s="4">
        <v>0</v>
      </c>
      <c r="AD321" s="4">
        <v>0</v>
      </c>
      <c r="AE321" s="4">
        <v>0</v>
      </c>
      <c r="AG321" s="4">
        <v>35</v>
      </c>
      <c r="AJ321" s="4">
        <v>99</v>
      </c>
      <c r="AK321" s="4">
        <v>134</v>
      </c>
      <c r="AM321" s="4">
        <v>0</v>
      </c>
      <c r="AR321" s="4">
        <v>833</v>
      </c>
      <c r="AS321" s="4">
        <v>170</v>
      </c>
      <c r="AT321" s="4">
        <v>170</v>
      </c>
      <c r="AU321" s="4">
        <v>1004</v>
      </c>
      <c r="AV321" s="4">
        <v>-870</v>
      </c>
      <c r="AW321" s="4">
        <v>453</v>
      </c>
      <c r="AX321" s="4">
        <v>187</v>
      </c>
      <c r="AY321" s="4">
        <v>266</v>
      </c>
      <c r="BB321" s="4">
        <v>0</v>
      </c>
      <c r="BD321" s="4">
        <v>0</v>
      </c>
      <c r="BF321" s="4">
        <v>266</v>
      </c>
      <c r="BP321" s="4">
        <v>266</v>
      </c>
      <c r="BR321" s="4">
        <v>266</v>
      </c>
      <c r="BS321" s="2">
        <v>2017</v>
      </c>
      <c r="BT321" s="4">
        <v>752</v>
      </c>
      <c r="BU321" s="4">
        <v>100</v>
      </c>
      <c r="BV321" s="4">
        <v>1380</v>
      </c>
      <c r="BY321" s="4">
        <v>2232</v>
      </c>
      <c r="BZ321" s="4">
        <v>9175</v>
      </c>
      <c r="CB321" s="4">
        <v>980</v>
      </c>
      <c r="CC321" s="4">
        <v>0</v>
      </c>
      <c r="CD321" s="4">
        <v>75</v>
      </c>
      <c r="CF321" s="4">
        <v>10229</v>
      </c>
      <c r="CL321" s="4">
        <v>160</v>
      </c>
      <c r="CR321" s="4">
        <v>0</v>
      </c>
      <c r="CS321" s="4">
        <v>160</v>
      </c>
      <c r="CU321" s="4">
        <v>12622</v>
      </c>
      <c r="DA321" s="4">
        <v>9748</v>
      </c>
      <c r="DB321" s="4">
        <v>9748</v>
      </c>
      <c r="DC321" s="4">
        <v>628</v>
      </c>
      <c r="DD321" s="4">
        <v>1288</v>
      </c>
      <c r="DG321" s="4">
        <v>1915</v>
      </c>
      <c r="DN321" s="4">
        <v>0</v>
      </c>
      <c r="DO321" s="4">
        <v>711</v>
      </c>
      <c r="DP321" s="4">
        <v>711</v>
      </c>
      <c r="DR321" s="4">
        <v>12374</v>
      </c>
      <c r="DS321" s="4">
        <v>24996</v>
      </c>
      <c r="DT321" s="4">
        <v>332</v>
      </c>
      <c r="DV321" s="4">
        <v>15</v>
      </c>
      <c r="DX321" s="4">
        <v>347</v>
      </c>
      <c r="ED321" s="4">
        <v>5265</v>
      </c>
      <c r="EG321" s="4">
        <v>5265</v>
      </c>
      <c r="EI321" s="4">
        <v>5612</v>
      </c>
      <c r="EK321" s="4">
        <v>0</v>
      </c>
      <c r="EM321" s="4">
        <v>0</v>
      </c>
      <c r="EP321" s="4">
        <v>5600</v>
      </c>
      <c r="ET321" s="4">
        <v>0</v>
      </c>
      <c r="EU321" s="4">
        <v>5600</v>
      </c>
      <c r="EX321" s="4">
        <v>3426</v>
      </c>
      <c r="EY321" s="4">
        <v>4661</v>
      </c>
      <c r="EZ321" s="4">
        <v>0</v>
      </c>
      <c r="FA321" s="4">
        <v>711</v>
      </c>
      <c r="FF321" s="4">
        <v>4986</v>
      </c>
      <c r="FG321" s="4">
        <v>13784</v>
      </c>
      <c r="FH321" s="4">
        <v>19384</v>
      </c>
      <c r="FI321" s="4">
        <v>24996</v>
      </c>
      <c r="FJ321" s="4">
        <v>0</v>
      </c>
      <c r="FK321" s="4">
        <v>0</v>
      </c>
      <c r="FL321" s="2">
        <v>2017</v>
      </c>
      <c r="FM321" t="s">
        <v>8</v>
      </c>
      <c r="FR321" s="2">
        <v>2017</v>
      </c>
      <c r="FS321" s="5">
        <v>34</v>
      </c>
      <c r="FX321" s="4">
        <v>855</v>
      </c>
      <c r="GA321" s="4">
        <v>14</v>
      </c>
      <c r="GE321" s="4">
        <v>60</v>
      </c>
      <c r="GF321" s="4">
        <v>10</v>
      </c>
      <c r="GG321" s="4">
        <v>1274</v>
      </c>
      <c r="GH321" s="4">
        <v>4700</v>
      </c>
      <c r="GI321" s="7">
        <f t="shared" si="49"/>
        <v>4.4216982304918981E-2</v>
      </c>
      <c r="GJ321" s="7">
        <f t="shared" si="51"/>
        <v>0.10258719502210578</v>
      </c>
      <c r="GK321" s="7">
        <f t="shared" si="52"/>
        <v>4.3636815714226514E-2</v>
      </c>
      <c r="GL321" s="7">
        <f t="shared" si="50"/>
        <v>-4.0966554648743797E-2</v>
      </c>
      <c r="GM321" s="7">
        <f>(((DR321-DR320)-(DP321-DP320)-(FG321-FG320)+((EV321-EV320)+(EW321-EW320)+(EX321-EX320))+(FC321-FC320))-U321-V321)/DS320</f>
        <v>-3.2613650491069582E-2</v>
      </c>
      <c r="GN321" s="7">
        <f t="shared" si="45"/>
        <v>3.547304297376818E-2</v>
      </c>
      <c r="GO321" s="7">
        <f>(G321-G320)/DS320</f>
        <v>2.188056856325888E-2</v>
      </c>
      <c r="GP321" s="7">
        <f>CF321/DS320</f>
        <v>0.42389457544237702</v>
      </c>
      <c r="GQ321" s="7">
        <f t="shared" si="46"/>
        <v>1.082907566104179E-2</v>
      </c>
      <c r="GR321" s="7">
        <f t="shared" si="47"/>
        <v>1.1982026959560658E-2</v>
      </c>
      <c r="GS321" s="7">
        <v>0.62649999999999995</v>
      </c>
      <c r="GT321" s="7">
        <f t="shared" si="43"/>
        <v>0.28889806025588116</v>
      </c>
      <c r="GU321" s="7">
        <f t="shared" si="44"/>
        <v>0.77548407745239234</v>
      </c>
      <c r="GV321" t="s">
        <v>232</v>
      </c>
      <c r="GW321" s="8">
        <f t="shared" si="48"/>
        <v>4.1440470763747879E-5</v>
      </c>
    </row>
    <row r="322" spans="1:205" x14ac:dyDescent="0.2">
      <c r="A322">
        <v>986106774</v>
      </c>
      <c r="B322" s="2">
        <v>2018</v>
      </c>
      <c r="C322" t="s">
        <v>3</v>
      </c>
      <c r="D322" s="3">
        <v>43101</v>
      </c>
      <c r="E322" s="3">
        <v>43465</v>
      </c>
      <c r="F322" t="s">
        <v>8</v>
      </c>
      <c r="G322" s="4">
        <v>47913</v>
      </c>
      <c r="I322" s="4">
        <v>39</v>
      </c>
      <c r="J322" s="4">
        <v>47952</v>
      </c>
      <c r="K322" s="4">
        <v>17566</v>
      </c>
      <c r="L322" s="4">
        <v>-1259</v>
      </c>
      <c r="M322" s="4">
        <v>-1259</v>
      </c>
      <c r="Q322" s="4">
        <v>20380</v>
      </c>
      <c r="R322" s="4">
        <v>16159</v>
      </c>
      <c r="S322" s="4">
        <v>673</v>
      </c>
      <c r="U322" s="4">
        <v>1513</v>
      </c>
      <c r="X322" s="4">
        <v>9690</v>
      </c>
      <c r="Y322" s="4">
        <v>396</v>
      </c>
      <c r="Z322" s="4">
        <v>47891</v>
      </c>
      <c r="AA322" s="4">
        <v>61</v>
      </c>
      <c r="AG322" s="4">
        <v>57</v>
      </c>
      <c r="AJ322" s="4">
        <v>100</v>
      </c>
      <c r="AK322" s="4">
        <v>158</v>
      </c>
      <c r="AR322" s="4">
        <v>863</v>
      </c>
      <c r="AS322" s="4">
        <v>16</v>
      </c>
      <c r="AT322" s="4">
        <v>16</v>
      </c>
      <c r="AU322" s="4">
        <v>878</v>
      </c>
      <c r="AV322" s="4">
        <v>-721</v>
      </c>
      <c r="AW322" s="4">
        <v>-659</v>
      </c>
      <c r="AX322" s="4">
        <v>-66</v>
      </c>
      <c r="AY322" s="4">
        <v>-593</v>
      </c>
      <c r="BF322" s="4">
        <v>-593</v>
      </c>
      <c r="BP322" s="4">
        <v>-593</v>
      </c>
      <c r="BR322" s="4">
        <v>-593</v>
      </c>
      <c r="BS322" s="2">
        <v>2018</v>
      </c>
      <c r="BT322" s="4">
        <v>1090</v>
      </c>
      <c r="BU322" s="4">
        <v>46</v>
      </c>
      <c r="BV322" s="4">
        <v>1446</v>
      </c>
      <c r="BY322" s="4">
        <v>2582</v>
      </c>
      <c r="BZ322" s="4">
        <v>5844</v>
      </c>
      <c r="CB322" s="4">
        <v>553</v>
      </c>
      <c r="CC322" s="4">
        <v>0</v>
      </c>
      <c r="CD322" s="4">
        <v>99</v>
      </c>
      <c r="CF322" s="4">
        <v>6495</v>
      </c>
      <c r="CL322" s="4">
        <v>180</v>
      </c>
      <c r="CS322" s="4">
        <v>180</v>
      </c>
      <c r="CU322" s="4">
        <v>9257</v>
      </c>
      <c r="DA322" s="4">
        <v>10151</v>
      </c>
      <c r="DB322" s="4">
        <v>10151</v>
      </c>
      <c r="DC322" s="4">
        <v>1069</v>
      </c>
      <c r="DD322" s="4">
        <v>1551</v>
      </c>
      <c r="DG322" s="4">
        <v>2620</v>
      </c>
      <c r="DO322" s="4">
        <v>765</v>
      </c>
      <c r="DP322" s="4">
        <v>765</v>
      </c>
      <c r="DR322" s="4">
        <v>13535</v>
      </c>
      <c r="DS322" s="4">
        <v>22793</v>
      </c>
      <c r="DT322" s="4">
        <v>332</v>
      </c>
      <c r="DV322" s="4">
        <v>15</v>
      </c>
      <c r="DX322" s="4">
        <v>347</v>
      </c>
      <c r="ED322" s="4">
        <v>4672</v>
      </c>
      <c r="EG322" s="4">
        <v>4672</v>
      </c>
      <c r="EI322" s="4">
        <v>5019</v>
      </c>
      <c r="EK322" s="4">
        <v>0</v>
      </c>
      <c r="EM322" s="4">
        <v>0</v>
      </c>
      <c r="EP322" s="4">
        <v>6285</v>
      </c>
      <c r="EU322" s="4">
        <v>6285</v>
      </c>
      <c r="EX322" s="4">
        <v>1968</v>
      </c>
      <c r="EY322" s="4">
        <v>4058</v>
      </c>
      <c r="EZ322" s="4">
        <v>0</v>
      </c>
      <c r="FA322" s="4">
        <v>741</v>
      </c>
      <c r="FF322" s="4">
        <v>4721</v>
      </c>
      <c r="FG322" s="4">
        <v>11489</v>
      </c>
      <c r="FH322" s="4">
        <v>17774</v>
      </c>
      <c r="FI322" s="4">
        <v>22793</v>
      </c>
      <c r="FJ322" s="4">
        <v>0</v>
      </c>
      <c r="FK322" s="4">
        <v>0</v>
      </c>
      <c r="FL322" s="2">
        <v>2018</v>
      </c>
      <c r="FM322" t="s">
        <v>8</v>
      </c>
      <c r="FR322" s="2">
        <v>2018</v>
      </c>
      <c r="FS322" s="5">
        <v>35</v>
      </c>
      <c r="FX322" s="4">
        <v>924</v>
      </c>
      <c r="GE322" s="4">
        <v>72</v>
      </c>
      <c r="GF322" s="4">
        <v>34</v>
      </c>
      <c r="GG322" s="4">
        <v>2732</v>
      </c>
      <c r="GI322" s="7">
        <f t="shared" si="49"/>
        <v>7.7772443590974558E-2</v>
      </c>
      <c r="GJ322" s="7">
        <f t="shared" si="51"/>
        <v>4.3636815714226514E-2</v>
      </c>
      <c r="GK322" s="7">
        <f t="shared" si="52"/>
        <v>-4.0966554648743797E-2</v>
      </c>
      <c r="GL322" s="7">
        <f t="shared" si="50"/>
        <v>0.13569955688149871</v>
      </c>
      <c r="GM322" s="7">
        <f>(((DR322-DR321)-(DP322-DP321)-(FG322-FG321)+((EV322-EV321)+(EW322-EW321)+(EX322-EX321))+(FC322-FC321))-U322-V322)/DS321</f>
        <v>1.7242758841414626E-2</v>
      </c>
      <c r="GN322" s="7">
        <f t="shared" si="45"/>
        <v>0.11513842214754361</v>
      </c>
      <c r="GO322" s="7">
        <f>(G322-G321)/DS321</f>
        <v>0.13278124499919988</v>
      </c>
      <c r="GP322" s="7">
        <f>CF322/DS321</f>
        <v>0.2598415746519443</v>
      </c>
      <c r="GQ322" s="7">
        <f t="shared" si="46"/>
        <v>-2.4817426604448724E-2</v>
      </c>
      <c r="GR322" s="7">
        <f t="shared" si="47"/>
        <v>7.4427052966766827E-2</v>
      </c>
      <c r="GS322" s="7">
        <v>0.62649999999999995</v>
      </c>
      <c r="GT322" s="7">
        <f t="shared" si="43"/>
        <v>0.35360639135816363</v>
      </c>
      <c r="GU322" s="7">
        <f t="shared" si="44"/>
        <v>0.77980081604001228</v>
      </c>
      <c r="GV322" t="s">
        <v>232</v>
      </c>
      <c r="GW322" s="8">
        <f t="shared" si="48"/>
        <v>4.0006401024163864E-5</v>
      </c>
    </row>
    <row r="323" spans="1:205" x14ac:dyDescent="0.2">
      <c r="A323">
        <v>986106774</v>
      </c>
      <c r="B323" s="2">
        <v>2019</v>
      </c>
      <c r="C323" t="s">
        <v>3</v>
      </c>
      <c r="D323" s="3">
        <v>43466</v>
      </c>
      <c r="E323" s="3">
        <v>43830</v>
      </c>
      <c r="F323" t="s">
        <v>8</v>
      </c>
      <c r="G323" s="4">
        <v>54960</v>
      </c>
      <c r="I323" s="4">
        <v>0</v>
      </c>
      <c r="J323" s="4">
        <v>54960</v>
      </c>
      <c r="K323" s="4">
        <v>18092</v>
      </c>
      <c r="L323" s="4">
        <v>847</v>
      </c>
      <c r="M323" s="4">
        <v>847</v>
      </c>
      <c r="Q323" s="4">
        <v>22314</v>
      </c>
      <c r="R323" s="4">
        <v>17731</v>
      </c>
      <c r="S323" s="4">
        <v>892</v>
      </c>
      <c r="U323" s="4">
        <v>1084</v>
      </c>
      <c r="X323" s="4">
        <v>11283</v>
      </c>
      <c r="Y323" s="4">
        <v>559</v>
      </c>
      <c r="Z323" s="4">
        <v>53620</v>
      </c>
      <c r="AA323" s="4">
        <v>1340</v>
      </c>
      <c r="AG323" s="4">
        <v>36</v>
      </c>
      <c r="AJ323" s="4">
        <v>90</v>
      </c>
      <c r="AK323" s="4">
        <v>126</v>
      </c>
      <c r="AR323" s="4">
        <v>759</v>
      </c>
      <c r="AS323" s="4">
        <v>-18</v>
      </c>
      <c r="AT323" s="4">
        <v>-18</v>
      </c>
      <c r="AU323" s="4">
        <v>741</v>
      </c>
      <c r="AV323" s="4">
        <v>-615</v>
      </c>
      <c r="AW323" s="4">
        <v>725</v>
      </c>
      <c r="AX323" s="4">
        <v>171</v>
      </c>
      <c r="AY323" s="4">
        <v>554</v>
      </c>
      <c r="BF323" s="4">
        <v>554</v>
      </c>
      <c r="BP323" s="4">
        <v>554</v>
      </c>
      <c r="BR323" s="4">
        <v>554</v>
      </c>
      <c r="BS323" s="2">
        <v>2019</v>
      </c>
      <c r="BT323" s="4">
        <v>729</v>
      </c>
      <c r="BU323" s="4">
        <v>17</v>
      </c>
      <c r="BV323" s="4">
        <v>1275</v>
      </c>
      <c r="BY323" s="4">
        <v>2022</v>
      </c>
      <c r="BZ323" s="4">
        <v>5764</v>
      </c>
      <c r="CB323" s="4">
        <v>270</v>
      </c>
      <c r="CC323" s="4">
        <v>0</v>
      </c>
      <c r="CD323" s="4">
        <v>211</v>
      </c>
      <c r="CF323" s="4">
        <v>6245</v>
      </c>
      <c r="CL323" s="4">
        <v>170</v>
      </c>
      <c r="CR323" s="4">
        <v>2</v>
      </c>
      <c r="CS323" s="4">
        <v>172</v>
      </c>
      <c r="CU323" s="4">
        <v>8439</v>
      </c>
      <c r="DA323" s="4">
        <v>9551</v>
      </c>
      <c r="DB323" s="4">
        <v>9551</v>
      </c>
      <c r="DC323" s="4">
        <v>1888</v>
      </c>
      <c r="DD323" s="4">
        <v>785</v>
      </c>
      <c r="DG323" s="4">
        <v>2674</v>
      </c>
      <c r="DO323" s="4">
        <v>929</v>
      </c>
      <c r="DP323" s="4">
        <v>929</v>
      </c>
      <c r="DR323" s="4">
        <v>13153</v>
      </c>
      <c r="DS323" s="4">
        <v>21592</v>
      </c>
      <c r="DT323" s="4">
        <v>332</v>
      </c>
      <c r="DV323" s="4">
        <v>15</v>
      </c>
      <c r="DX323" s="4">
        <v>347</v>
      </c>
      <c r="ED323" s="4">
        <v>5225</v>
      </c>
      <c r="EG323" s="4">
        <v>5225</v>
      </c>
      <c r="EI323" s="4">
        <v>5572</v>
      </c>
      <c r="EK323" s="4">
        <v>0</v>
      </c>
      <c r="EM323" s="4">
        <v>0</v>
      </c>
      <c r="EP323" s="4">
        <v>5589</v>
      </c>
      <c r="EU323" s="4">
        <v>5589</v>
      </c>
      <c r="EX323" s="4">
        <v>0</v>
      </c>
      <c r="EY323" s="4">
        <v>3864</v>
      </c>
      <c r="EZ323" s="4">
        <v>0</v>
      </c>
      <c r="FA323" s="4">
        <v>787</v>
      </c>
      <c r="FF323" s="4">
        <v>5780</v>
      </c>
      <c r="FG323" s="4">
        <v>10430</v>
      </c>
      <c r="FH323" s="4">
        <v>16020</v>
      </c>
      <c r="FI323" s="4">
        <v>21592</v>
      </c>
      <c r="FJ323" s="4">
        <v>0</v>
      </c>
      <c r="FK323" s="4">
        <v>0</v>
      </c>
      <c r="FL323" s="2">
        <v>2019</v>
      </c>
      <c r="FM323" t="s">
        <v>8</v>
      </c>
      <c r="FR323" s="2">
        <v>2019</v>
      </c>
      <c r="FS323" s="5">
        <v>38</v>
      </c>
      <c r="FX323" s="4">
        <v>1108</v>
      </c>
      <c r="GA323" s="4">
        <v>14</v>
      </c>
      <c r="GE323" s="4">
        <v>85</v>
      </c>
      <c r="GF323" s="4">
        <v>15</v>
      </c>
      <c r="GN323" s="7">
        <f t="shared" si="45"/>
        <v>0.27324178475847849</v>
      </c>
      <c r="GQ323" s="7">
        <f t="shared" si="46"/>
        <v>2.4963388532161766E-2</v>
      </c>
      <c r="GR323" s="7">
        <f t="shared" si="47"/>
        <v>0.14707908083401164</v>
      </c>
      <c r="GS323" s="7">
        <v>0.62649999999999995</v>
      </c>
      <c r="GT323" s="7">
        <f t="shared" ref="GT323:GT386" si="53">EP323/FH323</f>
        <v>0.34887640449438201</v>
      </c>
      <c r="GU323" s="7">
        <f t="shared" ref="GU323:GU386" si="54">FH323/FI323</f>
        <v>0.74194145979992587</v>
      </c>
      <c r="GV323" t="s">
        <v>232</v>
      </c>
      <c r="GW323" s="8">
        <f t="shared" si="48"/>
        <v>4.387311894002545E-5</v>
      </c>
    </row>
    <row r="324" spans="1:205" x14ac:dyDescent="0.2">
      <c r="A324">
        <v>982798485</v>
      </c>
      <c r="B324" s="2">
        <v>2013</v>
      </c>
      <c r="C324" t="s">
        <v>3</v>
      </c>
      <c r="D324" s="3">
        <v>41275</v>
      </c>
      <c r="E324" s="3">
        <v>41639</v>
      </c>
      <c r="F324" t="s">
        <v>8</v>
      </c>
      <c r="G324" s="4">
        <v>33429</v>
      </c>
      <c r="I324" s="4">
        <v>0</v>
      </c>
      <c r="J324" s="4">
        <v>33429</v>
      </c>
      <c r="K324" s="4">
        <v>17053</v>
      </c>
      <c r="L324" s="4">
        <v>0</v>
      </c>
      <c r="M324" s="4">
        <v>0</v>
      </c>
      <c r="Q324" s="4">
        <v>11008</v>
      </c>
      <c r="R324" s="4">
        <v>9126</v>
      </c>
      <c r="S324" s="4">
        <v>243</v>
      </c>
      <c r="U324" s="4">
        <v>197</v>
      </c>
      <c r="X324" s="4">
        <v>2507</v>
      </c>
      <c r="Z324" s="4">
        <v>30766</v>
      </c>
      <c r="AA324" s="4">
        <v>2663</v>
      </c>
      <c r="AC324" s="4">
        <v>0</v>
      </c>
      <c r="AD324" s="4">
        <v>0</v>
      </c>
      <c r="AE324" s="4">
        <v>0</v>
      </c>
      <c r="AG324" s="4">
        <v>47</v>
      </c>
      <c r="AJ324" s="4">
        <v>0</v>
      </c>
      <c r="AK324" s="4">
        <v>47</v>
      </c>
      <c r="AM324" s="4">
        <v>0</v>
      </c>
      <c r="AR324" s="4">
        <v>6</v>
      </c>
      <c r="AS324" s="4">
        <v>25</v>
      </c>
      <c r="AT324" s="4">
        <v>25</v>
      </c>
      <c r="AU324" s="4">
        <v>31</v>
      </c>
      <c r="AV324" s="4">
        <v>17</v>
      </c>
      <c r="AW324" s="4">
        <v>2680</v>
      </c>
      <c r="AX324" s="4">
        <v>757</v>
      </c>
      <c r="AY324" s="4">
        <v>1923</v>
      </c>
      <c r="BB324" s="4">
        <v>0</v>
      </c>
      <c r="BD324" s="4">
        <v>0</v>
      </c>
      <c r="BF324" s="4">
        <v>1923</v>
      </c>
      <c r="BP324" s="4">
        <v>1923</v>
      </c>
      <c r="BR324" s="4">
        <v>1923</v>
      </c>
      <c r="BS324" s="2">
        <v>2013</v>
      </c>
      <c r="BV324" s="4">
        <v>159</v>
      </c>
      <c r="BY324" s="4">
        <v>159</v>
      </c>
      <c r="CD324" s="4">
        <v>440</v>
      </c>
      <c r="CF324" s="4">
        <v>440</v>
      </c>
      <c r="CS324" s="4">
        <v>0</v>
      </c>
      <c r="CU324" s="4">
        <v>599</v>
      </c>
      <c r="DA324" s="4">
        <v>3419</v>
      </c>
      <c r="DB324" s="4">
        <v>3419</v>
      </c>
      <c r="DC324" s="4">
        <v>4351</v>
      </c>
      <c r="DD324" s="4">
        <v>500</v>
      </c>
      <c r="DG324" s="4">
        <v>4852</v>
      </c>
      <c r="DN324" s="4">
        <v>0</v>
      </c>
      <c r="DO324" s="4">
        <v>977</v>
      </c>
      <c r="DP324" s="4">
        <v>977</v>
      </c>
      <c r="DR324" s="4">
        <v>9248</v>
      </c>
      <c r="DS324" s="4">
        <v>9847</v>
      </c>
      <c r="DT324" s="4">
        <v>100</v>
      </c>
      <c r="DX324" s="4">
        <v>100</v>
      </c>
      <c r="ED324" s="4">
        <v>3046</v>
      </c>
      <c r="EG324" s="4">
        <v>3046</v>
      </c>
      <c r="EI324" s="4">
        <v>3146</v>
      </c>
      <c r="EJ324" s="4">
        <v>26</v>
      </c>
      <c r="EL324" s="4">
        <v>0</v>
      </c>
      <c r="EM324" s="4">
        <v>26</v>
      </c>
      <c r="ET324" s="4">
        <v>0</v>
      </c>
      <c r="EU324" s="4">
        <v>26</v>
      </c>
      <c r="EY324" s="4">
        <v>3770</v>
      </c>
      <c r="EZ324" s="4">
        <v>802</v>
      </c>
      <c r="FA324" s="4">
        <v>1104</v>
      </c>
      <c r="FF324" s="4">
        <v>1000</v>
      </c>
      <c r="FG324" s="4">
        <v>6676</v>
      </c>
      <c r="FH324" s="4">
        <v>6702</v>
      </c>
      <c r="FI324" s="4">
        <v>9847</v>
      </c>
      <c r="FL324" s="2">
        <v>2013</v>
      </c>
      <c r="FM324" t="s">
        <v>8</v>
      </c>
      <c r="FN324" s="4">
        <v>0</v>
      </c>
      <c r="FP324" s="4">
        <v>0</v>
      </c>
      <c r="FQ324" s="4">
        <v>0</v>
      </c>
      <c r="FR324" s="2">
        <v>2013</v>
      </c>
      <c r="FS324" s="5">
        <v>21</v>
      </c>
      <c r="FT324" s="4">
        <v>24</v>
      </c>
      <c r="FX324" s="4">
        <v>561</v>
      </c>
      <c r="FZ324" s="4">
        <v>27</v>
      </c>
      <c r="GA324" s="4">
        <v>142</v>
      </c>
      <c r="GE324" s="4">
        <v>79</v>
      </c>
      <c r="GF324" s="4">
        <v>9</v>
      </c>
      <c r="GG324" s="4">
        <v>1500</v>
      </c>
      <c r="GN324" s="7">
        <f t="shared" si="45"/>
        <v>-1.1112449055205631</v>
      </c>
      <c r="GQ324" s="7">
        <f t="shared" si="46"/>
        <v>0.12233213524603199</v>
      </c>
      <c r="GR324" s="7">
        <f t="shared" si="47"/>
        <v>-0.39175764192139739</v>
      </c>
      <c r="GS324" s="7">
        <v>1</v>
      </c>
      <c r="GT324" s="7">
        <f t="shared" si="53"/>
        <v>0</v>
      </c>
      <c r="GU324" s="7">
        <f t="shared" si="54"/>
        <v>0.68061338478724487</v>
      </c>
      <c r="GV324" t="s">
        <v>211</v>
      </c>
      <c r="GW324" s="8">
        <f t="shared" si="48"/>
        <v>4.6313449425713227E-5</v>
      </c>
    </row>
    <row r="325" spans="1:205" x14ac:dyDescent="0.2">
      <c r="A325">
        <v>982798485</v>
      </c>
      <c r="B325" s="2">
        <v>2014</v>
      </c>
      <c r="C325" t="s">
        <v>3</v>
      </c>
      <c r="D325" s="3">
        <v>41640</v>
      </c>
      <c r="E325" s="3">
        <v>42004</v>
      </c>
      <c r="F325" t="s">
        <v>8</v>
      </c>
      <c r="G325" s="4">
        <v>35899</v>
      </c>
      <c r="I325" s="4">
        <v>0</v>
      </c>
      <c r="J325" s="4">
        <v>35899</v>
      </c>
      <c r="K325" s="4">
        <v>19161</v>
      </c>
      <c r="L325" s="4">
        <v>0</v>
      </c>
      <c r="M325" s="4">
        <v>0</v>
      </c>
      <c r="Q325" s="4">
        <v>12671</v>
      </c>
      <c r="R325" s="4">
        <v>9968</v>
      </c>
      <c r="S325" s="4">
        <v>371</v>
      </c>
      <c r="U325" s="4">
        <v>185</v>
      </c>
      <c r="X325" s="4">
        <v>2721</v>
      </c>
      <c r="Z325" s="4">
        <v>34738</v>
      </c>
      <c r="AA325" s="4">
        <v>1160</v>
      </c>
      <c r="AC325" s="4">
        <v>0</v>
      </c>
      <c r="AD325" s="4">
        <v>0</v>
      </c>
      <c r="AE325" s="4">
        <v>0</v>
      </c>
      <c r="AG325" s="4">
        <v>38</v>
      </c>
      <c r="AJ325" s="4">
        <v>0</v>
      </c>
      <c r="AK325" s="4">
        <v>38</v>
      </c>
      <c r="AM325" s="4">
        <v>0</v>
      </c>
      <c r="AR325" s="4">
        <v>27</v>
      </c>
      <c r="AS325" s="4">
        <v>0</v>
      </c>
      <c r="AT325" s="4">
        <v>0</v>
      </c>
      <c r="AU325" s="4">
        <v>27</v>
      </c>
      <c r="AV325" s="4">
        <v>11</v>
      </c>
      <c r="AW325" s="4">
        <v>1171</v>
      </c>
      <c r="AX325" s="4">
        <v>326</v>
      </c>
      <c r="AY325" s="4">
        <v>846</v>
      </c>
      <c r="BB325" s="4">
        <v>0</v>
      </c>
      <c r="BD325" s="4">
        <v>0</v>
      </c>
      <c r="BF325" s="4">
        <v>846</v>
      </c>
      <c r="BJ325" s="4">
        <v>1000</v>
      </c>
      <c r="BP325" s="4">
        <v>-154</v>
      </c>
      <c r="BR325" s="4">
        <v>846</v>
      </c>
      <c r="BS325" s="2">
        <v>2014</v>
      </c>
      <c r="BV325" s="4">
        <v>32</v>
      </c>
      <c r="BY325" s="4">
        <v>32</v>
      </c>
      <c r="CD325" s="4">
        <v>567</v>
      </c>
      <c r="CF325" s="4">
        <v>567</v>
      </c>
      <c r="CS325" s="4">
        <v>0</v>
      </c>
      <c r="CU325" s="4">
        <v>600</v>
      </c>
      <c r="DA325" s="4">
        <v>3951</v>
      </c>
      <c r="DB325" s="4">
        <v>3951</v>
      </c>
      <c r="DC325" s="4">
        <v>3404</v>
      </c>
      <c r="DD325" s="4">
        <v>435</v>
      </c>
      <c r="DG325" s="4">
        <v>3839</v>
      </c>
      <c r="DN325" s="4">
        <v>0</v>
      </c>
      <c r="DO325" s="4">
        <v>1230</v>
      </c>
      <c r="DP325" s="4">
        <v>1230</v>
      </c>
      <c r="DR325" s="4">
        <v>9021</v>
      </c>
      <c r="DS325" s="4">
        <v>9620</v>
      </c>
      <c r="DT325" s="4">
        <v>100</v>
      </c>
      <c r="DX325" s="4">
        <v>100</v>
      </c>
      <c r="ED325" s="4">
        <v>2892</v>
      </c>
      <c r="EG325" s="4">
        <v>2892</v>
      </c>
      <c r="EI325" s="4">
        <v>2992</v>
      </c>
      <c r="EL325" s="4">
        <v>0</v>
      </c>
      <c r="EM325" s="4">
        <v>0</v>
      </c>
      <c r="ET325" s="4">
        <v>0</v>
      </c>
      <c r="EU325" s="4">
        <v>0</v>
      </c>
      <c r="EY325" s="4">
        <v>3023</v>
      </c>
      <c r="EZ325" s="4">
        <v>199</v>
      </c>
      <c r="FA325" s="4">
        <v>1150</v>
      </c>
      <c r="FF325" s="4">
        <v>2257</v>
      </c>
      <c r="FG325" s="4">
        <v>6629</v>
      </c>
      <c r="FH325" s="4">
        <v>6629</v>
      </c>
      <c r="FI325" s="4">
        <v>9620</v>
      </c>
      <c r="FL325" s="2">
        <v>2014</v>
      </c>
      <c r="FM325" t="s">
        <v>8</v>
      </c>
      <c r="FR325" s="2">
        <v>2014</v>
      </c>
      <c r="FS325" s="5">
        <v>23</v>
      </c>
      <c r="FT325" s="4">
        <v>25</v>
      </c>
      <c r="FX325" s="4">
        <v>662</v>
      </c>
      <c r="FZ325" s="4">
        <v>15</v>
      </c>
      <c r="GA325" s="4">
        <v>164</v>
      </c>
      <c r="GE325" s="4">
        <v>71</v>
      </c>
      <c r="GF325" s="4">
        <v>9</v>
      </c>
      <c r="GG325" s="4">
        <v>1500</v>
      </c>
      <c r="GN325" s="7">
        <f t="shared" ref="GN325:GN388" si="55">((G325-G324)-(DC325-DC324))/DS324</f>
        <v>0.34700924139331774</v>
      </c>
      <c r="GQ325" s="7">
        <f t="shared" ref="GQ325:GQ388" si="56">BF325/((DS324+DS325)/2)</f>
        <v>8.6916319926028662E-2</v>
      </c>
      <c r="GR325" s="7">
        <f t="shared" ref="GR325:GR388" si="57">(G325-G324)/G324</f>
        <v>7.388794160758623E-2</v>
      </c>
      <c r="GS325" s="7">
        <v>1</v>
      </c>
      <c r="GT325" s="7">
        <f t="shared" si="53"/>
        <v>0</v>
      </c>
      <c r="GU325" s="7">
        <f t="shared" si="54"/>
        <v>0.68908523908523911</v>
      </c>
      <c r="GV325" t="s">
        <v>211</v>
      </c>
      <c r="GW325" s="8">
        <f t="shared" ref="GW325:GW388" si="58">1/DS324</f>
        <v>1.0155377272265665E-4</v>
      </c>
    </row>
    <row r="326" spans="1:205" x14ac:dyDescent="0.2">
      <c r="A326">
        <v>982798485</v>
      </c>
      <c r="B326" s="2">
        <v>2015</v>
      </c>
      <c r="C326" t="s">
        <v>3</v>
      </c>
      <c r="D326" s="3">
        <v>42005</v>
      </c>
      <c r="E326" s="3">
        <v>42369</v>
      </c>
      <c r="F326" t="s">
        <v>8</v>
      </c>
      <c r="G326" s="4">
        <v>40941</v>
      </c>
      <c r="I326" s="4">
        <v>1</v>
      </c>
      <c r="J326" s="4">
        <v>40942</v>
      </c>
      <c r="K326" s="4">
        <v>22016</v>
      </c>
      <c r="L326" s="4">
        <v>0</v>
      </c>
      <c r="M326" s="4">
        <v>0</v>
      </c>
      <c r="Q326" s="4">
        <v>15693</v>
      </c>
      <c r="R326" s="4">
        <v>13032</v>
      </c>
      <c r="S326" s="4">
        <v>489</v>
      </c>
      <c r="U326" s="4">
        <v>243</v>
      </c>
      <c r="X326" s="4">
        <v>3000</v>
      </c>
      <c r="Z326" s="4">
        <v>40951</v>
      </c>
      <c r="AA326" s="4">
        <v>-9</v>
      </c>
      <c r="AC326" s="4">
        <v>0</v>
      </c>
      <c r="AD326" s="4">
        <v>0</v>
      </c>
      <c r="AE326" s="4">
        <v>0</v>
      </c>
      <c r="AG326" s="4">
        <v>57</v>
      </c>
      <c r="AJ326" s="4">
        <v>0</v>
      </c>
      <c r="AK326" s="4">
        <v>57</v>
      </c>
      <c r="AM326" s="4">
        <v>0</v>
      </c>
      <c r="AR326" s="4">
        <v>19</v>
      </c>
      <c r="AT326" s="4">
        <v>0</v>
      </c>
      <c r="AU326" s="4">
        <v>19</v>
      </c>
      <c r="AV326" s="4">
        <v>38</v>
      </c>
      <c r="AW326" s="4">
        <v>29</v>
      </c>
      <c r="AX326" s="4">
        <v>18</v>
      </c>
      <c r="AY326" s="4">
        <v>11</v>
      </c>
      <c r="BB326" s="4">
        <v>0</v>
      </c>
      <c r="BD326" s="4">
        <v>0</v>
      </c>
      <c r="BF326" s="4">
        <v>11</v>
      </c>
      <c r="BP326" s="4">
        <v>11</v>
      </c>
      <c r="BR326" s="4">
        <v>11</v>
      </c>
      <c r="BS326" s="2">
        <v>2015</v>
      </c>
      <c r="BV326" s="4">
        <v>15</v>
      </c>
      <c r="BY326" s="4">
        <v>15</v>
      </c>
      <c r="CD326" s="4">
        <v>821</v>
      </c>
      <c r="CF326" s="4">
        <v>821</v>
      </c>
      <c r="CK326" s="4">
        <v>0</v>
      </c>
      <c r="CR326" s="4">
        <v>350</v>
      </c>
      <c r="CS326" s="4">
        <v>350</v>
      </c>
      <c r="CU326" s="4">
        <v>1186</v>
      </c>
      <c r="DA326" s="4">
        <v>3544</v>
      </c>
      <c r="DB326" s="4">
        <v>3544</v>
      </c>
      <c r="DC326" s="4">
        <v>7247</v>
      </c>
      <c r="DD326" s="4">
        <v>460</v>
      </c>
      <c r="DG326" s="4">
        <v>7707</v>
      </c>
      <c r="DN326" s="4">
        <v>0</v>
      </c>
      <c r="DO326" s="4">
        <v>488</v>
      </c>
      <c r="DP326" s="4">
        <v>488</v>
      </c>
      <c r="DR326" s="4">
        <v>11739</v>
      </c>
      <c r="DS326" s="4">
        <v>12925</v>
      </c>
      <c r="DT326" s="4">
        <v>100</v>
      </c>
      <c r="DU326" s="4">
        <v>0</v>
      </c>
      <c r="DX326" s="4">
        <v>100</v>
      </c>
      <c r="ED326" s="4">
        <v>2902</v>
      </c>
      <c r="EG326" s="4">
        <v>2902</v>
      </c>
      <c r="EI326" s="4">
        <v>3002</v>
      </c>
      <c r="EK326" s="4">
        <v>0</v>
      </c>
      <c r="EM326" s="4">
        <v>0</v>
      </c>
      <c r="ET326" s="4">
        <v>0</v>
      </c>
      <c r="EU326" s="4">
        <v>0</v>
      </c>
      <c r="EX326" s="4">
        <v>0</v>
      </c>
      <c r="EY326" s="4">
        <v>5741</v>
      </c>
      <c r="EZ326" s="4">
        <v>0</v>
      </c>
      <c r="FA326" s="4">
        <v>2310</v>
      </c>
      <c r="FF326" s="4">
        <v>1871</v>
      </c>
      <c r="FG326" s="4">
        <v>9922</v>
      </c>
      <c r="FH326" s="4">
        <v>9922</v>
      </c>
      <c r="FI326" s="4">
        <v>12925</v>
      </c>
      <c r="FL326" s="2">
        <v>2015</v>
      </c>
      <c r="FM326" t="s">
        <v>8</v>
      </c>
      <c r="FR326" s="2">
        <v>2015</v>
      </c>
      <c r="FS326" s="5">
        <v>25</v>
      </c>
      <c r="FT326" s="4">
        <v>27</v>
      </c>
      <c r="FX326" s="4">
        <v>757</v>
      </c>
      <c r="FZ326" s="4">
        <v>15</v>
      </c>
      <c r="GA326" s="4">
        <v>158</v>
      </c>
      <c r="GE326" s="4">
        <v>96</v>
      </c>
      <c r="GF326" s="4">
        <v>8</v>
      </c>
      <c r="GG326" s="4">
        <v>2834</v>
      </c>
      <c r="GH326" s="4">
        <v>3000</v>
      </c>
      <c r="GI326" s="7">
        <f t="shared" ref="GI326:GI385" si="59">((DR326-DR325)-(DP326-DP325)-(FG326-FG325)+((EV326-EV325)+(EW326-EW325)+(EX326-EX325))+(FC326-FC325))/DS325</f>
        <v>1.7359667359667361E-2</v>
      </c>
      <c r="GJ326" s="7">
        <f t="shared" si="51"/>
        <v>0.14867472326596934</v>
      </c>
      <c r="GK326" s="7">
        <f t="shared" si="52"/>
        <v>9.0436590436590442E-3</v>
      </c>
      <c r="GL326" s="7">
        <f t="shared" si="50"/>
        <v>-5.4932301740812381E-3</v>
      </c>
      <c r="GM326" s="7">
        <f>(((DR326-DR325)-(DP326-DP325)-(FG326-FG325)+((EV326-EV325)+(EW326-EW325)+(EX326-EX325))+(FC326-FC325))-U326-V326)/DS325</f>
        <v>-7.9002079002079006E-3</v>
      </c>
      <c r="GN326" s="7">
        <f t="shared" si="55"/>
        <v>0.12463617463617464</v>
      </c>
      <c r="GO326" s="7">
        <f>(G326-G325)/DS325</f>
        <v>0.52411642411642412</v>
      </c>
      <c r="GP326" s="7">
        <f>CF326/DS325</f>
        <v>8.5343035343035348E-2</v>
      </c>
      <c r="GQ326" s="7">
        <f t="shared" si="56"/>
        <v>9.7582612552672438E-4</v>
      </c>
      <c r="GR326" s="7">
        <f t="shared" si="57"/>
        <v>0.14044959469623108</v>
      </c>
      <c r="GS326" s="7">
        <v>1</v>
      </c>
      <c r="GT326" s="7">
        <f t="shared" si="53"/>
        <v>0</v>
      </c>
      <c r="GU326" s="7">
        <f t="shared" si="54"/>
        <v>0.76765957446808508</v>
      </c>
      <c r="GV326" t="s">
        <v>211</v>
      </c>
      <c r="GW326" s="8">
        <f t="shared" si="58"/>
        <v>1.0395010395010396E-4</v>
      </c>
    </row>
    <row r="327" spans="1:205" x14ac:dyDescent="0.2">
      <c r="A327">
        <v>982798485</v>
      </c>
      <c r="B327" s="2">
        <v>2016</v>
      </c>
      <c r="C327" t="s">
        <v>3</v>
      </c>
      <c r="D327" s="3">
        <v>42370</v>
      </c>
      <c r="E327" s="3">
        <v>42735</v>
      </c>
      <c r="F327" t="s">
        <v>8</v>
      </c>
      <c r="G327" s="4">
        <v>40129</v>
      </c>
      <c r="I327" s="4">
        <v>0</v>
      </c>
      <c r="J327" s="4">
        <v>40129</v>
      </c>
      <c r="K327" s="4">
        <v>21098</v>
      </c>
      <c r="L327" s="4">
        <v>0</v>
      </c>
      <c r="M327" s="4">
        <v>0</v>
      </c>
      <c r="Q327" s="4">
        <v>16194</v>
      </c>
      <c r="R327" s="4">
        <v>13705</v>
      </c>
      <c r="S327" s="4">
        <v>510</v>
      </c>
      <c r="U327" s="4">
        <v>280</v>
      </c>
      <c r="X327" s="4">
        <v>2777</v>
      </c>
      <c r="Z327" s="4">
        <v>40350</v>
      </c>
      <c r="AA327" s="4">
        <v>-220</v>
      </c>
      <c r="AC327" s="4">
        <v>0</v>
      </c>
      <c r="AD327" s="4">
        <v>0</v>
      </c>
      <c r="AE327" s="4">
        <v>0</v>
      </c>
      <c r="AG327" s="4">
        <v>50</v>
      </c>
      <c r="AJ327" s="4">
        <v>0</v>
      </c>
      <c r="AK327" s="4">
        <v>50</v>
      </c>
      <c r="AM327" s="4">
        <v>0</v>
      </c>
      <c r="AR327" s="4">
        <v>65</v>
      </c>
      <c r="AT327" s="4">
        <v>0</v>
      </c>
      <c r="AU327" s="4">
        <v>65</v>
      </c>
      <c r="AV327" s="4">
        <v>-15</v>
      </c>
      <c r="AW327" s="4">
        <v>-235</v>
      </c>
      <c r="AX327" s="4">
        <v>-46</v>
      </c>
      <c r="AY327" s="4">
        <v>-189</v>
      </c>
      <c r="BB327" s="4">
        <v>0</v>
      </c>
      <c r="BD327" s="4">
        <v>0</v>
      </c>
      <c r="BF327" s="4">
        <v>-189</v>
      </c>
      <c r="BP327" s="4">
        <v>-189</v>
      </c>
      <c r="BR327" s="4">
        <v>-189</v>
      </c>
      <c r="BS327" s="2">
        <v>2016</v>
      </c>
      <c r="BV327" s="4">
        <v>61</v>
      </c>
      <c r="BY327" s="4">
        <v>61</v>
      </c>
      <c r="CD327" s="4">
        <v>751</v>
      </c>
      <c r="CF327" s="4">
        <v>751</v>
      </c>
      <c r="CR327" s="4">
        <v>0</v>
      </c>
      <c r="CS327" s="4">
        <v>0</v>
      </c>
      <c r="CU327" s="4">
        <v>811</v>
      </c>
      <c r="DA327" s="4">
        <v>4112</v>
      </c>
      <c r="DB327" s="4">
        <v>4112</v>
      </c>
      <c r="DC327" s="4">
        <v>4726</v>
      </c>
      <c r="DD327" s="4">
        <v>119</v>
      </c>
      <c r="DG327" s="4">
        <v>4846</v>
      </c>
      <c r="DN327" s="4">
        <v>0</v>
      </c>
      <c r="DO327" s="4">
        <v>511</v>
      </c>
      <c r="DP327" s="4">
        <v>511</v>
      </c>
      <c r="DR327" s="4">
        <v>9468</v>
      </c>
      <c r="DS327" s="4">
        <v>10280</v>
      </c>
      <c r="DT327" s="4">
        <v>100</v>
      </c>
      <c r="DU327" s="4">
        <v>0</v>
      </c>
      <c r="DX327" s="4">
        <v>100</v>
      </c>
      <c r="ED327" s="4">
        <v>2713</v>
      </c>
      <c r="EG327" s="4">
        <v>2713</v>
      </c>
      <c r="EI327" s="4">
        <v>2813</v>
      </c>
      <c r="EK327" s="4">
        <v>0</v>
      </c>
      <c r="EM327" s="4">
        <v>0</v>
      </c>
      <c r="ET327" s="4">
        <v>0</v>
      </c>
      <c r="EU327" s="4">
        <v>0</v>
      </c>
      <c r="EX327" s="4">
        <v>0</v>
      </c>
      <c r="EY327" s="4">
        <v>3503</v>
      </c>
      <c r="EZ327" s="4">
        <v>0</v>
      </c>
      <c r="FA327" s="4">
        <v>1692</v>
      </c>
      <c r="FF327" s="4">
        <v>2271</v>
      </c>
      <c r="FG327" s="4">
        <v>7466</v>
      </c>
      <c r="FH327" s="4">
        <v>7466</v>
      </c>
      <c r="FI327" s="4">
        <v>10280</v>
      </c>
      <c r="FL327" s="2">
        <v>2016</v>
      </c>
      <c r="FM327" t="s">
        <v>8</v>
      </c>
      <c r="FR327" s="2">
        <v>2016</v>
      </c>
      <c r="FS327" s="5">
        <v>25</v>
      </c>
      <c r="FT327" s="4">
        <v>27</v>
      </c>
      <c r="FX327" s="4">
        <v>873</v>
      </c>
      <c r="FZ327" s="4">
        <v>15</v>
      </c>
      <c r="GA327" s="4">
        <v>274</v>
      </c>
      <c r="GD327" t="s">
        <v>176</v>
      </c>
      <c r="GE327" s="4">
        <v>63</v>
      </c>
      <c r="GF327" s="4">
        <v>22</v>
      </c>
      <c r="GG327" s="4">
        <v>3000</v>
      </c>
      <c r="GH327" s="4">
        <v>3000</v>
      </c>
      <c r="GI327" s="7">
        <f t="shared" si="59"/>
        <v>1.2533849129593811E-2</v>
      </c>
      <c r="GJ327" s="7">
        <f t="shared" si="51"/>
        <v>9.0436590436590442E-3</v>
      </c>
      <c r="GK327" s="7">
        <f t="shared" si="52"/>
        <v>-5.4932301740812381E-3</v>
      </c>
      <c r="GL327" s="7">
        <f t="shared" si="50"/>
        <v>5.8463035019455253E-2</v>
      </c>
      <c r="GM327" s="7">
        <f>(((DR327-DR326)-(DP327-DP326)-(FG327-FG326)+((EV327-EV326)+(EW327-EW326)+(EX327-EX326))+(FC327-FC326))-U327-V327)/DS326</f>
        <v>-9.1295938104448745E-3</v>
      </c>
      <c r="GN327" s="7">
        <f t="shared" si="55"/>
        <v>0.13222437137330753</v>
      </c>
      <c r="GO327" s="7">
        <f>(G327-G326)/DS326</f>
        <v>-6.2823984526112181E-2</v>
      </c>
      <c r="GP327" s="7">
        <f>CF327/DS326</f>
        <v>5.8104448742746617E-2</v>
      </c>
      <c r="GQ327" s="7">
        <f t="shared" si="56"/>
        <v>-1.6289592760180997E-2</v>
      </c>
      <c r="GR327" s="7">
        <f t="shared" si="57"/>
        <v>-1.9833418822207568E-2</v>
      </c>
      <c r="GS327" s="7">
        <v>1</v>
      </c>
      <c r="GT327" s="7">
        <f t="shared" si="53"/>
        <v>0</v>
      </c>
      <c r="GU327" s="7">
        <f t="shared" si="54"/>
        <v>0.72626459143968869</v>
      </c>
      <c r="GV327" t="s">
        <v>211</v>
      </c>
      <c r="GW327" s="8">
        <f t="shared" si="58"/>
        <v>7.7369439071566727E-5</v>
      </c>
    </row>
    <row r="328" spans="1:205" x14ac:dyDescent="0.2">
      <c r="A328">
        <v>982798485</v>
      </c>
      <c r="B328" s="2">
        <v>2017</v>
      </c>
      <c r="C328" t="s">
        <v>3</v>
      </c>
      <c r="D328" s="3">
        <v>42736</v>
      </c>
      <c r="E328" s="3">
        <v>43100</v>
      </c>
      <c r="F328" t="s">
        <v>8</v>
      </c>
      <c r="G328" s="4">
        <v>39479</v>
      </c>
      <c r="I328" s="4">
        <v>0</v>
      </c>
      <c r="J328" s="4">
        <v>39479</v>
      </c>
      <c r="K328" s="4">
        <v>21068</v>
      </c>
      <c r="L328" s="4">
        <v>0</v>
      </c>
      <c r="M328" s="4">
        <v>0</v>
      </c>
      <c r="Q328" s="4">
        <v>15311</v>
      </c>
      <c r="R328" s="4">
        <v>13038</v>
      </c>
      <c r="S328" s="4">
        <v>452</v>
      </c>
      <c r="U328" s="4">
        <v>305</v>
      </c>
      <c r="V328" s="4">
        <v>0</v>
      </c>
      <c r="X328" s="4">
        <v>2456</v>
      </c>
      <c r="Z328" s="4">
        <v>39140</v>
      </c>
      <c r="AA328" s="4">
        <v>339</v>
      </c>
      <c r="AC328" s="4">
        <v>0</v>
      </c>
      <c r="AD328" s="4">
        <v>0</v>
      </c>
      <c r="AE328" s="4">
        <v>0</v>
      </c>
      <c r="AG328" s="4">
        <v>33</v>
      </c>
      <c r="AJ328" s="4">
        <v>0</v>
      </c>
      <c r="AK328" s="4">
        <v>33</v>
      </c>
      <c r="AM328" s="4">
        <v>0</v>
      </c>
      <c r="AR328" s="4">
        <v>40</v>
      </c>
      <c r="AT328" s="4">
        <v>0</v>
      </c>
      <c r="AU328" s="4">
        <v>40</v>
      </c>
      <c r="AV328" s="4">
        <v>-8</v>
      </c>
      <c r="AW328" s="4">
        <v>331</v>
      </c>
      <c r="AX328" s="4">
        <v>91</v>
      </c>
      <c r="AY328" s="4">
        <v>241</v>
      </c>
      <c r="BB328" s="4">
        <v>0</v>
      </c>
      <c r="BD328" s="4">
        <v>0</v>
      </c>
      <c r="BF328" s="4">
        <v>241</v>
      </c>
      <c r="BP328" s="4">
        <v>241</v>
      </c>
      <c r="BR328" s="4">
        <v>241</v>
      </c>
      <c r="BS328" s="2">
        <v>2017</v>
      </c>
      <c r="BV328" s="4">
        <v>59</v>
      </c>
      <c r="BY328" s="4">
        <v>59</v>
      </c>
      <c r="CD328" s="4">
        <v>1004</v>
      </c>
      <c r="CF328" s="4">
        <v>1004</v>
      </c>
      <c r="CS328" s="4">
        <v>0</v>
      </c>
      <c r="CU328" s="4">
        <v>1063</v>
      </c>
      <c r="DA328" s="4">
        <v>2810</v>
      </c>
      <c r="DB328" s="4">
        <v>2810</v>
      </c>
      <c r="DC328" s="4">
        <v>5142</v>
      </c>
      <c r="DD328" s="4">
        <v>3642</v>
      </c>
      <c r="DG328" s="4">
        <v>8784</v>
      </c>
      <c r="DN328" s="4">
        <v>0</v>
      </c>
      <c r="DO328" s="4">
        <v>555</v>
      </c>
      <c r="DP328" s="4">
        <v>555</v>
      </c>
      <c r="DR328" s="4">
        <v>12150</v>
      </c>
      <c r="DS328" s="4">
        <v>13213</v>
      </c>
      <c r="DT328" s="4">
        <v>100</v>
      </c>
      <c r="DU328" s="4">
        <v>0</v>
      </c>
      <c r="DX328" s="4">
        <v>100</v>
      </c>
      <c r="ED328" s="4">
        <v>2954</v>
      </c>
      <c r="EG328" s="4">
        <v>2954</v>
      </c>
      <c r="EI328" s="4">
        <v>3054</v>
      </c>
      <c r="EK328" s="4">
        <v>0</v>
      </c>
      <c r="EM328" s="4">
        <v>0</v>
      </c>
      <c r="ET328" s="4">
        <v>0</v>
      </c>
      <c r="EU328" s="4">
        <v>0</v>
      </c>
      <c r="EX328" s="4">
        <v>0</v>
      </c>
      <c r="EY328" s="4">
        <v>6457</v>
      </c>
      <c r="EZ328" s="4">
        <v>89</v>
      </c>
      <c r="FA328" s="4">
        <v>2368</v>
      </c>
      <c r="FF328" s="4">
        <v>1245</v>
      </c>
      <c r="FG328" s="4">
        <v>10159</v>
      </c>
      <c r="FH328" s="4">
        <v>10159</v>
      </c>
      <c r="FI328" s="4">
        <v>13213</v>
      </c>
      <c r="FL328" s="2">
        <v>2017</v>
      </c>
      <c r="FM328" t="s">
        <v>8</v>
      </c>
      <c r="FR328" s="2">
        <v>2017</v>
      </c>
      <c r="FS328" s="5">
        <v>19.399999999999999</v>
      </c>
      <c r="FT328" s="4">
        <v>25</v>
      </c>
      <c r="FX328" s="4">
        <v>806</v>
      </c>
      <c r="FZ328" s="4">
        <v>16</v>
      </c>
      <c r="GA328" s="4">
        <v>368</v>
      </c>
      <c r="GD328" t="s">
        <v>176</v>
      </c>
      <c r="GE328" s="4">
        <v>66</v>
      </c>
      <c r="GF328" s="4">
        <v>22</v>
      </c>
      <c r="GG328" s="4">
        <v>3000</v>
      </c>
      <c r="GH328" s="4">
        <v>3000</v>
      </c>
      <c r="GI328" s="7">
        <f t="shared" si="59"/>
        <v>-5.350194552529183E-3</v>
      </c>
      <c r="GJ328" s="7">
        <f t="shared" si="51"/>
        <v>-5.4932301740812381E-3</v>
      </c>
      <c r="GK328" s="7">
        <f t="shared" si="52"/>
        <v>5.8463035019455253E-2</v>
      </c>
      <c r="GL328" s="7">
        <f t="shared" ref="GL328:GL391" si="60">(AY329-(((DR329-DR328)-(DP329-DP328)-(FG329-FG328)+((EV329-EV328)+(EW329-EW328)+(EX329-EX328))+(FC329-FC328))-U329-V329))/DS328</f>
        <v>0.1963974873230909</v>
      </c>
      <c r="GM328" s="7">
        <f>(((DR328-DR327)-(DP328-DP327)-(FG328-FG327)+((EV328-EV327)+(EW328-EW327)+(EX328-EX327))+(FC328-FC327))-U328-V328)/DS327</f>
        <v>-3.5019455252918288E-2</v>
      </c>
      <c r="GN328" s="7">
        <f t="shared" si="55"/>
        <v>-0.10369649805447471</v>
      </c>
      <c r="GO328" s="7">
        <f>(G328-G327)/DS327</f>
        <v>-6.3229571984435795E-2</v>
      </c>
      <c r="GP328" s="7">
        <f>CF328/DS327</f>
        <v>9.7665369649805447E-2</v>
      </c>
      <c r="GQ328" s="7">
        <f t="shared" si="56"/>
        <v>2.0516749670114503E-2</v>
      </c>
      <c r="GR328" s="7">
        <f t="shared" si="57"/>
        <v>-1.6197762216850656E-2</v>
      </c>
      <c r="GS328" s="7">
        <v>1</v>
      </c>
      <c r="GT328" s="7">
        <f t="shared" si="53"/>
        <v>0</v>
      </c>
      <c r="GU328" s="7">
        <f t="shared" si="54"/>
        <v>0.76886399757814272</v>
      </c>
      <c r="GV328" t="s">
        <v>211</v>
      </c>
      <c r="GW328" s="8">
        <f t="shared" si="58"/>
        <v>9.7276264591439695E-5</v>
      </c>
    </row>
    <row r="329" spans="1:205" x14ac:dyDescent="0.2">
      <c r="A329">
        <v>982798485</v>
      </c>
      <c r="B329" s="2">
        <v>2018</v>
      </c>
      <c r="C329" t="s">
        <v>3</v>
      </c>
      <c r="D329" s="3">
        <v>43101</v>
      </c>
      <c r="E329" s="3">
        <v>43465</v>
      </c>
      <c r="F329" t="s">
        <v>8</v>
      </c>
      <c r="G329" s="4">
        <v>55969</v>
      </c>
      <c r="J329" s="4">
        <v>55969</v>
      </c>
      <c r="K329" s="4">
        <v>30013</v>
      </c>
      <c r="Q329" s="4">
        <v>18328</v>
      </c>
      <c r="R329" s="4">
        <v>15393</v>
      </c>
      <c r="S329" s="4">
        <v>694</v>
      </c>
      <c r="U329" s="4">
        <v>330</v>
      </c>
      <c r="V329" s="4">
        <v>0</v>
      </c>
      <c r="X329" s="4">
        <v>2946</v>
      </c>
      <c r="Z329" s="4">
        <v>51617</v>
      </c>
      <c r="AA329" s="4">
        <v>4352</v>
      </c>
      <c r="AG329" s="4">
        <v>60</v>
      </c>
      <c r="AK329" s="4">
        <v>60</v>
      </c>
      <c r="AR329" s="4">
        <v>31</v>
      </c>
      <c r="AU329" s="4">
        <v>31</v>
      </c>
      <c r="AV329" s="4">
        <v>28</v>
      </c>
      <c r="AW329" s="4">
        <v>4381</v>
      </c>
      <c r="AX329" s="4">
        <v>1018</v>
      </c>
      <c r="AY329" s="4">
        <v>3363</v>
      </c>
      <c r="BF329" s="4">
        <v>3363</v>
      </c>
      <c r="BJ329" s="4">
        <v>2000</v>
      </c>
      <c r="BP329" s="4">
        <v>1363</v>
      </c>
      <c r="BR329" s="4">
        <v>3363</v>
      </c>
      <c r="BS329" s="2">
        <v>2018</v>
      </c>
      <c r="BV329" s="4">
        <v>50</v>
      </c>
      <c r="BY329" s="4">
        <v>50</v>
      </c>
      <c r="CD329" s="4">
        <v>1173</v>
      </c>
      <c r="CF329" s="4">
        <v>1173</v>
      </c>
      <c r="CU329" s="4">
        <v>1224</v>
      </c>
      <c r="DA329" s="4">
        <v>3613</v>
      </c>
      <c r="DB329" s="4">
        <v>3613</v>
      </c>
      <c r="DC329" s="4">
        <v>9903</v>
      </c>
      <c r="DD329" s="4">
        <v>1551</v>
      </c>
      <c r="DG329" s="4">
        <v>11455</v>
      </c>
      <c r="DO329" s="4">
        <v>659</v>
      </c>
      <c r="DP329" s="4">
        <v>659</v>
      </c>
      <c r="DR329" s="4">
        <v>15727</v>
      </c>
      <c r="DS329" s="4">
        <v>16950</v>
      </c>
      <c r="DT329" s="4">
        <v>100</v>
      </c>
      <c r="DU329" s="4">
        <v>0</v>
      </c>
      <c r="DX329" s="4">
        <v>100</v>
      </c>
      <c r="ED329" s="4">
        <v>4316</v>
      </c>
      <c r="EG329" s="4">
        <v>4316</v>
      </c>
      <c r="EI329" s="4">
        <v>4416</v>
      </c>
      <c r="EK329" s="4">
        <v>0</v>
      </c>
      <c r="EM329" s="4">
        <v>0</v>
      </c>
      <c r="EU329" s="4">
        <v>0</v>
      </c>
      <c r="EX329" s="4">
        <v>0</v>
      </c>
      <c r="EY329" s="4">
        <v>4942</v>
      </c>
      <c r="EZ329" s="4">
        <v>1009</v>
      </c>
      <c r="FA329" s="4">
        <v>3013</v>
      </c>
      <c r="FF329" s="4">
        <v>3570</v>
      </c>
      <c r="FG329" s="4">
        <v>12534</v>
      </c>
      <c r="FH329" s="4">
        <v>12534</v>
      </c>
      <c r="FI329" s="4">
        <v>16950</v>
      </c>
      <c r="FL329" s="2">
        <v>2018</v>
      </c>
      <c r="FM329" t="s">
        <v>8</v>
      </c>
      <c r="FR329" s="2">
        <v>2018</v>
      </c>
      <c r="FS329" s="5">
        <v>24</v>
      </c>
      <c r="FX329" s="4">
        <v>851</v>
      </c>
      <c r="FZ329" s="4">
        <v>19</v>
      </c>
      <c r="GA329" s="4">
        <v>261</v>
      </c>
      <c r="GD329" t="s">
        <v>176</v>
      </c>
      <c r="GE329" s="4">
        <v>71</v>
      </c>
      <c r="GF329" s="4">
        <v>18</v>
      </c>
      <c r="GG329" s="4">
        <v>3000</v>
      </c>
      <c r="GI329" s="7">
        <f t="shared" si="59"/>
        <v>8.3099977295088168E-2</v>
      </c>
      <c r="GJ329" s="7">
        <f t="shared" si="51"/>
        <v>5.8463035019455253E-2</v>
      </c>
      <c r="GK329" s="7">
        <f t="shared" si="52"/>
        <v>0.1963974873230909</v>
      </c>
      <c r="GL329" s="7">
        <f t="shared" si="60"/>
        <v>4.5427728613569321E-2</v>
      </c>
      <c r="GM329" s="7">
        <f>(((DR329-DR328)-(DP329-DP328)-(FG329-FG328)+((EV329-EV328)+(EW329-EW328)+(EX329-EX328))+(FC329-FC328))-U329-V329)/DS328</f>
        <v>5.8124574282903199E-2</v>
      </c>
      <c r="GN329" s="7">
        <f t="shared" si="55"/>
        <v>0.88768636948459845</v>
      </c>
      <c r="GO329" s="7">
        <f>(G329-G328)/DS328</f>
        <v>1.2480133202149399</v>
      </c>
      <c r="GP329" s="7">
        <f>CF329/DS328</f>
        <v>8.8776205252402943E-2</v>
      </c>
      <c r="GQ329" s="7">
        <f t="shared" si="56"/>
        <v>0.2229884295328714</v>
      </c>
      <c r="GR329" s="7">
        <f t="shared" si="57"/>
        <v>0.4176904176904177</v>
      </c>
      <c r="GS329" s="7">
        <v>1</v>
      </c>
      <c r="GT329" s="7">
        <f t="shared" si="53"/>
        <v>0</v>
      </c>
      <c r="GU329" s="7">
        <f t="shared" si="54"/>
        <v>0.73946902654867253</v>
      </c>
      <c r="GV329" t="s">
        <v>211</v>
      </c>
      <c r="GW329" s="8">
        <f t="shared" si="58"/>
        <v>7.568303943086355E-5</v>
      </c>
    </row>
    <row r="330" spans="1:205" x14ac:dyDescent="0.2">
      <c r="A330">
        <v>982798485</v>
      </c>
      <c r="B330" s="2">
        <v>2019</v>
      </c>
      <c r="C330" t="s">
        <v>3</v>
      </c>
      <c r="D330" s="3">
        <v>43466</v>
      </c>
      <c r="E330" s="3">
        <v>43830</v>
      </c>
      <c r="F330" t="s">
        <v>8</v>
      </c>
      <c r="G330" s="4">
        <v>54400</v>
      </c>
      <c r="J330" s="4">
        <v>54400</v>
      </c>
      <c r="K330" s="4">
        <v>28841</v>
      </c>
      <c r="Q330" s="4">
        <v>19883</v>
      </c>
      <c r="R330" s="4">
        <v>16360</v>
      </c>
      <c r="S330" s="4">
        <v>907</v>
      </c>
      <c r="U330" s="4">
        <v>413</v>
      </c>
      <c r="V330" s="4">
        <v>0</v>
      </c>
      <c r="X330" s="4">
        <v>4287</v>
      </c>
      <c r="Z330" s="4">
        <v>53423</v>
      </c>
      <c r="AA330" s="4">
        <v>977</v>
      </c>
      <c r="AF330" s="4">
        <v>47</v>
      </c>
      <c r="AG330" s="4">
        <v>52</v>
      </c>
      <c r="AK330" s="4">
        <v>99</v>
      </c>
      <c r="AR330" s="4">
        <v>5</v>
      </c>
      <c r="AS330" s="4">
        <v>0</v>
      </c>
      <c r="AT330" s="4">
        <v>0</v>
      </c>
      <c r="AU330" s="4">
        <v>5</v>
      </c>
      <c r="AV330" s="4">
        <v>94</v>
      </c>
      <c r="AW330" s="4">
        <v>1071</v>
      </c>
      <c r="AX330" s="4">
        <v>252</v>
      </c>
      <c r="AY330" s="4">
        <v>819</v>
      </c>
      <c r="BF330" s="4">
        <v>819</v>
      </c>
      <c r="BP330" s="4">
        <v>819</v>
      </c>
      <c r="BR330" s="4">
        <v>819</v>
      </c>
      <c r="BS330" s="2">
        <v>2019</v>
      </c>
      <c r="BV330" s="4">
        <v>78</v>
      </c>
      <c r="BY330" s="4">
        <v>78</v>
      </c>
      <c r="BZ330" s="4">
        <v>0</v>
      </c>
      <c r="CB330" s="4">
        <v>0</v>
      </c>
      <c r="CC330" s="4">
        <v>0</v>
      </c>
      <c r="CD330" s="4">
        <v>1567</v>
      </c>
      <c r="CF330" s="4">
        <v>1567</v>
      </c>
      <c r="CU330" s="4">
        <v>1645</v>
      </c>
      <c r="DA330" s="4">
        <v>3708</v>
      </c>
      <c r="DB330" s="4">
        <v>3708</v>
      </c>
      <c r="DC330" s="4">
        <v>4225</v>
      </c>
      <c r="DD330" s="4">
        <v>1881</v>
      </c>
      <c r="DG330" s="4">
        <v>6106</v>
      </c>
      <c r="DO330" s="4">
        <v>595</v>
      </c>
      <c r="DP330" s="4">
        <v>595</v>
      </c>
      <c r="DR330" s="4">
        <v>10409</v>
      </c>
      <c r="DS330" s="4">
        <v>12053</v>
      </c>
      <c r="DT330" s="4">
        <v>100</v>
      </c>
      <c r="DU330" s="4">
        <v>0</v>
      </c>
      <c r="DX330" s="4">
        <v>100</v>
      </c>
      <c r="ED330" s="4">
        <v>5135</v>
      </c>
      <c r="EG330" s="4">
        <v>5135</v>
      </c>
      <c r="EI330" s="4">
        <v>5235</v>
      </c>
      <c r="EK330" s="4">
        <v>0</v>
      </c>
      <c r="EM330" s="4">
        <v>0</v>
      </c>
      <c r="EU330" s="4">
        <v>0</v>
      </c>
      <c r="EX330" s="4">
        <v>0</v>
      </c>
      <c r="EY330" s="4">
        <v>3150</v>
      </c>
      <c r="EZ330" s="4">
        <v>280</v>
      </c>
      <c r="FA330" s="4">
        <v>1605</v>
      </c>
      <c r="FF330" s="4">
        <v>1783</v>
      </c>
      <c r="FG330" s="4">
        <v>6818</v>
      </c>
      <c r="FH330" s="4">
        <v>6818</v>
      </c>
      <c r="FI330" s="4">
        <v>12053</v>
      </c>
      <c r="FL330" s="2">
        <v>2019</v>
      </c>
      <c r="FM330" t="s">
        <v>8</v>
      </c>
      <c r="FR330" s="2">
        <v>2019</v>
      </c>
      <c r="FS330" s="5">
        <v>34</v>
      </c>
      <c r="FX330" s="4">
        <v>885</v>
      </c>
      <c r="FZ330" s="4">
        <v>35</v>
      </c>
      <c r="GA330" s="4">
        <v>154</v>
      </c>
      <c r="GE330" s="4">
        <v>126</v>
      </c>
      <c r="GF330" s="4">
        <v>20</v>
      </c>
      <c r="GG330" s="4">
        <v>3000</v>
      </c>
      <c r="GN330" s="7">
        <f t="shared" si="55"/>
        <v>0.2424188790560472</v>
      </c>
      <c r="GQ330" s="7">
        <f t="shared" si="56"/>
        <v>5.6476916181084719E-2</v>
      </c>
      <c r="GR330" s="7">
        <f t="shared" si="57"/>
        <v>-2.8033375618646036E-2</v>
      </c>
      <c r="GS330" s="7">
        <v>1</v>
      </c>
      <c r="GT330" s="7">
        <f t="shared" si="53"/>
        <v>0</v>
      </c>
      <c r="GU330" s="7">
        <f t="shared" si="54"/>
        <v>0.56566829834895882</v>
      </c>
      <c r="GV330" t="s">
        <v>211</v>
      </c>
      <c r="GW330" s="8">
        <f t="shared" si="58"/>
        <v>5.8997050147492629E-5</v>
      </c>
    </row>
    <row r="331" spans="1:205" x14ac:dyDescent="0.2">
      <c r="A331">
        <v>898469972</v>
      </c>
      <c r="B331" s="2">
        <v>2013</v>
      </c>
      <c r="C331" t="s">
        <v>3</v>
      </c>
      <c r="D331" s="3">
        <v>41275</v>
      </c>
      <c r="E331" s="3">
        <v>41639</v>
      </c>
      <c r="F331" t="s">
        <v>8</v>
      </c>
      <c r="G331" s="4">
        <v>59938</v>
      </c>
      <c r="I331" s="4">
        <v>640</v>
      </c>
      <c r="J331" s="4">
        <v>60578</v>
      </c>
      <c r="K331" s="4">
        <v>42467</v>
      </c>
      <c r="L331" s="4">
        <v>-3040</v>
      </c>
      <c r="M331" s="4">
        <v>-3040</v>
      </c>
      <c r="Q331" s="4">
        <v>9022</v>
      </c>
      <c r="R331" s="4">
        <v>7894</v>
      </c>
      <c r="S331" s="4">
        <v>106</v>
      </c>
      <c r="U331" s="4">
        <v>643</v>
      </c>
      <c r="X331" s="4">
        <v>6607</v>
      </c>
      <c r="Z331" s="4">
        <v>55700</v>
      </c>
      <c r="AA331" s="4">
        <v>4878</v>
      </c>
      <c r="AC331" s="4">
        <v>0</v>
      </c>
      <c r="AD331" s="4">
        <v>0</v>
      </c>
      <c r="AE331" s="4">
        <v>0</v>
      </c>
      <c r="AG331" s="4">
        <v>0</v>
      </c>
      <c r="AJ331" s="4">
        <v>36</v>
      </c>
      <c r="AK331" s="4">
        <v>36</v>
      </c>
      <c r="AM331" s="4">
        <v>0</v>
      </c>
      <c r="AP331" s="4">
        <v>102</v>
      </c>
      <c r="AR331" s="4">
        <v>0</v>
      </c>
      <c r="AS331" s="4">
        <v>1147</v>
      </c>
      <c r="AT331" s="4">
        <v>1147</v>
      </c>
      <c r="AU331" s="4">
        <v>1249</v>
      </c>
      <c r="AV331" s="4">
        <v>-1212</v>
      </c>
      <c r="AW331" s="4">
        <v>3666</v>
      </c>
      <c r="AX331" s="4">
        <v>968</v>
      </c>
      <c r="AY331" s="4">
        <v>2698</v>
      </c>
      <c r="BB331" s="4">
        <v>0</v>
      </c>
      <c r="BD331" s="4">
        <v>0</v>
      </c>
      <c r="BF331" s="4">
        <v>2698</v>
      </c>
      <c r="BK331" s="4">
        <v>2677</v>
      </c>
      <c r="BP331" s="4">
        <v>21</v>
      </c>
      <c r="BR331" s="4">
        <v>2698</v>
      </c>
      <c r="BS331" s="2">
        <v>2013</v>
      </c>
      <c r="BW331" s="4">
        <v>4038</v>
      </c>
      <c r="BY331" s="4">
        <v>4038</v>
      </c>
      <c r="CD331" s="4">
        <v>670</v>
      </c>
      <c r="CF331" s="4">
        <v>670</v>
      </c>
      <c r="CS331" s="4">
        <v>0</v>
      </c>
      <c r="CU331" s="4">
        <v>4708</v>
      </c>
      <c r="DA331" s="4">
        <v>13836</v>
      </c>
      <c r="DB331" s="4">
        <v>13836</v>
      </c>
      <c r="DC331" s="4">
        <v>12887</v>
      </c>
      <c r="DD331" s="4">
        <v>2872</v>
      </c>
      <c r="DG331" s="4">
        <v>15759</v>
      </c>
      <c r="DN331" s="4">
        <v>0</v>
      </c>
      <c r="DO331" s="4">
        <v>597</v>
      </c>
      <c r="DP331" s="4">
        <v>597</v>
      </c>
      <c r="DR331" s="4">
        <v>30193</v>
      </c>
      <c r="DS331" s="4">
        <v>34900</v>
      </c>
      <c r="DT331" s="4">
        <v>100</v>
      </c>
      <c r="DV331" s="4">
        <v>7</v>
      </c>
      <c r="DW331" s="4">
        <v>2677</v>
      </c>
      <c r="DX331" s="4">
        <v>2784</v>
      </c>
      <c r="ED331" s="4">
        <v>1376</v>
      </c>
      <c r="EG331" s="4">
        <v>1376</v>
      </c>
      <c r="EI331" s="4">
        <v>4160</v>
      </c>
      <c r="EK331" s="4">
        <v>262</v>
      </c>
      <c r="EM331" s="4">
        <v>262</v>
      </c>
      <c r="EP331" s="4">
        <v>0</v>
      </c>
      <c r="EQ331" s="4">
        <v>8627</v>
      </c>
      <c r="ET331" s="4">
        <v>0</v>
      </c>
      <c r="EU331" s="4">
        <v>8889</v>
      </c>
      <c r="EX331" s="4">
        <v>5717</v>
      </c>
      <c r="EY331" s="4">
        <v>11986</v>
      </c>
      <c r="EZ331" s="4">
        <v>0</v>
      </c>
      <c r="FA331" s="4">
        <v>945</v>
      </c>
      <c r="FD331" s="4">
        <v>1041</v>
      </c>
      <c r="FF331" s="4">
        <v>2161</v>
      </c>
      <c r="FG331" s="4">
        <v>21851</v>
      </c>
      <c r="FH331" s="4">
        <v>30740</v>
      </c>
      <c r="FI331" s="4">
        <v>34900</v>
      </c>
      <c r="FL331" s="2">
        <v>2013</v>
      </c>
      <c r="FM331" t="s">
        <v>8</v>
      </c>
      <c r="FR331" s="2">
        <v>2013</v>
      </c>
      <c r="FS331" s="5">
        <v>25</v>
      </c>
      <c r="FT331" s="4">
        <v>32</v>
      </c>
      <c r="FX331" s="4">
        <v>827</v>
      </c>
      <c r="FZ331" s="4">
        <v>18</v>
      </c>
      <c r="GA331" s="4">
        <v>8</v>
      </c>
      <c r="GE331" s="4">
        <v>48</v>
      </c>
      <c r="GF331" s="4">
        <v>21</v>
      </c>
      <c r="GN331" s="7">
        <f t="shared" si="55"/>
        <v>-0.25918858375508175</v>
      </c>
      <c r="GQ331" s="7">
        <f t="shared" si="56"/>
        <v>0.11492343407237024</v>
      </c>
      <c r="GR331" s="7">
        <f t="shared" si="57"/>
        <v>0.1018014705882353</v>
      </c>
      <c r="GS331" s="7">
        <v>1</v>
      </c>
      <c r="GT331" s="7">
        <f t="shared" si="53"/>
        <v>0</v>
      </c>
      <c r="GU331" s="7">
        <f t="shared" si="54"/>
        <v>0.88080229226361029</v>
      </c>
      <c r="GV331" t="s">
        <v>208</v>
      </c>
      <c r="GW331" s="8">
        <f t="shared" si="58"/>
        <v>8.2966896208412839E-5</v>
      </c>
    </row>
    <row r="332" spans="1:205" x14ac:dyDescent="0.2">
      <c r="A332">
        <v>898469972</v>
      </c>
      <c r="B332" s="2">
        <v>2014</v>
      </c>
      <c r="C332" t="s">
        <v>3</v>
      </c>
      <c r="D332" s="3">
        <v>41640</v>
      </c>
      <c r="E332" s="3">
        <v>42004</v>
      </c>
      <c r="F332" t="s">
        <v>8</v>
      </c>
      <c r="G332" s="4">
        <v>64162</v>
      </c>
      <c r="I332" s="4">
        <v>777</v>
      </c>
      <c r="J332" s="4">
        <v>64939</v>
      </c>
      <c r="K332" s="4">
        <v>44065</v>
      </c>
      <c r="L332" s="4">
        <v>0</v>
      </c>
      <c r="M332" s="4">
        <v>0</v>
      </c>
      <c r="Q332" s="4">
        <v>9095</v>
      </c>
      <c r="R332" s="4">
        <v>7812</v>
      </c>
      <c r="S332" s="4">
        <v>156</v>
      </c>
      <c r="U332" s="4">
        <v>719</v>
      </c>
      <c r="X332" s="4">
        <v>7086</v>
      </c>
      <c r="Z332" s="4">
        <v>60964</v>
      </c>
      <c r="AA332" s="4">
        <v>3976</v>
      </c>
      <c r="AC332" s="4">
        <v>0</v>
      </c>
      <c r="AD332" s="4">
        <v>0</v>
      </c>
      <c r="AE332" s="4">
        <v>0</v>
      </c>
      <c r="AG332" s="4">
        <v>0</v>
      </c>
      <c r="AJ332" s="4">
        <v>285</v>
      </c>
      <c r="AK332" s="4">
        <v>285</v>
      </c>
      <c r="AM332" s="4">
        <v>0</v>
      </c>
      <c r="AP332" s="4">
        <v>108</v>
      </c>
      <c r="AR332" s="4">
        <v>0</v>
      </c>
      <c r="AS332" s="4">
        <v>1105</v>
      </c>
      <c r="AT332" s="4">
        <v>1105</v>
      </c>
      <c r="AU332" s="4">
        <v>1213</v>
      </c>
      <c r="AV332" s="4">
        <v>-928</v>
      </c>
      <c r="AW332" s="4">
        <v>3048</v>
      </c>
      <c r="AX332" s="4">
        <v>797</v>
      </c>
      <c r="AY332" s="4">
        <v>2250</v>
      </c>
      <c r="BB332" s="4">
        <v>0</v>
      </c>
      <c r="BD332" s="4">
        <v>0</v>
      </c>
      <c r="BF332" s="4">
        <v>2250</v>
      </c>
      <c r="BK332" s="4">
        <v>2053</v>
      </c>
      <c r="BP332" s="4">
        <v>197</v>
      </c>
      <c r="BR332" s="4">
        <v>2250</v>
      </c>
      <c r="BS332" s="2">
        <v>2014</v>
      </c>
      <c r="BW332" s="4">
        <v>3563</v>
      </c>
      <c r="BY332" s="4">
        <v>3563</v>
      </c>
      <c r="CD332" s="4">
        <v>922</v>
      </c>
      <c r="CF332" s="4">
        <v>922</v>
      </c>
      <c r="CS332" s="4">
        <v>0</v>
      </c>
      <c r="CU332" s="4">
        <v>4485</v>
      </c>
      <c r="DA332" s="4">
        <v>16287</v>
      </c>
      <c r="DB332" s="4">
        <v>16287</v>
      </c>
      <c r="DC332" s="4">
        <v>11918</v>
      </c>
      <c r="DD332" s="4">
        <v>2827</v>
      </c>
      <c r="DG332" s="4">
        <v>14746</v>
      </c>
      <c r="DN332" s="4">
        <v>0</v>
      </c>
      <c r="DO332" s="4">
        <v>860</v>
      </c>
      <c r="DP332" s="4">
        <v>860</v>
      </c>
      <c r="DR332" s="4">
        <v>31893</v>
      </c>
      <c r="DS332" s="4">
        <v>36378</v>
      </c>
      <c r="DT332" s="4">
        <v>100</v>
      </c>
      <c r="DV332" s="4">
        <v>7</v>
      </c>
      <c r="DW332" s="4">
        <v>4730</v>
      </c>
      <c r="DX332" s="4">
        <v>4837</v>
      </c>
      <c r="ED332" s="4">
        <v>1572</v>
      </c>
      <c r="EG332" s="4">
        <v>1572</v>
      </c>
      <c r="EI332" s="4">
        <v>6410</v>
      </c>
      <c r="EK332" s="4">
        <v>300</v>
      </c>
      <c r="EM332" s="4">
        <v>300</v>
      </c>
      <c r="ES332" s="4">
        <v>8196</v>
      </c>
      <c r="ET332" s="4">
        <v>8196</v>
      </c>
      <c r="EU332" s="4">
        <v>8496</v>
      </c>
      <c r="EX332" s="4">
        <v>10932</v>
      </c>
      <c r="EY332" s="4">
        <v>6344</v>
      </c>
      <c r="FA332" s="4">
        <v>987</v>
      </c>
      <c r="FF332" s="4">
        <v>3209</v>
      </c>
      <c r="FG332" s="4">
        <v>21472</v>
      </c>
      <c r="FH332" s="4">
        <v>29968</v>
      </c>
      <c r="FI332" s="4">
        <v>36378</v>
      </c>
      <c r="FJ332" s="4">
        <v>0</v>
      </c>
      <c r="FK332" s="4">
        <v>0</v>
      </c>
      <c r="FL332" s="2">
        <v>2014</v>
      </c>
      <c r="FM332" t="s">
        <v>8</v>
      </c>
      <c r="FR332" s="2">
        <v>2014</v>
      </c>
      <c r="FS332" s="5">
        <v>23</v>
      </c>
      <c r="FT332" s="4">
        <v>27</v>
      </c>
      <c r="FX332" s="4">
        <v>894</v>
      </c>
      <c r="FZ332" s="4">
        <v>16</v>
      </c>
      <c r="GA332" s="4">
        <v>6</v>
      </c>
      <c r="GE332" s="4">
        <v>97</v>
      </c>
      <c r="GF332" s="4">
        <v>29</v>
      </c>
      <c r="GN332" s="7">
        <f t="shared" si="55"/>
        <v>0.14879656160458452</v>
      </c>
      <c r="GQ332" s="7">
        <f t="shared" si="56"/>
        <v>6.3133084542214987E-2</v>
      </c>
      <c r="GR332" s="7">
        <f t="shared" si="57"/>
        <v>7.0472821915979852E-2</v>
      </c>
      <c r="GS332" s="7">
        <v>1</v>
      </c>
      <c r="GT332" s="7">
        <f t="shared" si="53"/>
        <v>0</v>
      </c>
      <c r="GU332" s="7">
        <f t="shared" si="54"/>
        <v>0.82379460113255265</v>
      </c>
      <c r="GV332" t="s">
        <v>208</v>
      </c>
      <c r="GW332" s="8">
        <f t="shared" si="58"/>
        <v>2.865329512893983E-5</v>
      </c>
    </row>
    <row r="333" spans="1:205" x14ac:dyDescent="0.2">
      <c r="A333">
        <v>898469972</v>
      </c>
      <c r="B333" s="2">
        <v>2015</v>
      </c>
      <c r="C333" t="s">
        <v>3</v>
      </c>
      <c r="D333" s="3">
        <v>42005</v>
      </c>
      <c r="E333" s="3">
        <v>42369</v>
      </c>
      <c r="F333" t="s">
        <v>8</v>
      </c>
      <c r="G333" s="4">
        <v>64865</v>
      </c>
      <c r="I333" s="4">
        <v>743</v>
      </c>
      <c r="J333" s="4">
        <v>65608</v>
      </c>
      <c r="K333" s="4">
        <v>43628</v>
      </c>
      <c r="L333" s="4">
        <v>0</v>
      </c>
      <c r="M333" s="4">
        <v>0</v>
      </c>
      <c r="Q333" s="4">
        <v>8884</v>
      </c>
      <c r="R333" s="4">
        <v>7666</v>
      </c>
      <c r="S333" s="4">
        <v>161</v>
      </c>
      <c r="U333" s="4">
        <v>853</v>
      </c>
      <c r="X333" s="4">
        <v>7604</v>
      </c>
      <c r="Z333" s="4">
        <v>60969</v>
      </c>
      <c r="AA333" s="4">
        <v>4638</v>
      </c>
      <c r="AC333" s="4">
        <v>0</v>
      </c>
      <c r="AD333" s="4">
        <v>0</v>
      </c>
      <c r="AE333" s="4">
        <v>0</v>
      </c>
      <c r="AG333" s="4">
        <v>0</v>
      </c>
      <c r="AJ333" s="4">
        <v>8</v>
      </c>
      <c r="AK333" s="4">
        <v>8</v>
      </c>
      <c r="AM333" s="4">
        <v>0</v>
      </c>
      <c r="AP333" s="4">
        <v>372</v>
      </c>
      <c r="AR333" s="4">
        <v>0</v>
      </c>
      <c r="AS333" s="4">
        <v>695</v>
      </c>
      <c r="AT333" s="4">
        <v>695</v>
      </c>
      <c r="AU333" s="4">
        <v>1067</v>
      </c>
      <c r="AV333" s="4">
        <v>-1059</v>
      </c>
      <c r="AW333" s="4">
        <v>3580</v>
      </c>
      <c r="AX333" s="4">
        <v>945</v>
      </c>
      <c r="AY333" s="4">
        <v>2635</v>
      </c>
      <c r="BB333" s="4">
        <v>0</v>
      </c>
      <c r="BD333" s="4">
        <v>0</v>
      </c>
      <c r="BF333" s="4">
        <v>2635</v>
      </c>
      <c r="BK333" s="4">
        <v>2911</v>
      </c>
      <c r="BP333" s="4">
        <v>-276</v>
      </c>
      <c r="BR333" s="4">
        <v>2635</v>
      </c>
      <c r="BS333" s="2">
        <v>2015</v>
      </c>
      <c r="BW333" s="4">
        <v>3088</v>
      </c>
      <c r="BY333" s="4">
        <v>3088</v>
      </c>
      <c r="CD333" s="4">
        <v>544</v>
      </c>
      <c r="CF333" s="4">
        <v>544</v>
      </c>
      <c r="CS333" s="4">
        <v>0</v>
      </c>
      <c r="CU333" s="4">
        <v>3632</v>
      </c>
      <c r="DA333" s="4">
        <v>17924</v>
      </c>
      <c r="DB333" s="4">
        <v>17924</v>
      </c>
      <c r="DC333" s="4">
        <v>13895</v>
      </c>
      <c r="DD333" s="4">
        <v>2170</v>
      </c>
      <c r="DG333" s="4">
        <v>16065</v>
      </c>
      <c r="DN333" s="4">
        <v>0</v>
      </c>
      <c r="DO333" s="4">
        <v>1227</v>
      </c>
      <c r="DP333" s="4">
        <v>1227</v>
      </c>
      <c r="DR333" s="4">
        <v>35216</v>
      </c>
      <c r="DS333" s="4">
        <v>38848</v>
      </c>
      <c r="DT333" s="4">
        <v>100</v>
      </c>
      <c r="DV333" s="4">
        <v>7</v>
      </c>
      <c r="DW333" s="4">
        <v>4730</v>
      </c>
      <c r="DX333" s="4">
        <v>4837</v>
      </c>
      <c r="ED333" s="4">
        <v>1297</v>
      </c>
      <c r="EG333" s="4">
        <v>1297</v>
      </c>
      <c r="EI333" s="4">
        <v>6134</v>
      </c>
      <c r="EK333" s="4">
        <v>168</v>
      </c>
      <c r="EM333" s="4">
        <v>168</v>
      </c>
      <c r="ES333" s="4">
        <v>7764</v>
      </c>
      <c r="ET333" s="4">
        <v>7764</v>
      </c>
      <c r="EU333" s="4">
        <v>7932</v>
      </c>
      <c r="EX333" s="4">
        <v>12022</v>
      </c>
      <c r="EY333" s="4">
        <v>4429</v>
      </c>
      <c r="FA333" s="4">
        <v>875</v>
      </c>
      <c r="FF333" s="4">
        <v>7454</v>
      </c>
      <c r="FG333" s="4">
        <v>24781</v>
      </c>
      <c r="FH333" s="4">
        <v>32714</v>
      </c>
      <c r="FI333" s="4">
        <v>38848</v>
      </c>
      <c r="FJ333" s="4">
        <v>0</v>
      </c>
      <c r="FK333" s="4">
        <v>0</v>
      </c>
      <c r="FL333" s="2">
        <v>2015</v>
      </c>
      <c r="FM333" t="s">
        <v>8</v>
      </c>
      <c r="FR333" s="2">
        <v>2015</v>
      </c>
      <c r="FS333" s="5">
        <v>20</v>
      </c>
      <c r="FT333" s="4">
        <v>23</v>
      </c>
      <c r="FX333" s="4">
        <v>985</v>
      </c>
      <c r="FZ333" s="4">
        <v>17</v>
      </c>
      <c r="GA333" s="4">
        <v>6</v>
      </c>
      <c r="GE333" s="4">
        <v>99</v>
      </c>
      <c r="GI333" s="7">
        <f t="shared" si="59"/>
        <v>2.0259497498488096E-2</v>
      </c>
      <c r="GJ333" s="7">
        <f t="shared" ref="GJ333:GJ392" si="61">(AY332-(((DR332-DR331)-(DP332-DP331)-(FG332-FG331)+((EV332-EV331)+(EW332-EW331)+(EX332-EX331))+(FC332-FC331))-U332-V332))/DS331</f>
        <v>-0.11638968481375359</v>
      </c>
      <c r="GK333" s="7">
        <f t="shared" ref="GK333:GK392" si="62">(AY333-(((DR333-DR332)-(DP333-DP332)-(FG333-FG332)+((EV333-EV332)+(EW333-EW332)+(EX333-EX332))+(FC333-FC332))-U333-V333))/DS332</f>
        <v>7.5622629061520702E-2</v>
      </c>
      <c r="GL333" s="7">
        <f t="shared" si="60"/>
        <v>0.21486305601317957</v>
      </c>
      <c r="GM333" s="7">
        <f>(((DR333-DR332)-(DP333-DP332)-(FG333-FG332)+((EV333-EV332)+(EW333-EW332)+(EX333-EX332))+(FC333-FC332))-U333-V333)/DS332</f>
        <v>-3.1887404475232283E-3</v>
      </c>
      <c r="GN333" s="7">
        <f t="shared" si="55"/>
        <v>-3.5021166639177523E-2</v>
      </c>
      <c r="GO333" s="7">
        <f>(G333-G332)/DS332</f>
        <v>1.9324866677662322E-2</v>
      </c>
      <c r="GP333" s="7">
        <f>CF333/DS332</f>
        <v>1.495409313321238E-2</v>
      </c>
      <c r="GQ333" s="7">
        <f t="shared" si="56"/>
        <v>7.0055565894770425E-2</v>
      </c>
      <c r="GR333" s="7">
        <f t="shared" si="57"/>
        <v>1.0956641002462516E-2</v>
      </c>
      <c r="GS333" s="7">
        <v>1</v>
      </c>
      <c r="GT333" s="7">
        <f t="shared" si="53"/>
        <v>0</v>
      </c>
      <c r="GU333" s="7">
        <f t="shared" si="54"/>
        <v>0.84210255354200991</v>
      </c>
      <c r="GV333" t="s">
        <v>208</v>
      </c>
      <c r="GW333" s="8">
        <f t="shared" si="58"/>
        <v>2.7489141788993348E-5</v>
      </c>
    </row>
    <row r="334" spans="1:205" x14ac:dyDescent="0.2">
      <c r="A334">
        <v>898469972</v>
      </c>
      <c r="B334" s="2">
        <v>2016</v>
      </c>
      <c r="C334" t="s">
        <v>3</v>
      </c>
      <c r="D334" s="3">
        <v>42370</v>
      </c>
      <c r="E334" s="3">
        <v>42735</v>
      </c>
      <c r="F334" t="s">
        <v>8</v>
      </c>
      <c r="G334" s="4">
        <v>64271</v>
      </c>
      <c r="I334" s="4">
        <v>770</v>
      </c>
      <c r="J334" s="4">
        <v>65041</v>
      </c>
      <c r="K334" s="4">
        <v>44764</v>
      </c>
      <c r="L334" s="4">
        <v>0</v>
      </c>
      <c r="M334" s="4">
        <v>0</v>
      </c>
      <c r="Q334" s="4">
        <v>9164</v>
      </c>
      <c r="R334" s="4">
        <v>7936</v>
      </c>
      <c r="S334" s="4">
        <v>167</v>
      </c>
      <c r="U334" s="4">
        <v>821</v>
      </c>
      <c r="X334" s="4">
        <v>7414</v>
      </c>
      <c r="Z334" s="4">
        <v>62162</v>
      </c>
      <c r="AA334" s="4">
        <v>2878</v>
      </c>
      <c r="AC334" s="4">
        <v>0</v>
      </c>
      <c r="AD334" s="4">
        <v>0</v>
      </c>
      <c r="AE334" s="4">
        <v>0</v>
      </c>
      <c r="AG334" s="4">
        <v>0</v>
      </c>
      <c r="AJ334" s="4">
        <v>0</v>
      </c>
      <c r="AK334" s="4">
        <v>0</v>
      </c>
      <c r="AM334" s="4">
        <v>0</v>
      </c>
      <c r="AP334" s="4">
        <v>261</v>
      </c>
      <c r="AR334" s="4">
        <v>0</v>
      </c>
      <c r="AS334" s="4">
        <v>696</v>
      </c>
      <c r="AT334" s="4">
        <v>696</v>
      </c>
      <c r="AU334" s="4">
        <v>958</v>
      </c>
      <c r="AV334" s="4">
        <v>-957</v>
      </c>
      <c r="AW334" s="4">
        <v>1921</v>
      </c>
      <c r="AX334" s="4">
        <v>477</v>
      </c>
      <c r="AY334" s="4">
        <v>1444</v>
      </c>
      <c r="BB334" s="4">
        <v>0</v>
      </c>
      <c r="BD334" s="4">
        <v>0</v>
      </c>
      <c r="BF334" s="4">
        <v>1444</v>
      </c>
      <c r="BK334" s="4">
        <v>1664</v>
      </c>
      <c r="BP334" s="4">
        <v>-220</v>
      </c>
      <c r="BR334" s="4">
        <v>1444</v>
      </c>
      <c r="BS334" s="2">
        <v>2016</v>
      </c>
      <c r="BW334" s="4">
        <v>2613</v>
      </c>
      <c r="BY334" s="4">
        <v>2613</v>
      </c>
      <c r="CD334" s="4">
        <v>185</v>
      </c>
      <c r="CF334" s="4">
        <v>185</v>
      </c>
      <c r="CS334" s="4">
        <v>0</v>
      </c>
      <c r="CU334" s="4">
        <v>2798</v>
      </c>
      <c r="DA334" s="4">
        <v>15261</v>
      </c>
      <c r="DB334" s="4">
        <v>15261</v>
      </c>
      <c r="DC334" s="4">
        <v>12866</v>
      </c>
      <c r="DD334" s="4">
        <v>562</v>
      </c>
      <c r="DG334" s="4">
        <v>13429</v>
      </c>
      <c r="DN334" s="4">
        <v>0</v>
      </c>
      <c r="DO334" s="4">
        <v>1500</v>
      </c>
      <c r="DP334" s="4">
        <v>1500</v>
      </c>
      <c r="DR334" s="4">
        <v>30190</v>
      </c>
      <c r="DS334" s="4">
        <v>32988</v>
      </c>
      <c r="DT334" s="4">
        <v>100</v>
      </c>
      <c r="DV334" s="4">
        <v>7</v>
      </c>
      <c r="DW334" s="4">
        <v>4730</v>
      </c>
      <c r="DX334" s="4">
        <v>4837</v>
      </c>
      <c r="ED334" s="4">
        <v>1076</v>
      </c>
      <c r="EG334" s="4">
        <v>1076</v>
      </c>
      <c r="EI334" s="4">
        <v>5914</v>
      </c>
      <c r="EK334" s="4">
        <v>90</v>
      </c>
      <c r="EM334" s="4">
        <v>90</v>
      </c>
      <c r="ES334" s="4">
        <v>7333</v>
      </c>
      <c r="ET334" s="4">
        <v>7333</v>
      </c>
      <c r="EU334" s="4">
        <v>7423</v>
      </c>
      <c r="EX334" s="4">
        <v>6109</v>
      </c>
      <c r="EY334" s="4">
        <v>5524</v>
      </c>
      <c r="FA334" s="4">
        <v>597</v>
      </c>
      <c r="FF334" s="4">
        <v>7421</v>
      </c>
      <c r="FG334" s="4">
        <v>19651</v>
      </c>
      <c r="FH334" s="4">
        <v>27074</v>
      </c>
      <c r="FI334" s="4">
        <v>32988</v>
      </c>
      <c r="FL334" s="2">
        <v>2016</v>
      </c>
      <c r="FM334" t="s">
        <v>8</v>
      </c>
      <c r="FR334" s="2">
        <v>2016</v>
      </c>
      <c r="FS334" s="5">
        <v>19</v>
      </c>
      <c r="FT334" s="4">
        <v>23</v>
      </c>
      <c r="FX334" s="4">
        <v>933</v>
      </c>
      <c r="FZ334" s="4">
        <v>17</v>
      </c>
      <c r="GA334" s="4">
        <v>6</v>
      </c>
      <c r="GE334" s="4">
        <v>104</v>
      </c>
      <c r="GI334" s="7">
        <f t="shared" si="59"/>
        <v>-0.15655889621087316</v>
      </c>
      <c r="GJ334" s="7">
        <f t="shared" si="61"/>
        <v>7.5622629061520702E-2</v>
      </c>
      <c r="GK334" s="7">
        <f t="shared" si="62"/>
        <v>0.21486305601317957</v>
      </c>
      <c r="GL334" s="7">
        <f t="shared" si="60"/>
        <v>0.20528677094701103</v>
      </c>
      <c r="GM334" s="7">
        <f>(((DR334-DR333)-(DP334-DP333)-(FG334-FG333)+((EV334-EV333)+(EW334-EW333)+(EX334-EX333))+(FC334-FC333))-U334-V334)/DS333</f>
        <v>-0.1776925453047776</v>
      </c>
      <c r="GN334" s="7">
        <f t="shared" si="55"/>
        <v>1.1197487644151564E-2</v>
      </c>
      <c r="GO334" s="7">
        <f>(G334-G333)/DS333</f>
        <v>-1.5290362438220758E-2</v>
      </c>
      <c r="GP334" s="7">
        <f>CF334/DS333</f>
        <v>4.7621499176276772E-3</v>
      </c>
      <c r="GQ334" s="7">
        <f t="shared" si="56"/>
        <v>4.020268389108525E-2</v>
      </c>
      <c r="GR334" s="7">
        <f t="shared" si="57"/>
        <v>-9.1574809219147468E-3</v>
      </c>
      <c r="GS334" s="7">
        <v>1</v>
      </c>
      <c r="GT334" s="7">
        <f t="shared" si="53"/>
        <v>0</v>
      </c>
      <c r="GU334" s="7">
        <f t="shared" si="54"/>
        <v>0.82072268703771067</v>
      </c>
      <c r="GV334" t="s">
        <v>208</v>
      </c>
      <c r="GW334" s="8">
        <f t="shared" si="58"/>
        <v>2.5741350906095552E-5</v>
      </c>
    </row>
    <row r="335" spans="1:205" x14ac:dyDescent="0.2">
      <c r="A335">
        <v>898469972</v>
      </c>
      <c r="B335" s="2">
        <v>2017</v>
      </c>
      <c r="C335" t="s">
        <v>3</v>
      </c>
      <c r="D335" s="3">
        <v>42736</v>
      </c>
      <c r="E335" s="3">
        <v>43100</v>
      </c>
      <c r="F335" t="s">
        <v>8</v>
      </c>
      <c r="G335" s="4">
        <v>68736</v>
      </c>
      <c r="I335" s="4">
        <v>695</v>
      </c>
      <c r="J335" s="4">
        <v>69431</v>
      </c>
      <c r="K335" s="4">
        <v>47590</v>
      </c>
      <c r="L335" s="4">
        <v>0</v>
      </c>
      <c r="M335" s="4">
        <v>0</v>
      </c>
      <c r="Q335" s="4">
        <v>9249</v>
      </c>
      <c r="R335" s="4">
        <v>7897</v>
      </c>
      <c r="S335" s="4">
        <v>312</v>
      </c>
      <c r="U335" s="4">
        <v>660</v>
      </c>
      <c r="X335" s="4">
        <v>7570</v>
      </c>
      <c r="Z335" s="4">
        <v>65070</v>
      </c>
      <c r="AA335" s="4">
        <v>4361</v>
      </c>
      <c r="AC335" s="4">
        <v>0</v>
      </c>
      <c r="AD335" s="4">
        <v>0</v>
      </c>
      <c r="AE335" s="4">
        <v>0</v>
      </c>
      <c r="AG335" s="4">
        <v>0</v>
      </c>
      <c r="AJ335" s="4">
        <v>82</v>
      </c>
      <c r="AK335" s="4">
        <v>82</v>
      </c>
      <c r="AM335" s="4">
        <v>0</v>
      </c>
      <c r="AP335" s="4">
        <v>243</v>
      </c>
      <c r="AR335" s="4">
        <v>0</v>
      </c>
      <c r="AS335" s="4">
        <v>570</v>
      </c>
      <c r="AT335" s="4">
        <v>570</v>
      </c>
      <c r="AU335" s="4">
        <v>813</v>
      </c>
      <c r="AV335" s="4">
        <v>-731</v>
      </c>
      <c r="AW335" s="4">
        <v>3629</v>
      </c>
      <c r="AX335" s="4">
        <v>873</v>
      </c>
      <c r="AY335" s="4">
        <v>2757</v>
      </c>
      <c r="BB335" s="4">
        <v>0</v>
      </c>
      <c r="BD335" s="4">
        <v>0</v>
      </c>
      <c r="BF335" s="4">
        <v>2757</v>
      </c>
      <c r="BK335" s="4">
        <v>2951</v>
      </c>
      <c r="BP335" s="4">
        <v>-194</v>
      </c>
      <c r="BR335" s="4">
        <v>2757</v>
      </c>
      <c r="BS335" s="2">
        <v>2017</v>
      </c>
      <c r="BW335" s="4">
        <v>2138</v>
      </c>
      <c r="BY335" s="4">
        <v>2138</v>
      </c>
      <c r="CD335" s="4">
        <v>0</v>
      </c>
      <c r="CF335" s="4">
        <v>0</v>
      </c>
      <c r="CS335" s="4">
        <v>0</v>
      </c>
      <c r="CU335" s="4">
        <v>2138</v>
      </c>
      <c r="DA335" s="4">
        <v>15118</v>
      </c>
      <c r="DB335" s="4">
        <v>15118</v>
      </c>
      <c r="DC335" s="4">
        <v>14092</v>
      </c>
      <c r="DD335" s="4">
        <v>1231</v>
      </c>
      <c r="DG335" s="4">
        <v>15323</v>
      </c>
      <c r="DN335" s="4">
        <v>0</v>
      </c>
      <c r="DO335" s="4">
        <v>1215</v>
      </c>
      <c r="DP335" s="4">
        <v>1215</v>
      </c>
      <c r="DR335" s="4">
        <v>31655</v>
      </c>
      <c r="DS335" s="4">
        <v>33793</v>
      </c>
      <c r="DT335" s="4">
        <v>100</v>
      </c>
      <c r="DV335" s="4">
        <v>7</v>
      </c>
      <c r="DW335" s="4">
        <v>4730</v>
      </c>
      <c r="DX335" s="4">
        <v>4837</v>
      </c>
      <c r="ED335" s="4">
        <v>882</v>
      </c>
      <c r="EG335" s="4">
        <v>882</v>
      </c>
      <c r="EI335" s="4">
        <v>5720</v>
      </c>
      <c r="EK335" s="4">
        <v>31</v>
      </c>
      <c r="EM335" s="4">
        <v>31</v>
      </c>
      <c r="ES335" s="4">
        <v>6902</v>
      </c>
      <c r="ET335" s="4">
        <v>6902</v>
      </c>
      <c r="EU335" s="4">
        <v>6933</v>
      </c>
      <c r="EX335" s="4">
        <v>2493</v>
      </c>
      <c r="EY335" s="4">
        <v>5328</v>
      </c>
      <c r="FA335" s="4">
        <v>1518</v>
      </c>
      <c r="FF335" s="4">
        <v>11801</v>
      </c>
      <c r="FG335" s="4">
        <v>21140</v>
      </c>
      <c r="FH335" s="4">
        <v>28073</v>
      </c>
      <c r="FI335" s="4">
        <v>33793</v>
      </c>
      <c r="FL335" s="2">
        <v>2017</v>
      </c>
      <c r="FM335" t="s">
        <v>8</v>
      </c>
      <c r="FR335" s="2">
        <v>2017</v>
      </c>
      <c r="FS335" s="5">
        <v>17</v>
      </c>
      <c r="FT335" s="4">
        <v>20</v>
      </c>
      <c r="FX335" s="4">
        <v>836</v>
      </c>
      <c r="FZ335" s="4">
        <v>16</v>
      </c>
      <c r="GA335" s="4">
        <v>5</v>
      </c>
      <c r="GE335" s="4">
        <v>105</v>
      </c>
      <c r="GI335" s="7">
        <f t="shared" si="59"/>
        <v>-0.10170364981205286</v>
      </c>
      <c r="GJ335" s="7">
        <f t="shared" si="61"/>
        <v>0.21486305601317957</v>
      </c>
      <c r="GK335" s="7">
        <f t="shared" si="62"/>
        <v>0.20528677094701103</v>
      </c>
      <c r="GL335" s="7">
        <f t="shared" si="60"/>
        <v>0.18524546503713787</v>
      </c>
      <c r="GM335" s="7">
        <f>(((DR335-DR334)-(DP335-DP334)-(FG335-FG334)+((EV335-EV334)+(EW335-EW334)+(EX335-EX334))+(FC335-FC334))-U335-V335)/DS334</f>
        <v>-0.12171092518491573</v>
      </c>
      <c r="GN335" s="7">
        <f t="shared" si="55"/>
        <v>9.8187219595004246E-2</v>
      </c>
      <c r="GO335" s="7">
        <f>(G335-G334)/DS334</f>
        <v>0.13535224930277676</v>
      </c>
      <c r="GP335" s="7">
        <f>CF335/DS334</f>
        <v>0</v>
      </c>
      <c r="GQ335" s="7">
        <f t="shared" si="56"/>
        <v>8.2568395202228181E-2</v>
      </c>
      <c r="GR335" s="7">
        <f t="shared" si="57"/>
        <v>6.9471456800112019E-2</v>
      </c>
      <c r="GS335" s="7">
        <v>1</v>
      </c>
      <c r="GT335" s="7">
        <f t="shared" si="53"/>
        <v>0</v>
      </c>
      <c r="GU335" s="7">
        <f t="shared" si="54"/>
        <v>0.83073417571686448</v>
      </c>
      <c r="GV335" t="s">
        <v>208</v>
      </c>
      <c r="GW335" s="8">
        <f t="shared" si="58"/>
        <v>3.0314053595246755E-5</v>
      </c>
    </row>
    <row r="336" spans="1:205" x14ac:dyDescent="0.2">
      <c r="A336">
        <v>898469972</v>
      </c>
      <c r="B336" s="2">
        <v>2018</v>
      </c>
      <c r="C336" t="s">
        <v>3</v>
      </c>
      <c r="D336" s="3">
        <v>43101</v>
      </c>
      <c r="E336" s="3">
        <v>43465</v>
      </c>
      <c r="F336" t="s">
        <v>8</v>
      </c>
      <c r="G336" s="4">
        <v>62549</v>
      </c>
      <c r="I336" s="4">
        <v>195</v>
      </c>
      <c r="J336" s="4">
        <v>62744</v>
      </c>
      <c r="K336" s="4">
        <v>43800</v>
      </c>
      <c r="Q336" s="4">
        <v>7803</v>
      </c>
      <c r="R336" s="4">
        <v>7922</v>
      </c>
      <c r="S336" s="4">
        <v>279</v>
      </c>
      <c r="U336" s="4">
        <v>478</v>
      </c>
      <c r="X336" s="4">
        <v>7860</v>
      </c>
      <c r="Z336" s="4">
        <v>59942</v>
      </c>
      <c r="AA336" s="4">
        <v>2802</v>
      </c>
      <c r="AJ336" s="4">
        <v>457</v>
      </c>
      <c r="AK336" s="4">
        <v>457</v>
      </c>
      <c r="AP336" s="4">
        <v>2</v>
      </c>
      <c r="AR336" s="4">
        <v>409</v>
      </c>
      <c r="AS336" s="4">
        <v>345</v>
      </c>
      <c r="AT336" s="4">
        <v>345</v>
      </c>
      <c r="AU336" s="4">
        <v>756</v>
      </c>
      <c r="AV336" s="4">
        <v>-299</v>
      </c>
      <c r="AW336" s="4">
        <v>2502</v>
      </c>
      <c r="AX336" s="4">
        <v>578</v>
      </c>
      <c r="AY336" s="4">
        <v>1924</v>
      </c>
      <c r="BF336" s="4">
        <v>1924</v>
      </c>
      <c r="BK336" s="4">
        <v>651</v>
      </c>
      <c r="BP336" s="4">
        <v>1273</v>
      </c>
      <c r="BR336" s="4">
        <v>1924</v>
      </c>
      <c r="BS336" s="2">
        <v>2018</v>
      </c>
      <c r="BV336" s="4">
        <v>0</v>
      </c>
      <c r="BW336" s="4">
        <v>1663</v>
      </c>
      <c r="BY336" s="4">
        <v>1663</v>
      </c>
      <c r="BZ336" s="4">
        <v>0</v>
      </c>
      <c r="CB336" s="4">
        <v>0</v>
      </c>
      <c r="CC336" s="4">
        <v>0</v>
      </c>
      <c r="CD336" s="4">
        <v>22</v>
      </c>
      <c r="CF336" s="4">
        <v>22</v>
      </c>
      <c r="CR336" s="4">
        <v>0</v>
      </c>
      <c r="CS336" s="4">
        <v>0</v>
      </c>
      <c r="CU336" s="4">
        <v>1685</v>
      </c>
      <c r="DA336" s="4">
        <v>10223</v>
      </c>
      <c r="DB336" s="4">
        <v>10223</v>
      </c>
      <c r="DC336" s="4">
        <v>8585</v>
      </c>
      <c r="DD336" s="4">
        <v>867</v>
      </c>
      <c r="DG336" s="4">
        <v>9452</v>
      </c>
      <c r="DO336" s="4">
        <v>5827</v>
      </c>
      <c r="DP336" s="4">
        <v>5827</v>
      </c>
      <c r="DR336" s="4">
        <v>25502</v>
      </c>
      <c r="DS336" s="4">
        <v>27187</v>
      </c>
      <c r="DT336" s="4">
        <v>100</v>
      </c>
      <c r="DU336" s="4">
        <v>0</v>
      </c>
      <c r="DV336" s="4">
        <v>7</v>
      </c>
      <c r="DW336" s="4">
        <v>4730</v>
      </c>
      <c r="DX336" s="4">
        <v>4837</v>
      </c>
      <c r="ED336" s="4">
        <v>2155</v>
      </c>
      <c r="EG336" s="4">
        <v>2155</v>
      </c>
      <c r="EI336" s="4">
        <v>6993</v>
      </c>
      <c r="EK336" s="4">
        <v>7</v>
      </c>
      <c r="EM336" s="4">
        <v>7</v>
      </c>
      <c r="EP336" s="4">
        <v>0</v>
      </c>
      <c r="EQ336" s="4">
        <v>0</v>
      </c>
      <c r="ES336" s="4">
        <v>0</v>
      </c>
      <c r="ET336" s="4">
        <v>0</v>
      </c>
      <c r="EU336" s="4">
        <v>7</v>
      </c>
      <c r="EX336" s="4">
        <v>8447</v>
      </c>
      <c r="EY336" s="4">
        <v>7803</v>
      </c>
      <c r="EZ336" s="4">
        <v>407</v>
      </c>
      <c r="FA336" s="4">
        <v>888</v>
      </c>
      <c r="FD336" s="4">
        <v>934</v>
      </c>
      <c r="FF336" s="4">
        <v>1708</v>
      </c>
      <c r="FG336" s="4">
        <v>20187</v>
      </c>
      <c r="FH336" s="4">
        <v>20194</v>
      </c>
      <c r="FI336" s="4">
        <v>27187</v>
      </c>
      <c r="FL336" s="2">
        <v>2018</v>
      </c>
      <c r="FM336" t="s">
        <v>8</v>
      </c>
      <c r="FR336" s="2">
        <v>2018</v>
      </c>
      <c r="FS336" s="5">
        <v>17</v>
      </c>
      <c r="FX336" s="4">
        <v>0</v>
      </c>
      <c r="GE336" s="4">
        <v>81</v>
      </c>
      <c r="GF336" s="4">
        <v>11</v>
      </c>
      <c r="GI336" s="7">
        <f t="shared" si="59"/>
        <v>-0.11416565560914982</v>
      </c>
      <c r="GJ336" s="7">
        <f t="shared" si="61"/>
        <v>0.20528677094701103</v>
      </c>
      <c r="GK336" s="7">
        <f t="shared" si="62"/>
        <v>0.18524546503713787</v>
      </c>
      <c r="GL336" s="7">
        <f t="shared" si="60"/>
        <v>-0.20693713907382205</v>
      </c>
      <c r="GM336" s="7">
        <f>(((DR336-DR335)-(DP336-DP335)-(FG336-FG335)+((EV336-EV335)+(EW336-EW335)+(EX336-EX335))+(FC336-FC335))-U336-V336)/DS335</f>
        <v>-0.12831059686917409</v>
      </c>
      <c r="GN336" s="7">
        <f t="shared" si="55"/>
        <v>-2.0122510579114017E-2</v>
      </c>
      <c r="GO336" s="7">
        <f>(G336-G335)/DS335</f>
        <v>-0.18308525434261533</v>
      </c>
      <c r="GP336" s="7">
        <f>CF336/DS335</f>
        <v>6.510224010889829E-4</v>
      </c>
      <c r="GQ336" s="7">
        <f t="shared" si="56"/>
        <v>6.3102656608724175E-2</v>
      </c>
      <c r="GR336" s="7">
        <f t="shared" si="57"/>
        <v>-9.0011056797020483E-2</v>
      </c>
      <c r="GS336" s="7">
        <v>1</v>
      </c>
      <c r="GT336" s="7">
        <f t="shared" si="53"/>
        <v>0</v>
      </c>
      <c r="GU336" s="7">
        <f t="shared" si="54"/>
        <v>0.74278147644094605</v>
      </c>
      <c r="GV336" t="s">
        <v>208</v>
      </c>
      <c r="GW336" s="8">
        <f t="shared" si="58"/>
        <v>2.9591927322226496E-5</v>
      </c>
    </row>
    <row r="337" spans="1:205" x14ac:dyDescent="0.2">
      <c r="A337">
        <v>898469972</v>
      </c>
      <c r="B337" s="2">
        <v>2019</v>
      </c>
      <c r="C337" t="s">
        <v>3</v>
      </c>
      <c r="D337" s="3">
        <v>43466</v>
      </c>
      <c r="E337" s="3">
        <v>43830</v>
      </c>
      <c r="F337" t="s">
        <v>8</v>
      </c>
      <c r="G337" s="4">
        <v>54265</v>
      </c>
      <c r="I337" s="4">
        <v>0</v>
      </c>
      <c r="J337" s="4">
        <v>54266</v>
      </c>
      <c r="K337" s="4">
        <v>36240</v>
      </c>
      <c r="Q337" s="4">
        <v>7972</v>
      </c>
      <c r="R337" s="4">
        <v>7390</v>
      </c>
      <c r="S337" s="4">
        <v>3</v>
      </c>
      <c r="U337" s="4">
        <v>530</v>
      </c>
      <c r="X337" s="4">
        <v>7093</v>
      </c>
      <c r="Z337" s="4">
        <v>51835</v>
      </c>
      <c r="AA337" s="4">
        <v>2430</v>
      </c>
      <c r="AJ337" s="4">
        <v>218</v>
      </c>
      <c r="AK337" s="4">
        <v>218</v>
      </c>
      <c r="AP337" s="4">
        <v>28</v>
      </c>
      <c r="AR337" s="4">
        <v>462</v>
      </c>
      <c r="AS337" s="4">
        <v>515</v>
      </c>
      <c r="AT337" s="4">
        <v>515</v>
      </c>
      <c r="AU337" s="4">
        <v>1005</v>
      </c>
      <c r="AV337" s="4">
        <v>-787</v>
      </c>
      <c r="AW337" s="4">
        <v>1644</v>
      </c>
      <c r="AX337" s="4">
        <v>366</v>
      </c>
      <c r="AY337" s="4">
        <v>1278</v>
      </c>
      <c r="BF337" s="4">
        <v>1278</v>
      </c>
      <c r="BP337" s="4">
        <v>1278</v>
      </c>
      <c r="BR337" s="4">
        <v>1278</v>
      </c>
      <c r="BS337" s="2">
        <v>2019</v>
      </c>
      <c r="BV337" s="4">
        <v>16</v>
      </c>
      <c r="BW337" s="4">
        <v>1188</v>
      </c>
      <c r="BY337" s="4">
        <v>1203</v>
      </c>
      <c r="BZ337" s="4">
        <v>0</v>
      </c>
      <c r="CB337" s="4">
        <v>245</v>
      </c>
      <c r="CC337" s="4">
        <v>0</v>
      </c>
      <c r="CD337" s="4">
        <v>321</v>
      </c>
      <c r="CF337" s="4">
        <v>566</v>
      </c>
      <c r="CR337" s="4">
        <v>0</v>
      </c>
      <c r="CS337" s="4">
        <v>0</v>
      </c>
      <c r="CU337" s="4">
        <v>1770</v>
      </c>
      <c r="DA337" s="4">
        <v>14547</v>
      </c>
      <c r="DB337" s="4">
        <v>14547</v>
      </c>
      <c r="DC337" s="4">
        <v>7513</v>
      </c>
      <c r="DD337" s="4">
        <v>856</v>
      </c>
      <c r="DG337" s="4">
        <v>8369</v>
      </c>
      <c r="DO337" s="4">
        <v>2578</v>
      </c>
      <c r="DP337" s="4">
        <v>2578</v>
      </c>
      <c r="DR337" s="4">
        <v>25494</v>
      </c>
      <c r="DS337" s="4">
        <v>27264</v>
      </c>
      <c r="DT337" s="4">
        <v>100</v>
      </c>
      <c r="DU337" s="4">
        <v>0</v>
      </c>
      <c r="DV337" s="4">
        <v>7</v>
      </c>
      <c r="DW337" s="4">
        <v>4730</v>
      </c>
      <c r="DX337" s="4">
        <v>4837</v>
      </c>
      <c r="ED337" s="4">
        <v>3433</v>
      </c>
      <c r="EG337" s="4">
        <v>3433</v>
      </c>
      <c r="EI337" s="4">
        <v>8271</v>
      </c>
      <c r="EK337" s="4">
        <v>0</v>
      </c>
      <c r="EM337" s="4">
        <v>0</v>
      </c>
      <c r="EP337" s="4">
        <v>253</v>
      </c>
      <c r="EQ337" s="4">
        <v>0</v>
      </c>
      <c r="EU337" s="4">
        <v>253</v>
      </c>
      <c r="EX337" s="4">
        <v>11193</v>
      </c>
      <c r="EY337" s="4">
        <v>3523</v>
      </c>
      <c r="EZ337" s="4">
        <v>389</v>
      </c>
      <c r="FA337" s="4">
        <v>1161</v>
      </c>
      <c r="FD337" s="4">
        <v>962</v>
      </c>
      <c r="FF337" s="4">
        <v>1513</v>
      </c>
      <c r="FG337" s="4">
        <v>18740</v>
      </c>
      <c r="FH337" s="4">
        <v>18993</v>
      </c>
      <c r="FI337" s="4">
        <v>27264</v>
      </c>
      <c r="FL337" s="2">
        <v>2019</v>
      </c>
      <c r="FM337" t="s">
        <v>8</v>
      </c>
      <c r="FR337" s="2">
        <v>2019</v>
      </c>
      <c r="FS337" s="5">
        <v>17</v>
      </c>
      <c r="FX337" s="4">
        <v>0</v>
      </c>
      <c r="GE337" s="4">
        <v>75</v>
      </c>
      <c r="GF337" s="4">
        <v>17</v>
      </c>
      <c r="GN337" s="7">
        <f t="shared" si="55"/>
        <v>-0.26527384411667343</v>
      </c>
      <c r="GQ337" s="7">
        <f t="shared" si="56"/>
        <v>4.6941286661401994E-2</v>
      </c>
      <c r="GR337" s="7">
        <f t="shared" si="57"/>
        <v>-0.13244016690914323</v>
      </c>
      <c r="GS337" s="7">
        <v>1</v>
      </c>
      <c r="GT337" s="7">
        <f t="shared" si="53"/>
        <v>1.3320697098931186E-2</v>
      </c>
      <c r="GU337" s="7">
        <f t="shared" si="54"/>
        <v>0.69663292253521125</v>
      </c>
      <c r="GV337" t="s">
        <v>208</v>
      </c>
      <c r="GW337" s="8">
        <f t="shared" si="58"/>
        <v>3.6782285651230366E-5</v>
      </c>
    </row>
    <row r="338" spans="1:205" x14ac:dyDescent="0.2">
      <c r="A338">
        <v>994153374</v>
      </c>
      <c r="B338" s="2">
        <v>2013</v>
      </c>
      <c r="C338" t="s">
        <v>3</v>
      </c>
      <c r="D338" s="3">
        <v>41275</v>
      </c>
      <c r="E338" s="3">
        <v>41639</v>
      </c>
      <c r="F338" t="s">
        <v>8</v>
      </c>
      <c r="G338" s="4">
        <v>21968</v>
      </c>
      <c r="I338" s="4">
        <v>150</v>
      </c>
      <c r="J338" s="4">
        <v>22117</v>
      </c>
      <c r="K338" s="4">
        <v>12482</v>
      </c>
      <c r="L338" s="4">
        <v>0</v>
      </c>
      <c r="M338" s="4">
        <v>0</v>
      </c>
      <c r="Q338" s="4">
        <v>4986</v>
      </c>
      <c r="R338" s="4">
        <v>4190</v>
      </c>
      <c r="S338" s="4">
        <v>117</v>
      </c>
      <c r="U338" s="4">
        <v>798</v>
      </c>
      <c r="X338" s="4">
        <v>2346</v>
      </c>
      <c r="Z338" s="4">
        <v>20612</v>
      </c>
      <c r="AA338" s="4">
        <v>1506</v>
      </c>
      <c r="AC338" s="4">
        <v>0</v>
      </c>
      <c r="AD338" s="4">
        <v>0</v>
      </c>
      <c r="AE338" s="4">
        <v>0</v>
      </c>
      <c r="AG338" s="4">
        <v>26</v>
      </c>
      <c r="AJ338" s="4">
        <v>0</v>
      </c>
      <c r="AK338" s="4">
        <v>26</v>
      </c>
      <c r="AM338" s="4">
        <v>0</v>
      </c>
      <c r="AR338" s="4">
        <v>344</v>
      </c>
      <c r="AS338" s="4">
        <v>4</v>
      </c>
      <c r="AT338" s="4">
        <v>4</v>
      </c>
      <c r="AU338" s="4">
        <v>348</v>
      </c>
      <c r="AV338" s="4">
        <v>-322</v>
      </c>
      <c r="AW338" s="4">
        <v>1184</v>
      </c>
      <c r="AX338" s="4">
        <v>0</v>
      </c>
      <c r="AY338" s="4">
        <v>1184</v>
      </c>
      <c r="BB338" s="4">
        <v>0</v>
      </c>
      <c r="BD338" s="4">
        <v>0</v>
      </c>
      <c r="BF338" s="4">
        <v>1184</v>
      </c>
      <c r="BG338" s="4">
        <v>0</v>
      </c>
      <c r="BP338" s="4">
        <v>1184</v>
      </c>
      <c r="BR338" s="4">
        <v>1184</v>
      </c>
      <c r="BS338" s="2">
        <v>2013</v>
      </c>
      <c r="BV338" s="4">
        <v>802</v>
      </c>
      <c r="BY338" s="4">
        <v>802</v>
      </c>
      <c r="CB338" s="4">
        <v>7023</v>
      </c>
      <c r="CD338" s="4">
        <v>128</v>
      </c>
      <c r="CF338" s="4">
        <v>7151</v>
      </c>
      <c r="CL338" s="4">
        <v>3</v>
      </c>
      <c r="CS338" s="4">
        <v>3</v>
      </c>
      <c r="CU338" s="4">
        <v>7956</v>
      </c>
      <c r="DA338" s="4">
        <v>575</v>
      </c>
      <c r="DB338" s="4">
        <v>575</v>
      </c>
      <c r="DC338" s="4">
        <v>3943</v>
      </c>
      <c r="DD338" s="4">
        <v>214</v>
      </c>
      <c r="DG338" s="4">
        <v>4157</v>
      </c>
      <c r="DN338" s="4">
        <v>0</v>
      </c>
      <c r="DO338" s="4">
        <v>136</v>
      </c>
      <c r="DP338" s="4">
        <v>136</v>
      </c>
      <c r="DR338" s="4">
        <v>4867</v>
      </c>
      <c r="DS338" s="4">
        <v>12823</v>
      </c>
      <c r="DT338" s="4">
        <v>1759</v>
      </c>
      <c r="DV338" s="4">
        <v>1183</v>
      </c>
      <c r="DW338" s="4">
        <v>0</v>
      </c>
      <c r="DX338" s="4">
        <v>2942</v>
      </c>
      <c r="ED338" s="4">
        <v>0</v>
      </c>
      <c r="EG338" s="4">
        <v>0</v>
      </c>
      <c r="EI338" s="4">
        <v>2942</v>
      </c>
      <c r="EM338" s="4">
        <v>0</v>
      </c>
      <c r="EP338" s="4">
        <v>3795</v>
      </c>
      <c r="ET338" s="4">
        <v>0</v>
      </c>
      <c r="EU338" s="4">
        <v>3795</v>
      </c>
      <c r="EX338" s="4">
        <v>2477</v>
      </c>
      <c r="EY338" s="4">
        <v>1441</v>
      </c>
      <c r="FA338" s="4">
        <v>800</v>
      </c>
      <c r="FF338" s="4">
        <v>1369</v>
      </c>
      <c r="FG338" s="4">
        <v>6086</v>
      </c>
      <c r="FH338" s="4">
        <v>9881</v>
      </c>
      <c r="FI338" s="4">
        <v>12823</v>
      </c>
      <c r="FL338" s="2">
        <v>2013</v>
      </c>
      <c r="FM338" t="s">
        <v>8</v>
      </c>
      <c r="FR338" s="2">
        <v>2013</v>
      </c>
      <c r="FS338" s="5">
        <v>11</v>
      </c>
      <c r="FX338" s="4">
        <v>649</v>
      </c>
      <c r="GA338" s="4">
        <v>0</v>
      </c>
      <c r="GE338" s="4">
        <v>42</v>
      </c>
      <c r="GF338" s="4">
        <v>57</v>
      </c>
      <c r="GN338" s="7">
        <f t="shared" si="55"/>
        <v>-1.0536605046948357</v>
      </c>
      <c r="GQ338" s="7">
        <f t="shared" si="56"/>
        <v>5.9071519445206673E-2</v>
      </c>
      <c r="GR338" s="7">
        <f t="shared" si="57"/>
        <v>-0.59517184188703587</v>
      </c>
      <c r="GS338" s="7">
        <v>0.30930000000000002</v>
      </c>
      <c r="GT338" s="7">
        <f t="shared" si="53"/>
        <v>0.38407043821475562</v>
      </c>
      <c r="GU338" s="7">
        <f t="shared" si="54"/>
        <v>0.77056850970911639</v>
      </c>
      <c r="GV338" t="s">
        <v>233</v>
      </c>
      <c r="GW338" s="8">
        <f t="shared" si="58"/>
        <v>3.6678403755868545E-5</v>
      </c>
    </row>
    <row r="339" spans="1:205" x14ac:dyDescent="0.2">
      <c r="A339">
        <v>994153374</v>
      </c>
      <c r="B339" s="2">
        <v>2014</v>
      </c>
      <c r="C339" t="s">
        <v>3</v>
      </c>
      <c r="D339" s="3">
        <v>41640</v>
      </c>
      <c r="E339" s="3">
        <v>42004</v>
      </c>
      <c r="F339" t="s">
        <v>8</v>
      </c>
      <c r="G339" s="4">
        <v>25477</v>
      </c>
      <c r="I339" s="4">
        <v>-74</v>
      </c>
      <c r="J339" s="4">
        <v>25402</v>
      </c>
      <c r="K339" s="4">
        <v>14427</v>
      </c>
      <c r="L339" s="4">
        <v>0</v>
      </c>
      <c r="M339" s="4">
        <v>0</v>
      </c>
      <c r="Q339" s="4">
        <v>5223</v>
      </c>
      <c r="R339" s="4">
        <v>4355</v>
      </c>
      <c r="S339" s="4">
        <v>121</v>
      </c>
      <c r="U339" s="4">
        <v>754</v>
      </c>
      <c r="X339" s="4">
        <v>2754</v>
      </c>
      <c r="Z339" s="4">
        <v>23157</v>
      </c>
      <c r="AA339" s="4">
        <v>2245</v>
      </c>
      <c r="AC339" s="4">
        <v>0</v>
      </c>
      <c r="AD339" s="4">
        <v>0</v>
      </c>
      <c r="AE339" s="4">
        <v>0</v>
      </c>
      <c r="AG339" s="4">
        <v>13</v>
      </c>
      <c r="AJ339" s="4">
        <v>0</v>
      </c>
      <c r="AK339" s="4">
        <v>13</v>
      </c>
      <c r="AM339" s="4">
        <v>0</v>
      </c>
      <c r="AR339" s="4">
        <v>302</v>
      </c>
      <c r="AS339" s="4">
        <v>6</v>
      </c>
      <c r="AT339" s="4">
        <v>6</v>
      </c>
      <c r="AU339" s="4">
        <v>308</v>
      </c>
      <c r="AV339" s="4">
        <v>-295</v>
      </c>
      <c r="AW339" s="4">
        <v>1950</v>
      </c>
      <c r="AX339" s="4">
        <v>103</v>
      </c>
      <c r="AY339" s="4">
        <v>1847</v>
      </c>
      <c r="BB339" s="4">
        <v>0</v>
      </c>
      <c r="BD339" s="4">
        <v>0</v>
      </c>
      <c r="BF339" s="4">
        <v>1847</v>
      </c>
      <c r="BG339" s="4">
        <v>0</v>
      </c>
      <c r="BJ339" s="4">
        <v>100</v>
      </c>
      <c r="BP339" s="4">
        <v>1747</v>
      </c>
      <c r="BR339" s="4">
        <v>1847</v>
      </c>
      <c r="BS339" s="2">
        <v>2014</v>
      </c>
      <c r="BV339" s="4">
        <v>699</v>
      </c>
      <c r="BY339" s="4">
        <v>699</v>
      </c>
      <c r="CB339" s="4">
        <v>6809</v>
      </c>
      <c r="CD339" s="4">
        <v>32</v>
      </c>
      <c r="CF339" s="4">
        <v>6841</v>
      </c>
      <c r="CL339" s="4">
        <v>3</v>
      </c>
      <c r="CS339" s="4">
        <v>3</v>
      </c>
      <c r="CU339" s="4">
        <v>7543</v>
      </c>
      <c r="DA339" s="4">
        <v>448</v>
      </c>
      <c r="DB339" s="4">
        <v>448</v>
      </c>
      <c r="DC339" s="4">
        <v>2608</v>
      </c>
      <c r="DD339" s="4">
        <v>344</v>
      </c>
      <c r="DG339" s="4">
        <v>2952</v>
      </c>
      <c r="DN339" s="4">
        <v>0</v>
      </c>
      <c r="DO339" s="4">
        <v>157</v>
      </c>
      <c r="DP339" s="4">
        <v>157</v>
      </c>
      <c r="DR339" s="4">
        <v>3558</v>
      </c>
      <c r="DS339" s="4">
        <v>11101</v>
      </c>
      <c r="DT339" s="4">
        <v>1759</v>
      </c>
      <c r="DV339" s="4">
        <v>1183</v>
      </c>
      <c r="DW339" s="4">
        <v>0</v>
      </c>
      <c r="DX339" s="4">
        <v>2942</v>
      </c>
      <c r="ED339" s="4">
        <v>1747</v>
      </c>
      <c r="EG339" s="4">
        <v>1747</v>
      </c>
      <c r="EI339" s="4">
        <v>4689</v>
      </c>
      <c r="EM339" s="4">
        <v>0</v>
      </c>
      <c r="EP339" s="4">
        <v>2514</v>
      </c>
      <c r="ET339" s="4">
        <v>0</v>
      </c>
      <c r="EU339" s="4">
        <v>2514</v>
      </c>
      <c r="EX339" s="4">
        <v>533</v>
      </c>
      <c r="EY339" s="4">
        <v>1666</v>
      </c>
      <c r="FA339" s="4">
        <v>584</v>
      </c>
      <c r="FF339" s="4">
        <v>1114</v>
      </c>
      <c r="FG339" s="4">
        <v>3898</v>
      </c>
      <c r="FH339" s="4">
        <v>6411</v>
      </c>
      <c r="FI339" s="4">
        <v>11101</v>
      </c>
      <c r="FL339" s="2">
        <v>2014</v>
      </c>
      <c r="FM339" t="s">
        <v>8</v>
      </c>
      <c r="FR339" s="2">
        <v>2014</v>
      </c>
      <c r="FS339" s="5">
        <v>13</v>
      </c>
      <c r="FX339" s="4">
        <v>529</v>
      </c>
      <c r="GA339" s="4">
        <v>0</v>
      </c>
      <c r="GE339" s="4">
        <v>40</v>
      </c>
      <c r="GF339" s="4">
        <v>57</v>
      </c>
      <c r="GN339" s="7">
        <f t="shared" si="55"/>
        <v>0.37775871480932699</v>
      </c>
      <c r="GQ339" s="7">
        <f t="shared" si="56"/>
        <v>0.15440561778966727</v>
      </c>
      <c r="GR339" s="7">
        <f t="shared" si="57"/>
        <v>0.15973233794610342</v>
      </c>
      <c r="GS339" s="7">
        <v>0.30930000000000002</v>
      </c>
      <c r="GT339" s="7">
        <f t="shared" si="53"/>
        <v>0.39213851193261584</v>
      </c>
      <c r="GU339" s="7">
        <f t="shared" si="54"/>
        <v>0.57751553914061793</v>
      </c>
      <c r="GV339" t="s">
        <v>233</v>
      </c>
      <c r="GW339" s="8">
        <f t="shared" si="58"/>
        <v>7.7984870935038597E-5</v>
      </c>
    </row>
    <row r="340" spans="1:205" x14ac:dyDescent="0.2">
      <c r="A340">
        <v>994153374</v>
      </c>
      <c r="B340" s="2">
        <v>2015</v>
      </c>
      <c r="C340" t="s">
        <v>3</v>
      </c>
      <c r="D340" s="3">
        <v>42005</v>
      </c>
      <c r="E340" s="3">
        <v>42369</v>
      </c>
      <c r="F340" t="s">
        <v>8</v>
      </c>
      <c r="G340" s="4">
        <v>27974</v>
      </c>
      <c r="I340" s="4">
        <v>10</v>
      </c>
      <c r="J340" s="4">
        <v>27983</v>
      </c>
      <c r="K340" s="4">
        <v>12802</v>
      </c>
      <c r="L340" s="4">
        <v>0</v>
      </c>
      <c r="M340" s="4">
        <v>0</v>
      </c>
      <c r="Q340" s="4">
        <v>6294</v>
      </c>
      <c r="R340" s="4">
        <v>5161</v>
      </c>
      <c r="S340" s="4">
        <v>151</v>
      </c>
      <c r="U340" s="4">
        <v>787</v>
      </c>
      <c r="X340" s="4">
        <v>3448</v>
      </c>
      <c r="Z340" s="4">
        <v>23331</v>
      </c>
      <c r="AA340" s="4">
        <v>4652</v>
      </c>
      <c r="AC340" s="4">
        <v>0</v>
      </c>
      <c r="AD340" s="4">
        <v>0</v>
      </c>
      <c r="AE340" s="4">
        <v>0</v>
      </c>
      <c r="AG340" s="4">
        <v>23</v>
      </c>
      <c r="AJ340" s="4">
        <v>223</v>
      </c>
      <c r="AK340" s="4">
        <v>246</v>
      </c>
      <c r="AM340" s="4">
        <v>0</v>
      </c>
      <c r="AR340" s="4">
        <v>65</v>
      </c>
      <c r="AS340" s="4">
        <v>1</v>
      </c>
      <c r="AT340" s="4">
        <v>1</v>
      </c>
      <c r="AU340" s="4">
        <v>65</v>
      </c>
      <c r="AV340" s="4">
        <v>181</v>
      </c>
      <c r="AW340" s="4">
        <v>4833</v>
      </c>
      <c r="AX340" s="4">
        <v>1261</v>
      </c>
      <c r="AY340" s="4">
        <v>3572</v>
      </c>
      <c r="BB340" s="4">
        <v>0</v>
      </c>
      <c r="BD340" s="4">
        <v>0</v>
      </c>
      <c r="BF340" s="4">
        <v>3572</v>
      </c>
      <c r="BG340" s="4">
        <v>0</v>
      </c>
      <c r="BJ340" s="4">
        <v>3233</v>
      </c>
      <c r="BP340" s="4">
        <v>339</v>
      </c>
      <c r="BR340" s="4">
        <v>3572</v>
      </c>
      <c r="BS340" s="2">
        <v>2015</v>
      </c>
      <c r="BV340" s="4">
        <v>0</v>
      </c>
      <c r="BY340" s="4">
        <v>0</v>
      </c>
      <c r="BZ340" s="4">
        <v>86</v>
      </c>
      <c r="CB340" s="4">
        <v>6117</v>
      </c>
      <c r="CD340" s="4">
        <v>224</v>
      </c>
      <c r="CF340" s="4">
        <v>6426</v>
      </c>
      <c r="CL340" s="4">
        <v>3</v>
      </c>
      <c r="CS340" s="4">
        <v>3</v>
      </c>
      <c r="CU340" s="4">
        <v>6428</v>
      </c>
      <c r="DA340" s="4">
        <v>371</v>
      </c>
      <c r="DB340" s="4">
        <v>371</v>
      </c>
      <c r="DC340" s="4">
        <v>3396</v>
      </c>
      <c r="DD340" s="4">
        <v>276</v>
      </c>
      <c r="DG340" s="4">
        <v>3672</v>
      </c>
      <c r="DN340" s="4">
        <v>0</v>
      </c>
      <c r="DO340" s="4">
        <v>5086</v>
      </c>
      <c r="DP340" s="4">
        <v>5086</v>
      </c>
      <c r="DR340" s="4">
        <v>9129</v>
      </c>
      <c r="DS340" s="4">
        <v>15558</v>
      </c>
      <c r="DT340" s="4">
        <v>1759</v>
      </c>
      <c r="DV340" s="4">
        <v>1183</v>
      </c>
      <c r="DW340" s="4">
        <v>0</v>
      </c>
      <c r="DX340" s="4">
        <v>2942</v>
      </c>
      <c r="ED340" s="4">
        <v>2086</v>
      </c>
      <c r="EG340" s="4">
        <v>2086</v>
      </c>
      <c r="EI340" s="4">
        <v>5028</v>
      </c>
      <c r="EK340" s="4">
        <v>562</v>
      </c>
      <c r="EM340" s="4">
        <v>562</v>
      </c>
      <c r="EP340" s="4">
        <v>3372</v>
      </c>
      <c r="ET340" s="4">
        <v>0</v>
      </c>
      <c r="EU340" s="4">
        <v>3934</v>
      </c>
      <c r="EX340" s="4">
        <v>0</v>
      </c>
      <c r="EY340" s="4">
        <v>1901</v>
      </c>
      <c r="FA340" s="4">
        <v>886</v>
      </c>
      <c r="FF340" s="4">
        <v>3808</v>
      </c>
      <c r="FG340" s="4">
        <v>6595</v>
      </c>
      <c r="FH340" s="4">
        <v>10529</v>
      </c>
      <c r="FI340" s="4">
        <v>15558</v>
      </c>
      <c r="FL340" s="2">
        <v>2015</v>
      </c>
      <c r="FM340" t="s">
        <v>8</v>
      </c>
      <c r="FR340" s="2">
        <v>2015</v>
      </c>
      <c r="FS340" s="5">
        <v>12</v>
      </c>
      <c r="FX340" s="4">
        <v>671</v>
      </c>
      <c r="GA340" s="4">
        <v>60</v>
      </c>
      <c r="GE340" s="4">
        <v>39</v>
      </c>
      <c r="GF340" s="4">
        <v>66</v>
      </c>
      <c r="GI340" s="7">
        <f t="shared" si="59"/>
        <v>-0.23313215025673362</v>
      </c>
      <c r="GJ340" s="7">
        <f t="shared" si="61"/>
        <v>0.28753021913748733</v>
      </c>
      <c r="GK340" s="7">
        <f t="shared" si="62"/>
        <v>0.62579947752454734</v>
      </c>
      <c r="GL340" s="7">
        <f t="shared" si="60"/>
        <v>0.50848438102583882</v>
      </c>
      <c r="GM340" s="7">
        <f>(((DR340-DR339)-(DP340-DP339)-(FG340-FG339)+((EV340-EV339)+(EW340-EW339)+(EX340-EX339))+(FC340-FC339))-U340-V340)/DS339</f>
        <v>-0.30402666426448066</v>
      </c>
      <c r="GN340" s="7">
        <f t="shared" si="55"/>
        <v>0.15395009458607334</v>
      </c>
      <c r="GO340" s="7">
        <f>(G340-G339)/DS339</f>
        <v>0.22493469056841725</v>
      </c>
      <c r="GP340" s="7">
        <f>CF340/DS339</f>
        <v>0.57886676875957122</v>
      </c>
      <c r="GQ340" s="7">
        <f t="shared" si="56"/>
        <v>0.26797704339997747</v>
      </c>
      <c r="GR340" s="7">
        <f t="shared" si="57"/>
        <v>9.8009969776661307E-2</v>
      </c>
      <c r="GS340" s="7">
        <v>0.30930000000000002</v>
      </c>
      <c r="GT340" s="7">
        <f t="shared" si="53"/>
        <v>0.32025833412479815</v>
      </c>
      <c r="GU340" s="7">
        <f t="shared" si="54"/>
        <v>0.6767579380383083</v>
      </c>
      <c r="GV340" t="s">
        <v>233</v>
      </c>
      <c r="GW340" s="8">
        <f t="shared" si="58"/>
        <v>9.0081974596883157E-5</v>
      </c>
    </row>
    <row r="341" spans="1:205" x14ac:dyDescent="0.2">
      <c r="A341">
        <v>994153374</v>
      </c>
      <c r="B341" s="2">
        <v>2016</v>
      </c>
      <c r="C341" t="s">
        <v>3</v>
      </c>
      <c r="D341" s="3">
        <v>42370</v>
      </c>
      <c r="E341" s="3">
        <v>42735</v>
      </c>
      <c r="F341" t="s">
        <v>8</v>
      </c>
      <c r="G341" s="4">
        <v>31875</v>
      </c>
      <c r="I341" s="4">
        <v>200</v>
      </c>
      <c r="J341" s="4">
        <v>32076</v>
      </c>
      <c r="K341" s="4">
        <v>16231</v>
      </c>
      <c r="L341" s="4">
        <v>0</v>
      </c>
      <c r="M341" s="4">
        <v>0</v>
      </c>
      <c r="Q341" s="4">
        <v>6667</v>
      </c>
      <c r="R341" s="4">
        <v>5541</v>
      </c>
      <c r="S341" s="4">
        <v>158</v>
      </c>
      <c r="U341" s="4">
        <v>942</v>
      </c>
      <c r="X341" s="4">
        <v>3010</v>
      </c>
      <c r="Z341" s="4">
        <v>26848</v>
      </c>
      <c r="AA341" s="4">
        <v>5227</v>
      </c>
      <c r="AC341" s="4">
        <v>0</v>
      </c>
      <c r="AD341" s="4">
        <v>0</v>
      </c>
      <c r="AE341" s="4">
        <v>0</v>
      </c>
      <c r="AG341" s="4">
        <v>21</v>
      </c>
      <c r="AJ341" s="4">
        <v>0</v>
      </c>
      <c r="AK341" s="4">
        <v>21</v>
      </c>
      <c r="AM341" s="4">
        <v>0</v>
      </c>
      <c r="AR341" s="4">
        <v>133</v>
      </c>
      <c r="AS341" s="4">
        <v>1</v>
      </c>
      <c r="AT341" s="4">
        <v>1</v>
      </c>
      <c r="AU341" s="4">
        <v>134</v>
      </c>
      <c r="AV341" s="4">
        <v>-113</v>
      </c>
      <c r="AW341" s="4">
        <v>5114</v>
      </c>
      <c r="AX341" s="4">
        <v>1244</v>
      </c>
      <c r="AY341" s="4">
        <v>3870</v>
      </c>
      <c r="BB341" s="4">
        <v>0</v>
      </c>
      <c r="BD341" s="4">
        <v>0</v>
      </c>
      <c r="BF341" s="4">
        <v>3870</v>
      </c>
      <c r="BG341" s="4">
        <v>0</v>
      </c>
      <c r="BJ341" s="4">
        <v>6233</v>
      </c>
      <c r="BP341" s="4">
        <v>-2363</v>
      </c>
      <c r="BR341" s="4">
        <v>3870</v>
      </c>
      <c r="BS341" s="2">
        <v>2016</v>
      </c>
      <c r="BV341" s="4">
        <v>0</v>
      </c>
      <c r="BY341" s="4">
        <v>0</v>
      </c>
      <c r="BZ341" s="4">
        <v>152</v>
      </c>
      <c r="CB341" s="4">
        <v>5383</v>
      </c>
      <c r="CD341" s="4">
        <v>635</v>
      </c>
      <c r="CF341" s="4">
        <v>6169</v>
      </c>
      <c r="CL341" s="4">
        <v>3</v>
      </c>
      <c r="CS341" s="4">
        <v>3</v>
      </c>
      <c r="CU341" s="4">
        <v>6172</v>
      </c>
      <c r="DA341" s="4">
        <v>910</v>
      </c>
      <c r="DB341" s="4">
        <v>910</v>
      </c>
      <c r="DC341" s="4">
        <v>5531</v>
      </c>
      <c r="DD341" s="4">
        <v>561</v>
      </c>
      <c r="DG341" s="4">
        <v>6092</v>
      </c>
      <c r="DN341" s="4">
        <v>0</v>
      </c>
      <c r="DO341" s="4">
        <v>6360</v>
      </c>
      <c r="DP341" s="4">
        <v>6360</v>
      </c>
      <c r="DR341" s="4">
        <v>13361</v>
      </c>
      <c r="DS341" s="4">
        <v>19533</v>
      </c>
      <c r="DT341" s="4">
        <v>1759</v>
      </c>
      <c r="DV341" s="4">
        <v>1183</v>
      </c>
      <c r="DW341" s="4">
        <v>0</v>
      </c>
      <c r="DX341" s="4">
        <v>2942</v>
      </c>
      <c r="ED341" s="4">
        <v>-277</v>
      </c>
      <c r="EG341" s="4">
        <v>-277</v>
      </c>
      <c r="EI341" s="4">
        <v>2665</v>
      </c>
      <c r="EK341" s="4">
        <v>824</v>
      </c>
      <c r="EM341" s="4">
        <v>824</v>
      </c>
      <c r="EP341" s="4">
        <v>3392</v>
      </c>
      <c r="ET341" s="4">
        <v>0</v>
      </c>
      <c r="EU341" s="4">
        <v>4216</v>
      </c>
      <c r="EX341" s="4">
        <v>0</v>
      </c>
      <c r="EY341" s="4">
        <v>2936</v>
      </c>
      <c r="EZ341" s="4">
        <v>982</v>
      </c>
      <c r="FA341" s="4">
        <v>1130</v>
      </c>
      <c r="FF341" s="4">
        <v>7603</v>
      </c>
      <c r="FG341" s="4">
        <v>12652</v>
      </c>
      <c r="FH341" s="4">
        <v>16868</v>
      </c>
      <c r="FI341" s="4">
        <v>19533</v>
      </c>
      <c r="FL341" s="2">
        <v>2016</v>
      </c>
      <c r="FM341" t="s">
        <v>8</v>
      </c>
      <c r="FR341" s="2">
        <v>2016</v>
      </c>
      <c r="FS341" s="5">
        <v>12</v>
      </c>
      <c r="FX341" s="4">
        <v>928</v>
      </c>
      <c r="GA341" s="4">
        <v>64</v>
      </c>
      <c r="GD341" t="s">
        <v>176</v>
      </c>
      <c r="GE341" s="4">
        <v>39</v>
      </c>
      <c r="GF341" s="4">
        <v>66</v>
      </c>
      <c r="GI341" s="7">
        <f t="shared" si="59"/>
        <v>-0.19919012726571539</v>
      </c>
      <c r="GJ341" s="7">
        <f t="shared" si="61"/>
        <v>0.62579947752454734</v>
      </c>
      <c r="GK341" s="7">
        <f t="shared" si="62"/>
        <v>0.50848438102583882</v>
      </c>
      <c r="GL341" s="7">
        <f t="shared" si="60"/>
        <v>-2.7389545896687656E-2</v>
      </c>
      <c r="GM341" s="7">
        <f>(((DR341-DR340)-(DP341-DP340)-(FG341-FG340)+((EV341-EV340)+(EW341-EW340)+(EX341-EX340))+(FC341-FC340))-U341-V341)/DS340</f>
        <v>-0.25973775549556499</v>
      </c>
      <c r="GN341" s="7">
        <f t="shared" si="55"/>
        <v>0.11351073402750997</v>
      </c>
      <c r="GO341" s="7">
        <f>(G341-G340)/DS340</f>
        <v>0.25073916955906927</v>
      </c>
      <c r="GP341" s="7">
        <f>CF341/DS340</f>
        <v>0.39651626173029952</v>
      </c>
      <c r="GQ341" s="7">
        <f t="shared" si="56"/>
        <v>0.22056937676327262</v>
      </c>
      <c r="GR341" s="7">
        <f t="shared" si="57"/>
        <v>0.13945091871023094</v>
      </c>
      <c r="GS341" s="7">
        <v>0.30930000000000002</v>
      </c>
      <c r="GT341" s="7">
        <f t="shared" si="53"/>
        <v>0.20109082285985297</v>
      </c>
      <c r="GU341" s="7">
        <f t="shared" si="54"/>
        <v>0.86356422464547178</v>
      </c>
      <c r="GV341" t="s">
        <v>233</v>
      </c>
      <c r="GW341" s="8">
        <f t="shared" si="58"/>
        <v>6.4275613832112097E-5</v>
      </c>
    </row>
    <row r="342" spans="1:205" x14ac:dyDescent="0.2">
      <c r="A342">
        <v>994153374</v>
      </c>
      <c r="B342" s="2">
        <v>2017</v>
      </c>
      <c r="C342" t="s">
        <v>3</v>
      </c>
      <c r="D342" s="3">
        <v>42736</v>
      </c>
      <c r="E342" s="3">
        <v>43100</v>
      </c>
      <c r="F342" t="s">
        <v>8</v>
      </c>
      <c r="G342" s="4">
        <v>34677</v>
      </c>
      <c r="I342" s="4">
        <v>0</v>
      </c>
      <c r="J342" s="4">
        <v>34677</v>
      </c>
      <c r="K342" s="4">
        <v>17952</v>
      </c>
      <c r="L342" s="4">
        <v>0</v>
      </c>
      <c r="M342" s="4">
        <v>0</v>
      </c>
      <c r="Q342" s="4">
        <v>7373</v>
      </c>
      <c r="R342" s="4">
        <v>6192</v>
      </c>
      <c r="S342" s="4">
        <v>178</v>
      </c>
      <c r="U342" s="4">
        <v>955</v>
      </c>
      <c r="X342" s="4">
        <v>3157</v>
      </c>
      <c r="Z342" s="4">
        <v>29437</v>
      </c>
      <c r="AA342" s="4">
        <v>5240</v>
      </c>
      <c r="AC342" s="4">
        <v>0</v>
      </c>
      <c r="AD342" s="4">
        <v>0</v>
      </c>
      <c r="AE342" s="4">
        <v>0</v>
      </c>
      <c r="AG342" s="4">
        <v>57</v>
      </c>
      <c r="AJ342" s="4">
        <v>0</v>
      </c>
      <c r="AK342" s="4">
        <v>57</v>
      </c>
      <c r="AM342" s="4">
        <v>0</v>
      </c>
      <c r="AR342" s="4">
        <v>109</v>
      </c>
      <c r="AS342" s="4">
        <v>3</v>
      </c>
      <c r="AT342" s="4">
        <v>3</v>
      </c>
      <c r="AU342" s="4">
        <v>111</v>
      </c>
      <c r="AV342" s="4">
        <v>-55</v>
      </c>
      <c r="AW342" s="4">
        <v>5186</v>
      </c>
      <c r="AX342" s="4">
        <v>1213</v>
      </c>
      <c r="AY342" s="4">
        <v>3972</v>
      </c>
      <c r="BB342" s="4">
        <v>0</v>
      </c>
      <c r="BD342" s="4">
        <v>0</v>
      </c>
      <c r="BF342" s="4">
        <v>3972</v>
      </c>
      <c r="BJ342" s="4">
        <v>0</v>
      </c>
      <c r="BP342" s="4">
        <v>3972</v>
      </c>
      <c r="BR342" s="4">
        <v>3972</v>
      </c>
      <c r="BS342" s="2">
        <v>2017</v>
      </c>
      <c r="BY342" s="4">
        <v>0</v>
      </c>
      <c r="BZ342" s="4">
        <v>152</v>
      </c>
      <c r="CB342" s="4">
        <v>4542</v>
      </c>
      <c r="CD342" s="4">
        <v>470</v>
      </c>
      <c r="CF342" s="4">
        <v>5164</v>
      </c>
      <c r="CL342" s="4">
        <v>3</v>
      </c>
      <c r="CS342" s="4">
        <v>3</v>
      </c>
      <c r="CU342" s="4">
        <v>5167</v>
      </c>
      <c r="DA342" s="4">
        <v>719</v>
      </c>
      <c r="DB342" s="4">
        <v>719</v>
      </c>
      <c r="DC342" s="4">
        <v>3672</v>
      </c>
      <c r="DD342" s="4">
        <v>965</v>
      </c>
      <c r="DG342" s="4">
        <v>4636</v>
      </c>
      <c r="DN342" s="4">
        <v>0</v>
      </c>
      <c r="DO342" s="4">
        <v>5203</v>
      </c>
      <c r="DP342" s="4">
        <v>5203</v>
      </c>
      <c r="DR342" s="4">
        <v>10558</v>
      </c>
      <c r="DS342" s="4">
        <v>15725</v>
      </c>
      <c r="DT342" s="4">
        <v>1759</v>
      </c>
      <c r="DV342" s="4">
        <v>1183</v>
      </c>
      <c r="DX342" s="4">
        <v>2942</v>
      </c>
      <c r="ED342" s="4">
        <v>3695</v>
      </c>
      <c r="EG342" s="4">
        <v>3695</v>
      </c>
      <c r="EI342" s="4">
        <v>6637</v>
      </c>
      <c r="EK342" s="4">
        <v>730</v>
      </c>
      <c r="EM342" s="4">
        <v>730</v>
      </c>
      <c r="EP342" s="4">
        <v>2790</v>
      </c>
      <c r="ET342" s="4">
        <v>0</v>
      </c>
      <c r="EU342" s="4">
        <v>3520</v>
      </c>
      <c r="EX342" s="4">
        <v>24</v>
      </c>
      <c r="EY342" s="4">
        <v>2333</v>
      </c>
      <c r="EZ342" s="4">
        <v>1307</v>
      </c>
      <c r="FA342" s="4">
        <v>1146</v>
      </c>
      <c r="FF342" s="4">
        <v>757</v>
      </c>
      <c r="FG342" s="4">
        <v>5568</v>
      </c>
      <c r="FH342" s="4">
        <v>9088</v>
      </c>
      <c r="FI342" s="4">
        <v>15725</v>
      </c>
      <c r="FL342" s="2">
        <v>2017</v>
      </c>
      <c r="FM342" t="s">
        <v>8</v>
      </c>
      <c r="FR342" s="2">
        <v>2017</v>
      </c>
      <c r="FS342" s="5">
        <v>12</v>
      </c>
      <c r="FX342" s="4">
        <v>726</v>
      </c>
      <c r="GA342" s="4">
        <v>318</v>
      </c>
      <c r="GD342" t="s">
        <v>176</v>
      </c>
      <c r="GE342" s="4">
        <v>47</v>
      </c>
      <c r="GF342" s="4">
        <v>41</v>
      </c>
      <c r="GI342" s="7">
        <f t="shared" si="59"/>
        <v>0.27962934521066912</v>
      </c>
      <c r="GJ342" s="7">
        <f t="shared" si="61"/>
        <v>0.50848438102583882</v>
      </c>
      <c r="GK342" s="7">
        <f t="shared" si="62"/>
        <v>-2.7389545896687656E-2</v>
      </c>
      <c r="GL342" s="7">
        <f t="shared" si="60"/>
        <v>0.25589825119236886</v>
      </c>
      <c r="GM342" s="7">
        <f>(((DR342-DR341)-(DP342-DP341)-(FG342-FG341)+((EV342-EV341)+(EW342-EW341)+(EX342-EX341))+(FC342-FC341))-U342-V342)/DS341</f>
        <v>0.23073772589975938</v>
      </c>
      <c r="GN342" s="7">
        <f t="shared" si="55"/>
        <v>0.23862181948497416</v>
      </c>
      <c r="GO342" s="7">
        <f>(G342-G341)/DS341</f>
        <v>0.14344954692059592</v>
      </c>
      <c r="GP342" s="7">
        <f>CF342/DS341</f>
        <v>0.26437311216914966</v>
      </c>
      <c r="GQ342" s="7">
        <f t="shared" si="56"/>
        <v>0.22531056781439673</v>
      </c>
      <c r="GR342" s="7">
        <f t="shared" si="57"/>
        <v>8.7905882352941181E-2</v>
      </c>
      <c r="GS342" s="7">
        <v>0.30930000000000002</v>
      </c>
      <c r="GT342" s="7">
        <f t="shared" si="53"/>
        <v>0.30699823943661969</v>
      </c>
      <c r="GU342" s="7">
        <f t="shared" si="54"/>
        <v>0.57793322734499208</v>
      </c>
      <c r="GV342" t="s">
        <v>233</v>
      </c>
      <c r="GW342" s="8">
        <f t="shared" si="58"/>
        <v>5.1195412891004969E-5</v>
      </c>
    </row>
    <row r="343" spans="1:205" x14ac:dyDescent="0.2">
      <c r="A343">
        <v>994153374</v>
      </c>
      <c r="B343" s="2">
        <v>2018</v>
      </c>
      <c r="C343" t="s">
        <v>3</v>
      </c>
      <c r="D343" s="3">
        <v>43101</v>
      </c>
      <c r="E343" s="3">
        <v>43465</v>
      </c>
      <c r="F343" t="s">
        <v>8</v>
      </c>
      <c r="G343" s="4">
        <v>39270</v>
      </c>
      <c r="J343" s="4">
        <v>39270</v>
      </c>
      <c r="K343" s="4">
        <v>22065</v>
      </c>
      <c r="Q343" s="4">
        <v>7376</v>
      </c>
      <c r="R343" s="4">
        <v>6185</v>
      </c>
      <c r="S343" s="4">
        <v>134</v>
      </c>
      <c r="U343" s="4">
        <v>1000</v>
      </c>
      <c r="X343" s="4">
        <v>3881</v>
      </c>
      <c r="Z343" s="4">
        <v>34321</v>
      </c>
      <c r="AA343" s="4">
        <v>4948</v>
      </c>
      <c r="AG343" s="4">
        <v>48</v>
      </c>
      <c r="AK343" s="4">
        <v>48</v>
      </c>
      <c r="AR343" s="4">
        <v>79</v>
      </c>
      <c r="AS343" s="4">
        <v>3</v>
      </c>
      <c r="AT343" s="4">
        <v>3</v>
      </c>
      <c r="AU343" s="4">
        <v>82</v>
      </c>
      <c r="AV343" s="4">
        <v>-34</v>
      </c>
      <c r="AW343" s="4">
        <v>4914</v>
      </c>
      <c r="AX343" s="4">
        <v>1105</v>
      </c>
      <c r="AY343" s="4">
        <v>3809</v>
      </c>
      <c r="BF343" s="4">
        <v>3809</v>
      </c>
      <c r="BJ343" s="4">
        <v>0</v>
      </c>
      <c r="BP343" s="4">
        <v>3809</v>
      </c>
      <c r="BR343" s="4">
        <v>3809</v>
      </c>
      <c r="BS343" s="2">
        <v>2018</v>
      </c>
      <c r="BZ343" s="4">
        <v>152</v>
      </c>
      <c r="CB343" s="4">
        <v>3788</v>
      </c>
      <c r="CD343" s="4">
        <v>707</v>
      </c>
      <c r="CF343" s="4">
        <v>4647</v>
      </c>
      <c r="CL343" s="4">
        <v>3</v>
      </c>
      <c r="CS343" s="4">
        <v>3</v>
      </c>
      <c r="CU343" s="4">
        <v>4649</v>
      </c>
      <c r="DA343" s="4">
        <v>716</v>
      </c>
      <c r="DB343" s="4">
        <v>716</v>
      </c>
      <c r="DC343" s="4">
        <v>4919</v>
      </c>
      <c r="DD343" s="4">
        <v>871</v>
      </c>
      <c r="DG343" s="4">
        <v>5790</v>
      </c>
      <c r="DO343" s="4">
        <v>4717</v>
      </c>
      <c r="DP343" s="4">
        <v>4717</v>
      </c>
      <c r="DR343" s="4">
        <v>11223</v>
      </c>
      <c r="DS343" s="4">
        <v>15873</v>
      </c>
      <c r="DT343" s="4">
        <v>1759</v>
      </c>
      <c r="DV343" s="4">
        <v>1183</v>
      </c>
      <c r="DX343" s="4">
        <v>2942</v>
      </c>
      <c r="ED343" s="4">
        <v>4273</v>
      </c>
      <c r="EG343" s="4">
        <v>4273</v>
      </c>
      <c r="EI343" s="4">
        <v>7215</v>
      </c>
      <c r="EK343" s="4">
        <v>566</v>
      </c>
      <c r="EM343" s="4">
        <v>566</v>
      </c>
      <c r="EP343" s="4">
        <v>2170</v>
      </c>
      <c r="EU343" s="4">
        <v>2736</v>
      </c>
      <c r="EX343" s="4">
        <v>12</v>
      </c>
      <c r="EY343" s="4">
        <v>2702</v>
      </c>
      <c r="EZ343" s="4">
        <v>1269</v>
      </c>
      <c r="FA343" s="4">
        <v>1122</v>
      </c>
      <c r="FF343" s="4">
        <v>817</v>
      </c>
      <c r="FG343" s="4">
        <v>5922</v>
      </c>
      <c r="FH343" s="4">
        <v>8658</v>
      </c>
      <c r="FI343" s="4">
        <v>15873</v>
      </c>
      <c r="FL343" s="2">
        <v>2018</v>
      </c>
      <c r="FM343" t="s">
        <v>8</v>
      </c>
      <c r="FR343" s="2">
        <v>2018</v>
      </c>
      <c r="FS343" s="5">
        <v>12</v>
      </c>
      <c r="FX343" s="4">
        <v>719</v>
      </c>
      <c r="GA343" s="4">
        <v>278</v>
      </c>
      <c r="GD343" t="s">
        <v>176</v>
      </c>
      <c r="GE343" s="4">
        <v>48</v>
      </c>
      <c r="GF343" s="4">
        <v>39</v>
      </c>
      <c r="GI343" s="7">
        <f t="shared" si="59"/>
        <v>4.9920508744038153E-2</v>
      </c>
      <c r="GJ343" s="7">
        <f t="shared" si="61"/>
        <v>-2.7389545896687656E-2</v>
      </c>
      <c r="GK343" s="7">
        <f t="shared" si="62"/>
        <v>0.25589825119236886</v>
      </c>
      <c r="GL343" s="7">
        <f t="shared" si="60"/>
        <v>1.0625590625590626</v>
      </c>
      <c r="GM343" s="7">
        <f>(((DR343-DR342)-(DP343-DP342)-(FG343-FG342)+((EV343-EV342)+(EW343-EW342)+(EX343-EX342))+(FC343-FC342))-U343-V343)/DS342</f>
        <v>-1.3672496025437202E-2</v>
      </c>
      <c r="GN343" s="7">
        <f t="shared" si="55"/>
        <v>0.21278219395866454</v>
      </c>
      <c r="GO343" s="7">
        <f>(G343-G342)/DS342</f>
        <v>0.29208267090620033</v>
      </c>
      <c r="GP343" s="7">
        <f>CF343/DS342</f>
        <v>0.29551669316375201</v>
      </c>
      <c r="GQ343" s="7">
        <f t="shared" si="56"/>
        <v>0.24109120830432307</v>
      </c>
      <c r="GR343" s="7">
        <f t="shared" si="57"/>
        <v>0.13245090405744442</v>
      </c>
      <c r="GS343" s="7">
        <v>0.30930000000000002</v>
      </c>
      <c r="GT343" s="7">
        <f t="shared" si="53"/>
        <v>0.25063525063525066</v>
      </c>
      <c r="GU343" s="7">
        <f t="shared" si="54"/>
        <v>0.54545454545454541</v>
      </c>
      <c r="GV343" t="s">
        <v>233</v>
      </c>
      <c r="GW343" s="8">
        <f t="shared" si="58"/>
        <v>6.3593004769475355E-5</v>
      </c>
    </row>
    <row r="344" spans="1:205" x14ac:dyDescent="0.2">
      <c r="A344">
        <v>994153374</v>
      </c>
      <c r="B344" s="2">
        <v>2019</v>
      </c>
      <c r="C344" t="s">
        <v>3</v>
      </c>
      <c r="D344" s="3">
        <v>43466</v>
      </c>
      <c r="E344" s="3">
        <v>43830</v>
      </c>
      <c r="F344" t="s">
        <v>8</v>
      </c>
      <c r="G344" s="4">
        <v>53958</v>
      </c>
      <c r="I344" s="4">
        <v>250</v>
      </c>
      <c r="J344" s="4">
        <v>54208</v>
      </c>
      <c r="K344" s="4">
        <v>29330</v>
      </c>
      <c r="Q344" s="4">
        <v>10140</v>
      </c>
      <c r="R344" s="4">
        <v>8168</v>
      </c>
      <c r="S344" s="4">
        <v>208</v>
      </c>
      <c r="U344" s="4">
        <v>1072</v>
      </c>
      <c r="X344" s="4">
        <v>4830</v>
      </c>
      <c r="Z344" s="4">
        <v>45372</v>
      </c>
      <c r="AA344" s="4">
        <v>8836</v>
      </c>
      <c r="AG344" s="4">
        <v>81</v>
      </c>
      <c r="AJ344" s="4">
        <v>0</v>
      </c>
      <c r="AK344" s="4">
        <v>81</v>
      </c>
      <c r="AR344" s="4">
        <v>67</v>
      </c>
      <c r="AS344" s="4">
        <v>1</v>
      </c>
      <c r="AT344" s="4">
        <v>1</v>
      </c>
      <c r="AU344" s="4">
        <v>67</v>
      </c>
      <c r="AV344" s="4">
        <v>14</v>
      </c>
      <c r="AW344" s="4">
        <v>8850</v>
      </c>
      <c r="AX344" s="4">
        <v>1949</v>
      </c>
      <c r="AY344" s="4">
        <v>6901</v>
      </c>
      <c r="BF344" s="4">
        <v>6901</v>
      </c>
      <c r="BJ344" s="4">
        <v>7004</v>
      </c>
      <c r="BP344" s="4">
        <v>-104</v>
      </c>
      <c r="BR344" s="4">
        <v>6901</v>
      </c>
      <c r="BS344" s="2">
        <v>2019</v>
      </c>
      <c r="BZ344" s="4">
        <v>152</v>
      </c>
      <c r="CB344" s="4">
        <v>2970</v>
      </c>
      <c r="CD344" s="4">
        <v>1648</v>
      </c>
      <c r="CF344" s="4">
        <v>4770</v>
      </c>
      <c r="CL344" s="4">
        <v>3</v>
      </c>
      <c r="CS344" s="4">
        <v>3</v>
      </c>
      <c r="CU344" s="4">
        <v>4772</v>
      </c>
      <c r="DA344" s="4">
        <v>903</v>
      </c>
      <c r="DB344" s="4">
        <v>903</v>
      </c>
      <c r="DC344" s="4">
        <v>5703</v>
      </c>
      <c r="DD344" s="4">
        <v>1392</v>
      </c>
      <c r="DG344" s="4">
        <v>7095</v>
      </c>
      <c r="DO344" s="4">
        <v>7143</v>
      </c>
      <c r="DP344" s="4">
        <v>7143</v>
      </c>
      <c r="DR344" s="4">
        <v>15140</v>
      </c>
      <c r="DS344" s="4">
        <v>19912</v>
      </c>
      <c r="DT344" s="4">
        <v>1759</v>
      </c>
      <c r="DV344" s="4">
        <v>1183</v>
      </c>
      <c r="DX344" s="4">
        <v>2942</v>
      </c>
      <c r="ED344" s="4">
        <v>174</v>
      </c>
      <c r="EG344" s="4">
        <v>174</v>
      </c>
      <c r="EI344" s="4">
        <v>3117</v>
      </c>
      <c r="EK344" s="4">
        <v>502</v>
      </c>
      <c r="EM344" s="4">
        <v>502</v>
      </c>
      <c r="EP344" s="4">
        <v>0</v>
      </c>
      <c r="EU344" s="4">
        <v>502</v>
      </c>
      <c r="EX344" s="4">
        <v>0</v>
      </c>
      <c r="EY344" s="4">
        <v>4319</v>
      </c>
      <c r="EZ344" s="4">
        <v>2013</v>
      </c>
      <c r="FA344" s="4">
        <v>2028</v>
      </c>
      <c r="FF344" s="4">
        <v>7934</v>
      </c>
      <c r="FG344" s="4">
        <v>16294</v>
      </c>
      <c r="FH344" s="4">
        <v>16796</v>
      </c>
      <c r="FI344" s="4">
        <v>19912</v>
      </c>
      <c r="FL344" s="2">
        <v>2019</v>
      </c>
      <c r="FM344" t="s">
        <v>8</v>
      </c>
      <c r="FR344" s="2">
        <v>2019</v>
      </c>
      <c r="FS344" s="5">
        <v>16</v>
      </c>
      <c r="FX344" s="4">
        <v>728</v>
      </c>
      <c r="GA344" s="4">
        <v>531</v>
      </c>
      <c r="GD344" t="s">
        <v>176</v>
      </c>
      <c r="GE344" s="4">
        <v>60</v>
      </c>
      <c r="GF344" s="4">
        <v>68</v>
      </c>
      <c r="GN344" s="7">
        <f t="shared" si="55"/>
        <v>0.87595287595287596</v>
      </c>
      <c r="GQ344" s="7">
        <f t="shared" si="56"/>
        <v>0.38569232918820734</v>
      </c>
      <c r="GR344" s="7">
        <f t="shared" si="57"/>
        <v>0.37402597402597404</v>
      </c>
      <c r="GS344" s="7">
        <v>0.30930000000000002</v>
      </c>
      <c r="GT344" s="7">
        <f t="shared" si="53"/>
        <v>0</v>
      </c>
      <c r="GU344" s="7">
        <f t="shared" si="54"/>
        <v>0.84351145038167941</v>
      </c>
      <c r="GV344" t="s">
        <v>233</v>
      </c>
      <c r="GW344" s="8">
        <f t="shared" si="58"/>
        <v>6.3000063000062998E-5</v>
      </c>
    </row>
    <row r="345" spans="1:205" x14ac:dyDescent="0.2">
      <c r="A345">
        <v>997346912</v>
      </c>
      <c r="B345" s="2">
        <v>2013</v>
      </c>
      <c r="C345" t="s">
        <v>3</v>
      </c>
      <c r="D345" s="3">
        <v>41275</v>
      </c>
      <c r="E345" s="3">
        <v>41639</v>
      </c>
      <c r="F345" t="s">
        <v>8</v>
      </c>
      <c r="G345" s="4">
        <v>81462</v>
      </c>
      <c r="I345" s="4">
        <v>0</v>
      </c>
      <c r="J345" s="4">
        <v>81462</v>
      </c>
      <c r="K345" s="4">
        <v>35508</v>
      </c>
      <c r="L345" s="4">
        <v>-1419</v>
      </c>
      <c r="M345" s="4">
        <v>-1419</v>
      </c>
      <c r="P345" s="4">
        <v>0</v>
      </c>
      <c r="Q345" s="4">
        <v>33015</v>
      </c>
      <c r="R345" s="4">
        <v>24185</v>
      </c>
      <c r="S345" s="4">
        <v>1345</v>
      </c>
      <c r="U345" s="4">
        <v>1599</v>
      </c>
      <c r="X345" s="4">
        <v>10168</v>
      </c>
      <c r="Y345" s="4">
        <v>1800</v>
      </c>
      <c r="Z345" s="4">
        <v>78871</v>
      </c>
      <c r="AA345" s="4">
        <v>2592</v>
      </c>
      <c r="AC345" s="4">
        <v>0</v>
      </c>
      <c r="AD345" s="4">
        <v>0</v>
      </c>
      <c r="AE345" s="4">
        <v>0</v>
      </c>
      <c r="AG345" s="4">
        <v>0</v>
      </c>
      <c r="AJ345" s="4">
        <v>242</v>
      </c>
      <c r="AK345" s="4">
        <v>242</v>
      </c>
      <c r="AM345" s="4">
        <v>0</v>
      </c>
      <c r="AR345" s="4">
        <v>0</v>
      </c>
      <c r="AS345" s="4">
        <v>716</v>
      </c>
      <c r="AT345" s="4">
        <v>716</v>
      </c>
      <c r="AU345" s="4">
        <v>716</v>
      </c>
      <c r="AV345" s="4">
        <v>-474</v>
      </c>
      <c r="AW345" s="4">
        <v>2118</v>
      </c>
      <c r="AX345" s="4">
        <v>435</v>
      </c>
      <c r="AY345" s="4">
        <v>1683</v>
      </c>
      <c r="BB345" s="4">
        <v>0</v>
      </c>
      <c r="BD345" s="4">
        <v>0</v>
      </c>
      <c r="BF345" s="4">
        <v>1683</v>
      </c>
      <c r="BP345" s="4">
        <v>1683</v>
      </c>
      <c r="BR345" s="4">
        <v>1683</v>
      </c>
      <c r="BS345" s="2">
        <v>2013</v>
      </c>
      <c r="BT345" s="4">
        <v>601</v>
      </c>
      <c r="BV345" s="4">
        <v>611</v>
      </c>
      <c r="BY345" s="4">
        <v>1212</v>
      </c>
      <c r="CB345" s="4">
        <v>4170</v>
      </c>
      <c r="CD345" s="4">
        <v>1500</v>
      </c>
      <c r="CF345" s="4">
        <v>5670</v>
      </c>
      <c r="CS345" s="4">
        <v>0</v>
      </c>
      <c r="CU345" s="4">
        <v>6882</v>
      </c>
      <c r="DA345" s="4">
        <v>20485</v>
      </c>
      <c r="DB345" s="4">
        <v>20485</v>
      </c>
      <c r="DC345" s="4">
        <v>7879</v>
      </c>
      <c r="DD345" s="4">
        <v>613</v>
      </c>
      <c r="DG345" s="4">
        <v>8492</v>
      </c>
      <c r="DN345" s="4">
        <v>0</v>
      </c>
      <c r="DO345" s="4">
        <v>3393</v>
      </c>
      <c r="DP345" s="4">
        <v>3393</v>
      </c>
      <c r="DR345" s="4">
        <v>32370</v>
      </c>
      <c r="DS345" s="4">
        <v>39252</v>
      </c>
      <c r="DT345" s="4">
        <v>5000</v>
      </c>
      <c r="DV345" s="4">
        <v>15</v>
      </c>
      <c r="DW345" s="4">
        <v>4500</v>
      </c>
      <c r="DX345" s="4">
        <v>9515</v>
      </c>
      <c r="ED345" s="4">
        <v>659</v>
      </c>
      <c r="EG345" s="4">
        <v>659</v>
      </c>
      <c r="EI345" s="4">
        <v>10174</v>
      </c>
      <c r="EJ345" s="4">
        <v>3428</v>
      </c>
      <c r="EL345" s="4">
        <v>1000</v>
      </c>
      <c r="EM345" s="4">
        <v>4428</v>
      </c>
      <c r="EP345" s="4">
        <v>8720</v>
      </c>
      <c r="ES345" s="4">
        <v>4172</v>
      </c>
      <c r="ET345" s="4">
        <v>4172</v>
      </c>
      <c r="EU345" s="4">
        <v>17320</v>
      </c>
      <c r="EX345" s="4">
        <v>0</v>
      </c>
      <c r="EY345" s="4">
        <v>3984</v>
      </c>
      <c r="FA345" s="4">
        <v>2179</v>
      </c>
      <c r="FF345" s="4">
        <v>4298</v>
      </c>
      <c r="FG345" s="4">
        <v>10461</v>
      </c>
      <c r="FH345" s="4">
        <v>29078</v>
      </c>
      <c r="FI345" s="4">
        <v>39252</v>
      </c>
      <c r="FJ345" s="4">
        <v>0</v>
      </c>
      <c r="FK345" s="4">
        <v>0</v>
      </c>
      <c r="FL345" s="2">
        <v>2013</v>
      </c>
      <c r="FM345" t="s">
        <v>8</v>
      </c>
      <c r="FN345" s="4">
        <v>13655</v>
      </c>
      <c r="FO345" s="4">
        <v>6635</v>
      </c>
      <c r="FP345" s="4">
        <v>6982</v>
      </c>
      <c r="FQ345" s="4">
        <v>27272</v>
      </c>
      <c r="FR345" s="2">
        <v>2013</v>
      </c>
      <c r="FS345" s="5">
        <v>55</v>
      </c>
      <c r="FT345" s="4">
        <v>57</v>
      </c>
      <c r="FX345" s="4">
        <v>941</v>
      </c>
      <c r="FZ345" s="4">
        <v>55</v>
      </c>
      <c r="GA345" s="4">
        <v>159</v>
      </c>
      <c r="GE345" s="4">
        <v>90</v>
      </c>
      <c r="GF345" s="4">
        <v>35</v>
      </c>
      <c r="GN345" s="7">
        <f t="shared" si="55"/>
        <v>1.2719967858577743</v>
      </c>
      <c r="GQ345" s="7">
        <f t="shared" si="56"/>
        <v>5.6892705023324996E-2</v>
      </c>
      <c r="GR345" s="7">
        <f t="shared" si="57"/>
        <v>0.50972978983653949</v>
      </c>
      <c r="GS345" s="7">
        <v>1</v>
      </c>
      <c r="GT345" s="7">
        <f t="shared" si="53"/>
        <v>0.29988307311369422</v>
      </c>
      <c r="GU345" s="7">
        <f t="shared" si="54"/>
        <v>0.74080301640680735</v>
      </c>
      <c r="GV345" t="s">
        <v>202</v>
      </c>
      <c r="GW345" s="8">
        <f t="shared" si="58"/>
        <v>5.0220972278023301E-5</v>
      </c>
    </row>
    <row r="346" spans="1:205" x14ac:dyDescent="0.2">
      <c r="A346">
        <v>997346912</v>
      </c>
      <c r="B346" s="2">
        <v>2014</v>
      </c>
      <c r="C346" t="s">
        <v>3</v>
      </c>
      <c r="D346" s="3">
        <v>41640</v>
      </c>
      <c r="E346" s="3">
        <v>42004</v>
      </c>
      <c r="F346" t="s">
        <v>8</v>
      </c>
      <c r="G346" s="4">
        <v>85839</v>
      </c>
      <c r="I346" s="4">
        <v>0</v>
      </c>
      <c r="J346" s="4">
        <v>85839</v>
      </c>
      <c r="K346" s="4">
        <v>33099</v>
      </c>
      <c r="L346" s="4">
        <v>2186</v>
      </c>
      <c r="M346" s="4">
        <v>2186</v>
      </c>
      <c r="Q346" s="4">
        <v>35493</v>
      </c>
      <c r="R346" s="4">
        <v>26609</v>
      </c>
      <c r="S346" s="4">
        <v>911</v>
      </c>
      <c r="U346" s="4">
        <v>1800</v>
      </c>
      <c r="X346" s="4">
        <v>12031</v>
      </c>
      <c r="Z346" s="4">
        <v>84609</v>
      </c>
      <c r="AA346" s="4">
        <v>1230</v>
      </c>
      <c r="AC346" s="4">
        <v>0</v>
      </c>
      <c r="AD346" s="4">
        <v>0</v>
      </c>
      <c r="AE346" s="4">
        <v>0</v>
      </c>
      <c r="AG346" s="4">
        <v>0</v>
      </c>
      <c r="AJ346" s="4">
        <v>165</v>
      </c>
      <c r="AK346" s="4">
        <v>165</v>
      </c>
      <c r="AM346" s="4">
        <v>0</v>
      </c>
      <c r="AR346" s="4">
        <v>0</v>
      </c>
      <c r="AS346" s="4">
        <v>737</v>
      </c>
      <c r="AT346" s="4">
        <v>737</v>
      </c>
      <c r="AU346" s="4">
        <v>737</v>
      </c>
      <c r="AV346" s="4">
        <v>-571</v>
      </c>
      <c r="AW346" s="4">
        <v>659</v>
      </c>
      <c r="AX346" s="4">
        <v>66</v>
      </c>
      <c r="AY346" s="4">
        <v>592</v>
      </c>
      <c r="BB346" s="4">
        <v>0</v>
      </c>
      <c r="BD346" s="4">
        <v>0</v>
      </c>
      <c r="BF346" s="4">
        <v>592</v>
      </c>
      <c r="BP346" s="4">
        <v>592</v>
      </c>
      <c r="BR346" s="4">
        <v>592</v>
      </c>
      <c r="BS346" s="2">
        <v>2014</v>
      </c>
      <c r="BT346" s="4">
        <v>451</v>
      </c>
      <c r="BV346" s="4">
        <v>741</v>
      </c>
      <c r="BY346" s="4">
        <v>1192</v>
      </c>
      <c r="CB346" s="4">
        <v>7475</v>
      </c>
      <c r="CD346" s="4">
        <v>1722</v>
      </c>
      <c r="CF346" s="4">
        <v>9197</v>
      </c>
      <c r="CS346" s="4">
        <v>0</v>
      </c>
      <c r="CU346" s="4">
        <v>10389</v>
      </c>
      <c r="DA346" s="4">
        <v>19845</v>
      </c>
      <c r="DB346" s="4">
        <v>19845</v>
      </c>
      <c r="DC346" s="4">
        <v>11561</v>
      </c>
      <c r="DD346" s="4">
        <v>749</v>
      </c>
      <c r="DG346" s="4">
        <v>12310</v>
      </c>
      <c r="DN346" s="4">
        <v>0</v>
      </c>
      <c r="DO346" s="4">
        <v>2100</v>
      </c>
      <c r="DP346" s="4">
        <v>2100</v>
      </c>
      <c r="DR346" s="4">
        <v>34255</v>
      </c>
      <c r="DS346" s="4">
        <v>44644</v>
      </c>
      <c r="DT346" s="4">
        <v>5000</v>
      </c>
      <c r="DV346" s="4">
        <v>15</v>
      </c>
      <c r="DW346" s="4">
        <v>6500</v>
      </c>
      <c r="DX346" s="4">
        <v>11515</v>
      </c>
      <c r="ED346" s="4">
        <v>903</v>
      </c>
      <c r="EG346" s="4">
        <v>903</v>
      </c>
      <c r="EI346" s="4">
        <v>12418</v>
      </c>
      <c r="EJ346" s="4">
        <v>2539</v>
      </c>
      <c r="EL346" s="4">
        <v>1000</v>
      </c>
      <c r="EM346" s="4">
        <v>3539</v>
      </c>
      <c r="EP346" s="4">
        <v>7630</v>
      </c>
      <c r="ES346" s="4">
        <v>7495</v>
      </c>
      <c r="ET346" s="4">
        <v>7495</v>
      </c>
      <c r="EU346" s="4">
        <v>18664</v>
      </c>
      <c r="EX346" s="4">
        <v>1825</v>
      </c>
      <c r="EY346" s="4">
        <v>4821</v>
      </c>
      <c r="FA346" s="4">
        <v>2353</v>
      </c>
      <c r="FF346" s="4">
        <v>3265</v>
      </c>
      <c r="FG346" s="4">
        <v>12264</v>
      </c>
      <c r="FH346" s="4">
        <v>32226</v>
      </c>
      <c r="FI346" s="4">
        <v>44644</v>
      </c>
      <c r="FJ346" s="4">
        <v>0</v>
      </c>
      <c r="FK346" s="4">
        <v>0</v>
      </c>
      <c r="FL346" s="2">
        <v>2014</v>
      </c>
      <c r="FM346" t="s">
        <v>8</v>
      </c>
      <c r="FN346" s="4">
        <v>14609</v>
      </c>
      <c r="FO346" s="4">
        <v>9143</v>
      </c>
      <c r="FP346" s="4">
        <v>8648</v>
      </c>
      <c r="FQ346" s="4">
        <v>32400</v>
      </c>
      <c r="FR346" s="2">
        <v>2014</v>
      </c>
      <c r="FS346" s="5">
        <v>58</v>
      </c>
      <c r="FT346" s="4">
        <v>60</v>
      </c>
      <c r="FX346" s="4">
        <v>965</v>
      </c>
      <c r="FZ346" s="4">
        <v>66</v>
      </c>
      <c r="GA346" s="4">
        <v>158</v>
      </c>
      <c r="GE346" s="4">
        <v>93</v>
      </c>
      <c r="GF346" s="4">
        <v>32</v>
      </c>
      <c r="GN346" s="7">
        <f t="shared" si="55"/>
        <v>1.7706104147559361E-2</v>
      </c>
      <c r="GQ346" s="7">
        <f t="shared" si="56"/>
        <v>1.4112710975493468E-2</v>
      </c>
      <c r="GR346" s="7">
        <f t="shared" si="57"/>
        <v>5.3730573764454594E-2</v>
      </c>
      <c r="GS346" s="7">
        <v>1</v>
      </c>
      <c r="GT346" s="7">
        <f t="shared" si="53"/>
        <v>0.23676534475268418</v>
      </c>
      <c r="GU346" s="7">
        <f t="shared" si="54"/>
        <v>0.72184392079562765</v>
      </c>
      <c r="GV346" t="s">
        <v>202</v>
      </c>
      <c r="GW346" s="8">
        <f t="shared" si="58"/>
        <v>2.5476408845409152E-5</v>
      </c>
    </row>
    <row r="347" spans="1:205" x14ac:dyDescent="0.2">
      <c r="A347">
        <v>997346912</v>
      </c>
      <c r="B347" s="2">
        <v>2015</v>
      </c>
      <c r="C347" t="s">
        <v>3</v>
      </c>
      <c r="D347" s="3">
        <v>42005</v>
      </c>
      <c r="E347" s="3">
        <v>42369</v>
      </c>
      <c r="F347" t="s">
        <v>8</v>
      </c>
      <c r="G347" s="4">
        <v>73204</v>
      </c>
      <c r="I347" s="4">
        <v>95</v>
      </c>
      <c r="J347" s="4">
        <v>73299</v>
      </c>
      <c r="K347" s="4">
        <v>27263</v>
      </c>
      <c r="L347" s="4">
        <v>-1119</v>
      </c>
      <c r="M347" s="4">
        <v>-1119</v>
      </c>
      <c r="Q347" s="4">
        <v>34576</v>
      </c>
      <c r="R347" s="4">
        <v>25729</v>
      </c>
      <c r="S347" s="4">
        <v>2729</v>
      </c>
      <c r="U347" s="4">
        <v>2169</v>
      </c>
      <c r="X347" s="4">
        <v>9116</v>
      </c>
      <c r="Z347" s="4">
        <v>72005</v>
      </c>
      <c r="AA347" s="4">
        <v>1294</v>
      </c>
      <c r="AC347" s="4">
        <v>0</v>
      </c>
      <c r="AD347" s="4">
        <v>0</v>
      </c>
      <c r="AE347" s="4">
        <v>0</v>
      </c>
      <c r="AG347" s="4">
        <v>0</v>
      </c>
      <c r="AJ347" s="4">
        <v>446</v>
      </c>
      <c r="AK347" s="4">
        <v>446</v>
      </c>
      <c r="AM347" s="4">
        <v>0</v>
      </c>
      <c r="AP347" s="4">
        <v>39</v>
      </c>
      <c r="AR347" s="4">
        <v>0</v>
      </c>
      <c r="AS347" s="4">
        <v>833</v>
      </c>
      <c r="AT347" s="4">
        <v>833</v>
      </c>
      <c r="AU347" s="4">
        <v>872</v>
      </c>
      <c r="AV347" s="4">
        <v>-426</v>
      </c>
      <c r="AW347" s="4">
        <v>868</v>
      </c>
      <c r="AX347" s="4">
        <v>231</v>
      </c>
      <c r="AY347" s="4">
        <v>637</v>
      </c>
      <c r="BB347" s="4">
        <v>0</v>
      </c>
      <c r="BD347" s="4">
        <v>0</v>
      </c>
      <c r="BF347" s="4">
        <v>637</v>
      </c>
      <c r="BP347" s="4">
        <v>637</v>
      </c>
      <c r="BR347" s="4">
        <v>637</v>
      </c>
      <c r="BS347" s="2">
        <v>2015</v>
      </c>
      <c r="BT347" s="4">
        <v>300</v>
      </c>
      <c r="BV347" s="4">
        <v>931</v>
      </c>
      <c r="BY347" s="4">
        <v>1231</v>
      </c>
      <c r="CB347" s="4">
        <v>5910</v>
      </c>
      <c r="CD347" s="4">
        <v>1268</v>
      </c>
      <c r="CF347" s="4">
        <v>7178</v>
      </c>
      <c r="CS347" s="4">
        <v>0</v>
      </c>
      <c r="CU347" s="4">
        <v>8410</v>
      </c>
      <c r="DA347" s="4">
        <v>19483</v>
      </c>
      <c r="DB347" s="4">
        <v>19483</v>
      </c>
      <c r="DC347" s="4">
        <v>8064</v>
      </c>
      <c r="DD347" s="4">
        <v>163</v>
      </c>
      <c r="DG347" s="4">
        <v>8227</v>
      </c>
      <c r="DN347" s="4">
        <v>0</v>
      </c>
      <c r="DO347" s="4">
        <v>1457</v>
      </c>
      <c r="DP347" s="4">
        <v>1457</v>
      </c>
      <c r="DR347" s="4">
        <v>29166</v>
      </c>
      <c r="DS347" s="4">
        <v>37576</v>
      </c>
      <c r="DT347" s="4">
        <v>5000</v>
      </c>
      <c r="DV347" s="4">
        <v>15</v>
      </c>
      <c r="DW347" s="4">
        <v>6500</v>
      </c>
      <c r="DX347" s="4">
        <v>11515</v>
      </c>
      <c r="ED347" s="4">
        <v>1541</v>
      </c>
      <c r="EG347" s="4">
        <v>1541</v>
      </c>
      <c r="EI347" s="4">
        <v>13056</v>
      </c>
      <c r="EJ347" s="4">
        <v>2337</v>
      </c>
      <c r="EL347" s="4">
        <v>1000</v>
      </c>
      <c r="EM347" s="4">
        <v>3337</v>
      </c>
      <c r="EP347" s="4">
        <v>6540</v>
      </c>
      <c r="ES347" s="4">
        <v>5743</v>
      </c>
      <c r="ET347" s="4">
        <v>5743</v>
      </c>
      <c r="EU347" s="4">
        <v>15620</v>
      </c>
      <c r="EX347" s="4">
        <v>0</v>
      </c>
      <c r="EY347" s="4">
        <v>2141</v>
      </c>
      <c r="EZ347" s="4">
        <v>130</v>
      </c>
      <c r="FA347" s="4">
        <v>2185</v>
      </c>
      <c r="FF347" s="4">
        <v>3108</v>
      </c>
      <c r="FG347" s="4">
        <v>7564</v>
      </c>
      <c r="FH347" s="4">
        <v>24520</v>
      </c>
      <c r="FI347" s="4">
        <v>37576</v>
      </c>
      <c r="FJ347" s="4">
        <v>0</v>
      </c>
      <c r="FK347" s="4">
        <v>0</v>
      </c>
      <c r="FL347" s="2">
        <v>2015</v>
      </c>
      <c r="FM347" t="s">
        <v>8</v>
      </c>
      <c r="FN347" s="4">
        <v>8229</v>
      </c>
      <c r="FO347" s="4">
        <v>12756</v>
      </c>
      <c r="FP347" s="4">
        <v>8884</v>
      </c>
      <c r="FQ347" s="4">
        <v>29869</v>
      </c>
      <c r="FR347" s="2">
        <v>2015</v>
      </c>
      <c r="FS347" s="5">
        <v>61</v>
      </c>
      <c r="FT347" s="4">
        <v>63</v>
      </c>
      <c r="FX347" s="4">
        <v>977</v>
      </c>
      <c r="FZ347" s="4">
        <v>66</v>
      </c>
      <c r="GA347" s="4">
        <v>152</v>
      </c>
      <c r="GE347" s="4">
        <v>96</v>
      </c>
      <c r="GF347" s="4">
        <v>18</v>
      </c>
      <c r="GH347" s="4">
        <v>5500</v>
      </c>
      <c r="GI347" s="7">
        <f t="shared" si="59"/>
        <v>-3.5189499148821787E-2</v>
      </c>
      <c r="GJ347" s="7">
        <f t="shared" si="61"/>
        <v>-2.0584938347090593E-2</v>
      </c>
      <c r="GK347" s="7">
        <f t="shared" si="62"/>
        <v>9.804229011737299E-2</v>
      </c>
      <c r="GL347" s="7">
        <f t="shared" si="60"/>
        <v>3.637960400255482E-2</v>
      </c>
      <c r="GM347" s="7">
        <f>(((DR347-DR346)-(DP347-DP346)-(FG347-FG346)+((EV347-EV346)+(EW347-EW346)+(EX347-EX346))+(FC347-FC346))-U347-V347)/DS346</f>
        <v>-8.3773855389302029E-2</v>
      </c>
      <c r="GN347" s="7">
        <f t="shared" si="55"/>
        <v>-0.20468596003942299</v>
      </c>
      <c r="GO347" s="7">
        <f>(G347-G346)/DS346</f>
        <v>-0.28301675477107785</v>
      </c>
      <c r="GP347" s="7">
        <f>CF347/DS346</f>
        <v>0.1607830839530508</v>
      </c>
      <c r="GQ347" s="7">
        <f t="shared" si="56"/>
        <v>1.5495013378739967E-2</v>
      </c>
      <c r="GR347" s="7">
        <f t="shared" si="57"/>
        <v>-0.14719416582206224</v>
      </c>
      <c r="GS347" s="7">
        <v>1</v>
      </c>
      <c r="GT347" s="7">
        <f t="shared" si="53"/>
        <v>0.26672104404567698</v>
      </c>
      <c r="GU347" s="7">
        <f t="shared" si="54"/>
        <v>0.6525441771343411</v>
      </c>
      <c r="GV347" t="s">
        <v>202</v>
      </c>
      <c r="GW347" s="8">
        <f t="shared" si="58"/>
        <v>2.2399426574679687E-5</v>
      </c>
    </row>
    <row r="348" spans="1:205" x14ac:dyDescent="0.2">
      <c r="A348">
        <v>997346912</v>
      </c>
      <c r="B348" s="2">
        <v>2016</v>
      </c>
      <c r="C348" t="s">
        <v>3</v>
      </c>
      <c r="D348" s="3">
        <v>42370</v>
      </c>
      <c r="E348" s="3">
        <v>42735</v>
      </c>
      <c r="F348" t="s">
        <v>8</v>
      </c>
      <c r="G348" s="4">
        <v>44784</v>
      </c>
      <c r="I348" s="4">
        <v>0</v>
      </c>
      <c r="J348" s="4">
        <v>44784</v>
      </c>
      <c r="K348" s="4">
        <v>15249</v>
      </c>
      <c r="L348" s="4">
        <v>3049</v>
      </c>
      <c r="M348" s="4">
        <v>3049</v>
      </c>
      <c r="Q348" s="4">
        <v>22567</v>
      </c>
      <c r="R348" s="4">
        <v>18489</v>
      </c>
      <c r="S348" s="4">
        <v>720</v>
      </c>
      <c r="U348" s="4">
        <v>1788</v>
      </c>
      <c r="X348" s="4">
        <v>7217</v>
      </c>
      <c r="Y348" s="4">
        <v>2009</v>
      </c>
      <c r="Z348" s="4">
        <v>49869</v>
      </c>
      <c r="AA348" s="4">
        <v>-5085</v>
      </c>
      <c r="AC348" s="4">
        <v>0</v>
      </c>
      <c r="AD348" s="4">
        <v>0</v>
      </c>
      <c r="AE348" s="4">
        <v>0</v>
      </c>
      <c r="AG348" s="4">
        <v>0</v>
      </c>
      <c r="AJ348" s="4">
        <v>64</v>
      </c>
      <c r="AK348" s="4">
        <v>64</v>
      </c>
      <c r="AM348" s="4">
        <v>0</v>
      </c>
      <c r="AP348" s="4">
        <v>40</v>
      </c>
      <c r="AR348" s="4">
        <v>0</v>
      </c>
      <c r="AS348" s="4">
        <v>879</v>
      </c>
      <c r="AT348" s="4">
        <v>879</v>
      </c>
      <c r="AU348" s="4">
        <v>919</v>
      </c>
      <c r="AV348" s="4">
        <v>-855</v>
      </c>
      <c r="AW348" s="4">
        <v>-5940</v>
      </c>
      <c r="AX348" s="4">
        <v>-1430</v>
      </c>
      <c r="AY348" s="4">
        <v>-4511</v>
      </c>
      <c r="BB348" s="4">
        <v>0</v>
      </c>
      <c r="BD348" s="4">
        <v>0</v>
      </c>
      <c r="BF348" s="4">
        <v>-4511</v>
      </c>
      <c r="BP348" s="4">
        <v>-4511</v>
      </c>
      <c r="BR348" s="4">
        <v>-4511</v>
      </c>
      <c r="BS348" s="2">
        <v>2016</v>
      </c>
      <c r="BT348" s="4">
        <v>150</v>
      </c>
      <c r="BV348" s="4">
        <v>1990</v>
      </c>
      <c r="BY348" s="4">
        <v>2140</v>
      </c>
      <c r="CB348" s="4">
        <v>4682</v>
      </c>
      <c r="CD348" s="4">
        <v>859</v>
      </c>
      <c r="CF348" s="4">
        <v>5541</v>
      </c>
      <c r="CS348" s="4">
        <v>0</v>
      </c>
      <c r="CU348" s="4">
        <v>7681</v>
      </c>
      <c r="DA348" s="4">
        <v>15024</v>
      </c>
      <c r="DB348" s="4">
        <v>15024</v>
      </c>
      <c r="DC348" s="4">
        <v>5136</v>
      </c>
      <c r="DD348" s="4">
        <v>1875</v>
      </c>
      <c r="DG348" s="4">
        <v>7011</v>
      </c>
      <c r="DN348" s="4">
        <v>0</v>
      </c>
      <c r="DO348" s="4">
        <v>615</v>
      </c>
      <c r="DP348" s="4">
        <v>615</v>
      </c>
      <c r="DR348" s="4">
        <v>22650</v>
      </c>
      <c r="DS348" s="4">
        <v>30331</v>
      </c>
      <c r="DT348" s="4">
        <v>5000</v>
      </c>
      <c r="DV348" s="4">
        <v>15</v>
      </c>
      <c r="DW348" s="4">
        <v>7612</v>
      </c>
      <c r="DX348" s="4">
        <v>12627</v>
      </c>
      <c r="ED348" s="4">
        <v>-2970</v>
      </c>
      <c r="EG348" s="4">
        <v>-2970</v>
      </c>
      <c r="EI348" s="4">
        <v>9657</v>
      </c>
      <c r="EJ348" s="4">
        <v>1614</v>
      </c>
      <c r="EL348" s="4">
        <v>750</v>
      </c>
      <c r="EM348" s="4">
        <v>2364</v>
      </c>
      <c r="EP348" s="4">
        <v>5450</v>
      </c>
      <c r="ES348" s="4">
        <v>3951</v>
      </c>
      <c r="ET348" s="4">
        <v>3951</v>
      </c>
      <c r="EU348" s="4">
        <v>11765</v>
      </c>
      <c r="EX348" s="4">
        <v>1553</v>
      </c>
      <c r="EY348" s="4">
        <v>1529</v>
      </c>
      <c r="EZ348" s="4">
        <v>0</v>
      </c>
      <c r="FA348" s="4">
        <v>1289</v>
      </c>
      <c r="FF348" s="4">
        <v>3162</v>
      </c>
      <c r="FG348" s="4">
        <v>7533</v>
      </c>
      <c r="FH348" s="4">
        <v>20674</v>
      </c>
      <c r="FI348" s="4">
        <v>30331</v>
      </c>
      <c r="FJ348" s="4">
        <v>0</v>
      </c>
      <c r="FK348" s="4">
        <v>0</v>
      </c>
      <c r="FL348" s="2">
        <v>2016</v>
      </c>
      <c r="FM348" t="s">
        <v>8</v>
      </c>
      <c r="FN348" s="4">
        <v>5961</v>
      </c>
      <c r="FO348" s="4">
        <v>7766</v>
      </c>
      <c r="FP348" s="4">
        <v>3562</v>
      </c>
      <c r="FQ348" s="4">
        <v>17289</v>
      </c>
      <c r="FR348" s="2">
        <v>2016</v>
      </c>
      <c r="FS348" s="5">
        <v>48</v>
      </c>
      <c r="FX348" s="4">
        <v>724</v>
      </c>
      <c r="FZ348" s="4">
        <v>60</v>
      </c>
      <c r="GA348" s="4">
        <v>42</v>
      </c>
      <c r="GE348" s="4">
        <v>98</v>
      </c>
      <c r="GF348" s="4">
        <v>36</v>
      </c>
      <c r="GH348" s="4">
        <v>5500</v>
      </c>
      <c r="GI348" s="7">
        <f t="shared" si="59"/>
        <v>-0.10884607196082606</v>
      </c>
      <c r="GJ348" s="7">
        <f t="shared" si="61"/>
        <v>9.804229011737299E-2</v>
      </c>
      <c r="GK348" s="7">
        <f t="shared" si="62"/>
        <v>3.637960400255482E-2</v>
      </c>
      <c r="GL348" s="7">
        <f t="shared" si="60"/>
        <v>0.12271273614453859</v>
      </c>
      <c r="GM348" s="7">
        <f>(((DR348-DR347)-(DP348-DP347)-(FG348-FG347)+((EV348-EV347)+(EW348-EW347)+(EX348-EX347))+(FC348-FC347))-U348-V348)/DS347</f>
        <v>-0.15642963593783266</v>
      </c>
      <c r="GN348" s="7">
        <f t="shared" si="55"/>
        <v>-0.67841175218224403</v>
      </c>
      <c r="GO348" s="7">
        <f>(G348-G347)/DS347</f>
        <v>-0.75633383010432187</v>
      </c>
      <c r="GP348" s="7">
        <f>CF348/DS347</f>
        <v>0.14746114541196509</v>
      </c>
      <c r="GQ348" s="7">
        <f t="shared" si="56"/>
        <v>-0.13285817367870764</v>
      </c>
      <c r="GR348" s="7">
        <f t="shared" si="57"/>
        <v>-0.38823015135784927</v>
      </c>
      <c r="GS348" s="7">
        <v>1</v>
      </c>
      <c r="GT348" s="7">
        <f t="shared" si="53"/>
        <v>0.26361613620973201</v>
      </c>
      <c r="GU348" s="7">
        <f t="shared" si="54"/>
        <v>0.68161287131977188</v>
      </c>
      <c r="GV348" t="s">
        <v>202</v>
      </c>
      <c r="GW348" s="8">
        <f t="shared" si="58"/>
        <v>2.6612731530764318E-5</v>
      </c>
    </row>
    <row r="349" spans="1:205" x14ac:dyDescent="0.2">
      <c r="A349">
        <v>997346912</v>
      </c>
      <c r="B349" s="2">
        <v>2017</v>
      </c>
      <c r="C349" t="s">
        <v>3</v>
      </c>
      <c r="D349" s="3">
        <v>42736</v>
      </c>
      <c r="E349" s="3">
        <v>43100</v>
      </c>
      <c r="F349" t="s">
        <v>8</v>
      </c>
      <c r="G349" s="4">
        <v>44275</v>
      </c>
      <c r="I349" s="4">
        <v>0</v>
      </c>
      <c r="J349" s="4">
        <v>44275</v>
      </c>
      <c r="K349" s="4">
        <v>12406</v>
      </c>
      <c r="L349" s="4">
        <v>1359</v>
      </c>
      <c r="M349" s="4">
        <v>1359</v>
      </c>
      <c r="Q349" s="4">
        <v>20221</v>
      </c>
      <c r="R349" s="4">
        <v>16624</v>
      </c>
      <c r="S349" s="4">
        <v>569</v>
      </c>
      <c r="U349" s="4">
        <v>1575</v>
      </c>
      <c r="X349" s="4">
        <v>7166</v>
      </c>
      <c r="Y349" s="4">
        <v>2001</v>
      </c>
      <c r="Z349" s="4">
        <v>42726</v>
      </c>
      <c r="AA349" s="4">
        <v>1549</v>
      </c>
      <c r="AC349" s="4">
        <v>0</v>
      </c>
      <c r="AD349" s="4">
        <v>0</v>
      </c>
      <c r="AE349" s="4">
        <v>0</v>
      </c>
      <c r="AG349" s="4">
        <v>0</v>
      </c>
      <c r="AJ349" s="4">
        <v>256</v>
      </c>
      <c r="AK349" s="4">
        <v>256</v>
      </c>
      <c r="AM349" s="4">
        <v>0</v>
      </c>
      <c r="AP349" s="4">
        <v>27</v>
      </c>
      <c r="AR349" s="4">
        <v>0</v>
      </c>
      <c r="AS349" s="4">
        <v>592</v>
      </c>
      <c r="AT349" s="4">
        <v>592</v>
      </c>
      <c r="AU349" s="4">
        <v>618</v>
      </c>
      <c r="AV349" s="4">
        <v>-363</v>
      </c>
      <c r="AW349" s="4">
        <v>1186</v>
      </c>
      <c r="AX349" s="4">
        <v>339</v>
      </c>
      <c r="AY349" s="4">
        <v>847</v>
      </c>
      <c r="BB349" s="4">
        <v>0</v>
      </c>
      <c r="BD349" s="4">
        <v>0</v>
      </c>
      <c r="BF349" s="4">
        <v>847</v>
      </c>
      <c r="BP349" s="4">
        <v>847</v>
      </c>
      <c r="BR349" s="4">
        <v>847</v>
      </c>
      <c r="BS349" s="2">
        <v>2017</v>
      </c>
      <c r="BT349" s="4">
        <v>0</v>
      </c>
      <c r="BV349" s="4">
        <v>1477</v>
      </c>
      <c r="BY349" s="4">
        <v>1477</v>
      </c>
      <c r="CB349" s="4">
        <v>3631</v>
      </c>
      <c r="CD349" s="4">
        <v>485</v>
      </c>
      <c r="CF349" s="4">
        <v>4116</v>
      </c>
      <c r="CS349" s="4">
        <v>0</v>
      </c>
      <c r="CU349" s="4">
        <v>5593</v>
      </c>
      <c r="DA349" s="4">
        <v>13005</v>
      </c>
      <c r="DB349" s="4">
        <v>13005</v>
      </c>
      <c r="DC349" s="4">
        <v>7105</v>
      </c>
      <c r="DD349" s="4">
        <v>830</v>
      </c>
      <c r="DG349" s="4">
        <v>7935</v>
      </c>
      <c r="DN349" s="4">
        <v>0</v>
      </c>
      <c r="DO349" s="4">
        <v>2020</v>
      </c>
      <c r="DP349" s="4">
        <v>2020</v>
      </c>
      <c r="DR349" s="4">
        <v>22959</v>
      </c>
      <c r="DS349" s="4">
        <v>28552</v>
      </c>
      <c r="DT349" s="4">
        <v>5000</v>
      </c>
      <c r="DV349" s="4">
        <v>15</v>
      </c>
      <c r="DW349" s="4">
        <v>8192</v>
      </c>
      <c r="DX349" s="4">
        <v>13207</v>
      </c>
      <c r="ED349" s="4">
        <v>-2123</v>
      </c>
      <c r="EG349" s="4">
        <v>-2123</v>
      </c>
      <c r="EI349" s="4">
        <v>11084</v>
      </c>
      <c r="EJ349" s="4">
        <v>1127</v>
      </c>
      <c r="EL349" s="4">
        <v>750</v>
      </c>
      <c r="EM349" s="4">
        <v>1877</v>
      </c>
      <c r="EP349" s="4">
        <v>4360</v>
      </c>
      <c r="ES349" s="4">
        <v>2669</v>
      </c>
      <c r="ET349" s="4">
        <v>2669</v>
      </c>
      <c r="EU349" s="4">
        <v>8906</v>
      </c>
      <c r="EX349" s="4">
        <v>1458</v>
      </c>
      <c r="EY349" s="4">
        <v>2233</v>
      </c>
      <c r="FA349" s="4">
        <v>2131</v>
      </c>
      <c r="FF349" s="4">
        <v>1820</v>
      </c>
      <c r="FG349" s="4">
        <v>7642</v>
      </c>
      <c r="FH349" s="4">
        <v>17468</v>
      </c>
      <c r="FI349" s="4">
        <v>28552</v>
      </c>
      <c r="FL349" s="2">
        <v>2017</v>
      </c>
      <c r="FM349" t="s">
        <v>8</v>
      </c>
      <c r="FN349" s="4">
        <v>4814</v>
      </c>
      <c r="FO349" s="4">
        <v>8884</v>
      </c>
      <c r="FP349" s="4">
        <v>7325</v>
      </c>
      <c r="FQ349" s="4">
        <v>21023</v>
      </c>
      <c r="FR349" s="2">
        <v>2017</v>
      </c>
      <c r="FS349" s="5">
        <v>35</v>
      </c>
      <c r="FX349" s="4">
        <v>857</v>
      </c>
      <c r="FZ349" s="4">
        <v>60</v>
      </c>
      <c r="GA349" s="4">
        <v>62</v>
      </c>
      <c r="GE349" s="4">
        <v>95</v>
      </c>
      <c r="GF349" s="4">
        <v>56</v>
      </c>
      <c r="GH349" s="4">
        <v>1458</v>
      </c>
      <c r="GI349" s="7">
        <f t="shared" si="59"/>
        <v>-4.2860439814051632E-2</v>
      </c>
      <c r="GJ349" s="7">
        <f t="shared" si="61"/>
        <v>3.637960400255482E-2</v>
      </c>
      <c r="GK349" s="7">
        <f t="shared" si="62"/>
        <v>0.12271273614453859</v>
      </c>
      <c r="GL349" s="7">
        <f t="shared" si="60"/>
        <v>0.10808349677780892</v>
      </c>
      <c r="GM349" s="7">
        <f>(((DR349-DR348)-(DP349-DP348)-(FG349-FG348)+((EV349-EV348)+(EW349-EW348)+(EX349-EX348))+(FC349-FC348))-U349-V349)/DS348</f>
        <v>-9.4787511127229565E-2</v>
      </c>
      <c r="GN349" s="7">
        <f t="shared" si="55"/>
        <v>-8.1698592199399955E-2</v>
      </c>
      <c r="GO349" s="7">
        <f>(G349-G348)/DS348</f>
        <v>-1.67815106656556E-2</v>
      </c>
      <c r="GP349" s="7">
        <f>CF349/DS348</f>
        <v>0.13570274636510501</v>
      </c>
      <c r="GQ349" s="7">
        <f t="shared" si="56"/>
        <v>2.8768914627311789E-2</v>
      </c>
      <c r="GR349" s="7">
        <f t="shared" si="57"/>
        <v>-1.1365666309396213E-2</v>
      </c>
      <c r="GS349" s="7">
        <v>1</v>
      </c>
      <c r="GT349" s="7">
        <f t="shared" si="53"/>
        <v>0.24959926723150905</v>
      </c>
      <c r="GU349" s="7">
        <f t="shared" si="54"/>
        <v>0.6117960212944803</v>
      </c>
      <c r="GV349" t="s">
        <v>202</v>
      </c>
      <c r="GW349" s="8">
        <f t="shared" si="58"/>
        <v>3.2969569087732026E-5</v>
      </c>
    </row>
    <row r="350" spans="1:205" x14ac:dyDescent="0.2">
      <c r="A350">
        <v>997346912</v>
      </c>
      <c r="B350" s="2">
        <v>2018</v>
      </c>
      <c r="C350" t="s">
        <v>3</v>
      </c>
      <c r="D350" s="3">
        <v>43101</v>
      </c>
      <c r="E350" s="3">
        <v>43465</v>
      </c>
      <c r="F350" t="s">
        <v>8</v>
      </c>
      <c r="G350" s="4">
        <v>54973</v>
      </c>
      <c r="J350" s="4">
        <v>54973</v>
      </c>
      <c r="K350" s="4">
        <v>17629</v>
      </c>
      <c r="L350" s="4">
        <v>486</v>
      </c>
      <c r="M350" s="4">
        <v>486</v>
      </c>
      <c r="Q350" s="4">
        <v>23075</v>
      </c>
      <c r="R350" s="4">
        <v>18827</v>
      </c>
      <c r="S350" s="4">
        <v>787</v>
      </c>
      <c r="U350" s="4">
        <v>1059</v>
      </c>
      <c r="X350" s="4">
        <v>10221</v>
      </c>
      <c r="Z350" s="4">
        <v>52469</v>
      </c>
      <c r="AA350" s="4">
        <v>2504</v>
      </c>
      <c r="AG350" s="4">
        <v>80</v>
      </c>
      <c r="AJ350" s="4">
        <v>169</v>
      </c>
      <c r="AK350" s="4">
        <v>249</v>
      </c>
      <c r="AP350" s="4">
        <v>28</v>
      </c>
      <c r="AR350" s="4">
        <v>229</v>
      </c>
      <c r="AS350" s="4">
        <v>269</v>
      </c>
      <c r="AT350" s="4">
        <v>269</v>
      </c>
      <c r="AU350" s="4">
        <v>526</v>
      </c>
      <c r="AV350" s="4">
        <v>-277</v>
      </c>
      <c r="AW350" s="4">
        <v>2227</v>
      </c>
      <c r="AX350" s="4">
        <v>533</v>
      </c>
      <c r="AY350" s="4">
        <v>1694</v>
      </c>
      <c r="BF350" s="4">
        <v>1694</v>
      </c>
      <c r="BP350" s="4">
        <v>1694</v>
      </c>
      <c r="BR350" s="4">
        <v>1694</v>
      </c>
      <c r="BS350" s="2">
        <v>2018</v>
      </c>
      <c r="BV350" s="4">
        <v>787</v>
      </c>
      <c r="BY350" s="4">
        <v>787</v>
      </c>
      <c r="CB350" s="4">
        <v>3617</v>
      </c>
      <c r="CD350" s="4">
        <v>294</v>
      </c>
      <c r="CF350" s="4">
        <v>3911</v>
      </c>
      <c r="CU350" s="4">
        <v>4698</v>
      </c>
      <c r="DA350" s="4">
        <v>12518</v>
      </c>
      <c r="DB350" s="4">
        <v>12518</v>
      </c>
      <c r="DC350" s="4">
        <v>9955</v>
      </c>
      <c r="DD350" s="4">
        <v>1583</v>
      </c>
      <c r="DG350" s="4">
        <v>11538</v>
      </c>
      <c r="DO350" s="4">
        <v>2057</v>
      </c>
      <c r="DP350" s="4">
        <v>2057</v>
      </c>
      <c r="DR350" s="4">
        <v>26113</v>
      </c>
      <c r="DS350" s="4">
        <v>30811</v>
      </c>
      <c r="DT350" s="4">
        <v>5000</v>
      </c>
      <c r="DV350" s="4">
        <v>15</v>
      </c>
      <c r="DW350" s="4">
        <v>8718</v>
      </c>
      <c r="DX350" s="4">
        <v>13733</v>
      </c>
      <c r="ED350" s="4">
        <v>-429</v>
      </c>
      <c r="EG350" s="4">
        <v>-429</v>
      </c>
      <c r="EI350" s="4">
        <v>13304</v>
      </c>
      <c r="EJ350" s="4">
        <v>639</v>
      </c>
      <c r="EM350" s="4">
        <v>639</v>
      </c>
      <c r="EP350" s="4">
        <v>5813</v>
      </c>
      <c r="EQ350" s="4">
        <v>948</v>
      </c>
      <c r="EU350" s="4">
        <v>7400</v>
      </c>
      <c r="EX350" s="4">
        <v>473</v>
      </c>
      <c r="EY350" s="4">
        <v>3537</v>
      </c>
      <c r="FA350" s="4">
        <v>3033</v>
      </c>
      <c r="FF350" s="4">
        <v>3064</v>
      </c>
      <c r="FG350" s="4">
        <v>10107</v>
      </c>
      <c r="FH350" s="4">
        <v>17507</v>
      </c>
      <c r="FI350" s="4">
        <v>30811</v>
      </c>
      <c r="FL350" s="2">
        <v>2018</v>
      </c>
      <c r="FM350" t="s">
        <v>8</v>
      </c>
      <c r="FR350" s="2">
        <v>2018</v>
      </c>
      <c r="FS350" s="5">
        <v>41</v>
      </c>
      <c r="FX350" s="4">
        <v>843</v>
      </c>
      <c r="FZ350" s="4">
        <v>62</v>
      </c>
      <c r="GA350" s="4">
        <v>48</v>
      </c>
      <c r="GE350" s="4">
        <v>95</v>
      </c>
      <c r="GF350" s="4">
        <v>48</v>
      </c>
      <c r="GI350" s="7">
        <f t="shared" si="59"/>
        <v>-1.1662930792939199E-2</v>
      </c>
      <c r="GJ350" s="7">
        <f t="shared" si="61"/>
        <v>0.12271273614453859</v>
      </c>
      <c r="GK350" s="7">
        <f t="shared" si="62"/>
        <v>0.10808349677780892</v>
      </c>
      <c r="GL350" s="7">
        <f t="shared" si="60"/>
        <v>1.3339391775664535E-2</v>
      </c>
      <c r="GM350" s="7">
        <f>(((DR350-DR349)-(DP350-DP349)-(FG350-FG349)+((EV350-EV349)+(EW350-EW349)+(EX350-EX349))+(FC350-FC349))-U350-V350)/DS349</f>
        <v>-4.8753152143457552E-2</v>
      </c>
      <c r="GN350" s="7">
        <f t="shared" si="55"/>
        <v>0.27486690949845893</v>
      </c>
      <c r="GO350" s="7">
        <f>(G350-G349)/DS349</f>
        <v>0.3746847856542449</v>
      </c>
      <c r="GP350" s="7">
        <f>CF350/DS349</f>
        <v>0.1369781451386943</v>
      </c>
      <c r="GQ350" s="7">
        <f t="shared" si="56"/>
        <v>5.7072587301854688E-2</v>
      </c>
      <c r="GR350" s="7">
        <f t="shared" si="57"/>
        <v>0.24162619988706946</v>
      </c>
      <c r="GS350" s="7">
        <v>1</v>
      </c>
      <c r="GT350" s="7">
        <f t="shared" si="53"/>
        <v>0.33203861312617811</v>
      </c>
      <c r="GU350" s="7">
        <f t="shared" si="54"/>
        <v>0.56820616013761316</v>
      </c>
      <c r="GV350" t="s">
        <v>202</v>
      </c>
      <c r="GW350" s="8">
        <f t="shared" si="58"/>
        <v>3.5023816195012611E-5</v>
      </c>
    </row>
    <row r="351" spans="1:205" x14ac:dyDescent="0.2">
      <c r="A351">
        <v>997346912</v>
      </c>
      <c r="B351" s="2">
        <v>2019</v>
      </c>
      <c r="C351" t="s">
        <v>3</v>
      </c>
      <c r="D351" s="3">
        <v>43466</v>
      </c>
      <c r="E351" s="3">
        <v>43830</v>
      </c>
      <c r="F351" t="s">
        <v>8</v>
      </c>
      <c r="G351" s="4">
        <v>54148</v>
      </c>
      <c r="J351" s="4">
        <v>54148</v>
      </c>
      <c r="K351" s="4">
        <v>15538</v>
      </c>
      <c r="L351" s="4">
        <v>-459</v>
      </c>
      <c r="M351" s="4">
        <v>-459</v>
      </c>
      <c r="Q351" s="4">
        <v>25398</v>
      </c>
      <c r="R351" s="4">
        <v>20842</v>
      </c>
      <c r="S351" s="4">
        <v>778</v>
      </c>
      <c r="U351" s="4">
        <v>1059</v>
      </c>
      <c r="X351" s="4">
        <v>10337</v>
      </c>
      <c r="Z351" s="4">
        <v>51874</v>
      </c>
      <c r="AA351" s="4">
        <v>2274</v>
      </c>
      <c r="AG351" s="4">
        <v>76</v>
      </c>
      <c r="AJ351" s="4">
        <v>84</v>
      </c>
      <c r="AK351" s="4">
        <v>160</v>
      </c>
      <c r="AP351" s="4">
        <v>25</v>
      </c>
      <c r="AR351" s="4">
        <v>224</v>
      </c>
      <c r="AS351" s="4">
        <v>317</v>
      </c>
      <c r="AT351" s="4">
        <v>317</v>
      </c>
      <c r="AU351" s="4">
        <v>566</v>
      </c>
      <c r="AV351" s="4">
        <v>-406</v>
      </c>
      <c r="AW351" s="4">
        <v>1868</v>
      </c>
      <c r="AX351" s="4">
        <v>376</v>
      </c>
      <c r="AY351" s="4">
        <v>1492</v>
      </c>
      <c r="BF351" s="4">
        <v>1492</v>
      </c>
      <c r="BP351" s="4">
        <v>1492</v>
      </c>
      <c r="BR351" s="4">
        <v>1492</v>
      </c>
      <c r="BS351" s="2">
        <v>2019</v>
      </c>
      <c r="BV351" s="4">
        <v>884</v>
      </c>
      <c r="BY351" s="4">
        <v>884</v>
      </c>
      <c r="CB351" s="4">
        <v>2990</v>
      </c>
      <c r="CD351" s="4">
        <v>582</v>
      </c>
      <c r="CF351" s="4">
        <v>3572</v>
      </c>
      <c r="CU351" s="4">
        <v>4456</v>
      </c>
      <c r="DA351" s="4">
        <v>12977</v>
      </c>
      <c r="DB351" s="4">
        <v>12977</v>
      </c>
      <c r="DC351" s="4">
        <v>11392</v>
      </c>
      <c r="DD351" s="4">
        <v>1920</v>
      </c>
      <c r="DG351" s="4">
        <v>13312</v>
      </c>
      <c r="DO351" s="4">
        <v>1470</v>
      </c>
      <c r="DP351" s="4">
        <v>1470</v>
      </c>
      <c r="DR351" s="4">
        <v>27760</v>
      </c>
      <c r="DS351" s="4">
        <v>32216</v>
      </c>
      <c r="DT351" s="4">
        <v>5000</v>
      </c>
      <c r="DV351" s="4">
        <v>15</v>
      </c>
      <c r="DW351" s="4">
        <v>8718</v>
      </c>
      <c r="DX351" s="4">
        <v>13733</v>
      </c>
      <c r="ED351" s="4">
        <v>1063</v>
      </c>
      <c r="EG351" s="4">
        <v>1063</v>
      </c>
      <c r="EI351" s="4">
        <v>14796</v>
      </c>
      <c r="EJ351" s="4">
        <v>231</v>
      </c>
      <c r="EM351" s="4">
        <v>231</v>
      </c>
      <c r="EP351" s="4">
        <v>4144</v>
      </c>
      <c r="EQ351" s="4">
        <v>574</v>
      </c>
      <c r="EU351" s="4">
        <v>4948</v>
      </c>
      <c r="EX351" s="4">
        <v>2744</v>
      </c>
      <c r="EY351" s="4">
        <v>2522</v>
      </c>
      <c r="EZ351" s="4">
        <v>473</v>
      </c>
      <c r="FA351" s="4">
        <v>3221</v>
      </c>
      <c r="FF351" s="4">
        <v>3511</v>
      </c>
      <c r="FG351" s="4">
        <v>12472</v>
      </c>
      <c r="FH351" s="4">
        <v>17420</v>
      </c>
      <c r="FI351" s="4">
        <v>32216</v>
      </c>
      <c r="FL351" s="2">
        <v>2019</v>
      </c>
      <c r="FM351" t="s">
        <v>8</v>
      </c>
      <c r="FR351" s="2">
        <v>2019</v>
      </c>
      <c r="FS351" s="5">
        <v>39</v>
      </c>
      <c r="FX351" s="4">
        <v>915</v>
      </c>
      <c r="FZ351" s="4">
        <v>65</v>
      </c>
      <c r="GA351" s="4">
        <v>60</v>
      </c>
      <c r="GE351" s="4">
        <v>100</v>
      </c>
      <c r="GF351" s="4">
        <v>0</v>
      </c>
      <c r="GN351" s="7">
        <f t="shared" si="55"/>
        <v>-7.3415338677744968E-2</v>
      </c>
      <c r="GQ351" s="7">
        <f t="shared" si="56"/>
        <v>4.7344788741333077E-2</v>
      </c>
      <c r="GR351" s="7">
        <f t="shared" si="57"/>
        <v>-1.5007367253015116E-2</v>
      </c>
      <c r="GS351" s="7">
        <v>1</v>
      </c>
      <c r="GT351" s="7">
        <f t="shared" si="53"/>
        <v>0.23788748564867968</v>
      </c>
      <c r="GU351" s="7">
        <f t="shared" si="54"/>
        <v>0.5407251055376211</v>
      </c>
      <c r="GV351" t="s">
        <v>202</v>
      </c>
      <c r="GW351" s="8">
        <f t="shared" si="58"/>
        <v>3.2455941060011038E-5</v>
      </c>
    </row>
    <row r="352" spans="1:205" x14ac:dyDescent="0.2">
      <c r="A352">
        <v>992879874</v>
      </c>
      <c r="B352" s="2">
        <v>2013</v>
      </c>
      <c r="C352" t="s">
        <v>3</v>
      </c>
      <c r="D352" s="3">
        <v>41275</v>
      </c>
      <c r="E352" s="3">
        <v>41639</v>
      </c>
      <c r="F352" t="s">
        <v>8</v>
      </c>
      <c r="G352" s="4">
        <v>46986</v>
      </c>
      <c r="I352" s="4">
        <v>0</v>
      </c>
      <c r="J352" s="4">
        <v>46986</v>
      </c>
      <c r="K352" s="4">
        <v>22642</v>
      </c>
      <c r="L352" s="4">
        <v>0</v>
      </c>
      <c r="M352" s="4">
        <v>0</v>
      </c>
      <c r="Q352" s="4">
        <v>12073</v>
      </c>
      <c r="R352" s="4">
        <v>10423</v>
      </c>
      <c r="S352" s="4">
        <v>-119</v>
      </c>
      <c r="U352" s="4">
        <v>1599</v>
      </c>
      <c r="X352" s="4">
        <v>4978</v>
      </c>
      <c r="Y352" s="4">
        <v>2112</v>
      </c>
      <c r="Z352" s="4">
        <v>41292</v>
      </c>
      <c r="AA352" s="4">
        <v>5694</v>
      </c>
      <c r="AC352" s="4">
        <v>0</v>
      </c>
      <c r="AD352" s="4">
        <v>0</v>
      </c>
      <c r="AE352" s="4">
        <v>0</v>
      </c>
      <c r="AG352" s="4">
        <v>82</v>
      </c>
      <c r="AJ352" s="4">
        <v>0</v>
      </c>
      <c r="AK352" s="4">
        <v>82</v>
      </c>
      <c r="AM352" s="4">
        <v>0</v>
      </c>
      <c r="AR352" s="4">
        <v>5</v>
      </c>
      <c r="AS352" s="4">
        <v>19</v>
      </c>
      <c r="AT352" s="4">
        <v>-36</v>
      </c>
      <c r="AU352" s="4">
        <v>-30</v>
      </c>
      <c r="AV352" s="4">
        <v>112</v>
      </c>
      <c r="AW352" s="4">
        <v>5807</v>
      </c>
      <c r="AX352" s="4">
        <v>1634</v>
      </c>
      <c r="AY352" s="4">
        <v>4172</v>
      </c>
      <c r="BB352" s="4">
        <v>0</v>
      </c>
      <c r="BD352" s="4">
        <v>0</v>
      </c>
      <c r="BF352" s="4">
        <v>4172</v>
      </c>
      <c r="BK352" s="4">
        <v>4320</v>
      </c>
      <c r="BP352" s="4">
        <v>-148</v>
      </c>
      <c r="BR352" s="4">
        <v>4172</v>
      </c>
      <c r="BS352" s="2">
        <v>2013</v>
      </c>
      <c r="BT352" s="4">
        <v>0</v>
      </c>
      <c r="BV352" s="4">
        <v>501</v>
      </c>
      <c r="BY352" s="4">
        <v>501</v>
      </c>
      <c r="CB352" s="4">
        <v>0</v>
      </c>
      <c r="CD352" s="4">
        <v>1584</v>
      </c>
      <c r="CF352" s="4">
        <v>1584</v>
      </c>
      <c r="CL352" s="4">
        <v>0</v>
      </c>
      <c r="CS352" s="4">
        <v>0</v>
      </c>
      <c r="CU352" s="4">
        <v>2085</v>
      </c>
      <c r="DA352" s="4">
        <v>2494</v>
      </c>
      <c r="DB352" s="4">
        <v>2494</v>
      </c>
      <c r="DC352" s="4">
        <v>5158</v>
      </c>
      <c r="DD352" s="4">
        <v>0</v>
      </c>
      <c r="DG352" s="4">
        <v>5158</v>
      </c>
      <c r="DN352" s="4">
        <v>0</v>
      </c>
      <c r="DO352" s="4">
        <v>7390</v>
      </c>
      <c r="DP352" s="4">
        <v>7390</v>
      </c>
      <c r="DR352" s="4">
        <v>15041</v>
      </c>
      <c r="DS352" s="4">
        <v>17126</v>
      </c>
      <c r="DT352" s="4">
        <v>2000</v>
      </c>
      <c r="DV352" s="4">
        <v>6</v>
      </c>
      <c r="DX352" s="4">
        <v>2006</v>
      </c>
      <c r="ED352" s="4">
        <v>3677</v>
      </c>
      <c r="EG352" s="4">
        <v>3677</v>
      </c>
      <c r="EI352" s="4">
        <v>5683</v>
      </c>
      <c r="EJ352" s="4">
        <v>22</v>
      </c>
      <c r="EK352" s="4">
        <v>0</v>
      </c>
      <c r="EM352" s="4">
        <v>22</v>
      </c>
      <c r="ET352" s="4">
        <v>0</v>
      </c>
      <c r="EU352" s="4">
        <v>22</v>
      </c>
      <c r="EY352" s="4">
        <v>1909</v>
      </c>
      <c r="EZ352" s="4">
        <v>21</v>
      </c>
      <c r="FA352" s="4">
        <v>2006</v>
      </c>
      <c r="FD352" s="4">
        <v>6080</v>
      </c>
      <c r="FF352" s="4">
        <v>1405</v>
      </c>
      <c r="FG352" s="4">
        <v>11420</v>
      </c>
      <c r="FH352" s="4">
        <v>11443</v>
      </c>
      <c r="FI352" s="4">
        <v>17126</v>
      </c>
      <c r="FL352" s="2">
        <v>2013</v>
      </c>
      <c r="FM352" t="s">
        <v>8</v>
      </c>
      <c r="FR352" s="2">
        <v>2013</v>
      </c>
      <c r="FS352" s="5">
        <v>19</v>
      </c>
      <c r="FT352" s="4">
        <v>20</v>
      </c>
      <c r="FX352" s="4">
        <v>1124</v>
      </c>
      <c r="FZ352" s="4">
        <v>22</v>
      </c>
      <c r="GA352" s="4">
        <v>18</v>
      </c>
      <c r="GE352" s="4">
        <v>71</v>
      </c>
      <c r="GF352" s="4">
        <v>9</v>
      </c>
      <c r="GN352" s="7">
        <f t="shared" si="55"/>
        <v>-2.8805562453439286E-2</v>
      </c>
      <c r="GQ352" s="7">
        <f t="shared" si="56"/>
        <v>0.16910542742491183</v>
      </c>
      <c r="GR352" s="7">
        <f t="shared" si="57"/>
        <v>-0.13226711974588165</v>
      </c>
      <c r="GS352" s="7">
        <v>1</v>
      </c>
      <c r="GT352" s="7">
        <f t="shared" si="53"/>
        <v>0</v>
      </c>
      <c r="GU352" s="7">
        <f t="shared" si="54"/>
        <v>0.66816536260656312</v>
      </c>
      <c r="GV352" t="s">
        <v>215</v>
      </c>
      <c r="GW352" s="8">
        <f t="shared" si="58"/>
        <v>3.1040476781723369E-5</v>
      </c>
    </row>
    <row r="353" spans="1:205" x14ac:dyDescent="0.2">
      <c r="A353">
        <v>992879874</v>
      </c>
      <c r="B353" s="2">
        <v>2014</v>
      </c>
      <c r="C353" t="s">
        <v>3</v>
      </c>
      <c r="D353" s="3">
        <v>41640</v>
      </c>
      <c r="E353" s="3">
        <v>42004</v>
      </c>
      <c r="F353" t="s">
        <v>8</v>
      </c>
      <c r="G353" s="4">
        <v>36723</v>
      </c>
      <c r="I353" s="4">
        <v>0</v>
      </c>
      <c r="J353" s="4">
        <v>36723</v>
      </c>
      <c r="K353" s="4">
        <v>18232</v>
      </c>
      <c r="L353" s="4">
        <v>0</v>
      </c>
      <c r="M353" s="4">
        <v>0</v>
      </c>
      <c r="Q353" s="4">
        <v>11683</v>
      </c>
      <c r="R353" s="4">
        <v>9729</v>
      </c>
      <c r="S353" s="4">
        <v>307</v>
      </c>
      <c r="U353" s="4">
        <v>476</v>
      </c>
      <c r="X353" s="4">
        <v>4203</v>
      </c>
      <c r="Y353" s="4">
        <v>2167</v>
      </c>
      <c r="Z353" s="4">
        <v>34594</v>
      </c>
      <c r="AA353" s="4">
        <v>2128</v>
      </c>
      <c r="AC353" s="4">
        <v>0</v>
      </c>
      <c r="AD353" s="4">
        <v>0</v>
      </c>
      <c r="AE353" s="4">
        <v>0</v>
      </c>
      <c r="AG353" s="4">
        <v>28</v>
      </c>
      <c r="AJ353" s="4">
        <v>0</v>
      </c>
      <c r="AK353" s="4">
        <v>28</v>
      </c>
      <c r="AM353" s="4">
        <v>0</v>
      </c>
      <c r="AR353" s="4">
        <v>1</v>
      </c>
      <c r="AS353" s="4">
        <v>6</v>
      </c>
      <c r="AT353" s="4">
        <v>6</v>
      </c>
      <c r="AU353" s="4">
        <v>7</v>
      </c>
      <c r="AV353" s="4">
        <v>21</v>
      </c>
      <c r="AW353" s="4">
        <v>2149</v>
      </c>
      <c r="AX353" s="4">
        <v>582</v>
      </c>
      <c r="AY353" s="4">
        <v>1567</v>
      </c>
      <c r="BB353" s="4">
        <v>0</v>
      </c>
      <c r="BD353" s="4">
        <v>0</v>
      </c>
      <c r="BF353" s="4">
        <v>1567</v>
      </c>
      <c r="BK353" s="4">
        <v>1460</v>
      </c>
      <c r="BP353" s="4">
        <v>107</v>
      </c>
      <c r="BR353" s="4">
        <v>1567</v>
      </c>
      <c r="BS353" s="2">
        <v>2014</v>
      </c>
      <c r="BV353" s="4">
        <v>462</v>
      </c>
      <c r="BY353" s="4">
        <v>462</v>
      </c>
      <c r="CD353" s="4">
        <v>1108</v>
      </c>
      <c r="CF353" s="4">
        <v>1108</v>
      </c>
      <c r="CS353" s="4">
        <v>0</v>
      </c>
      <c r="CU353" s="4">
        <v>1570</v>
      </c>
      <c r="DA353" s="4">
        <v>2984</v>
      </c>
      <c r="DB353" s="4">
        <v>2984</v>
      </c>
      <c r="DC353" s="4">
        <v>2585</v>
      </c>
      <c r="DD353" s="4">
        <v>26</v>
      </c>
      <c r="DE353" s="4">
        <v>3000</v>
      </c>
      <c r="DG353" s="4">
        <v>5611</v>
      </c>
      <c r="DN353" s="4">
        <v>0</v>
      </c>
      <c r="DO353" s="4">
        <v>2064</v>
      </c>
      <c r="DP353" s="4">
        <v>2064</v>
      </c>
      <c r="DR353" s="4">
        <v>10658</v>
      </c>
      <c r="DS353" s="4">
        <v>12227</v>
      </c>
      <c r="DT353" s="4">
        <v>2000</v>
      </c>
      <c r="DV353" s="4">
        <v>6</v>
      </c>
      <c r="DX353" s="4">
        <v>2006</v>
      </c>
      <c r="ED353" s="4">
        <v>3784</v>
      </c>
      <c r="EG353" s="4">
        <v>3784</v>
      </c>
      <c r="EI353" s="4">
        <v>5790</v>
      </c>
      <c r="EJ353" s="4">
        <v>5</v>
      </c>
      <c r="EM353" s="4">
        <v>5</v>
      </c>
      <c r="ET353" s="4">
        <v>0</v>
      </c>
      <c r="EU353" s="4">
        <v>5</v>
      </c>
      <c r="EY353" s="4">
        <v>1789</v>
      </c>
      <c r="EZ353" s="4">
        <v>3</v>
      </c>
      <c r="FA353" s="4">
        <v>1285</v>
      </c>
      <c r="FD353" s="4">
        <v>2059</v>
      </c>
      <c r="FF353" s="4">
        <v>1296</v>
      </c>
      <c r="FG353" s="4">
        <v>6432</v>
      </c>
      <c r="FH353" s="4">
        <v>6437</v>
      </c>
      <c r="FI353" s="4">
        <v>12227</v>
      </c>
      <c r="FL353" s="2">
        <v>2014</v>
      </c>
      <c r="FM353" t="s">
        <v>8</v>
      </c>
      <c r="FR353" s="2">
        <v>2014</v>
      </c>
      <c r="FS353" s="5">
        <v>19</v>
      </c>
      <c r="FT353" s="4">
        <v>17</v>
      </c>
      <c r="FX353" s="4">
        <v>1028</v>
      </c>
      <c r="FZ353" s="4">
        <v>21</v>
      </c>
      <c r="GA353" s="4">
        <v>20</v>
      </c>
      <c r="GE353" s="4">
        <v>68</v>
      </c>
      <c r="GF353" s="4">
        <v>9</v>
      </c>
      <c r="GN353" s="7">
        <f t="shared" si="55"/>
        <v>-0.44902487445988554</v>
      </c>
      <c r="GQ353" s="7">
        <f t="shared" si="56"/>
        <v>0.10676932511157292</v>
      </c>
      <c r="GR353" s="7">
        <f t="shared" si="57"/>
        <v>-0.21842676541948666</v>
      </c>
      <c r="GS353" s="7">
        <v>1</v>
      </c>
      <c r="GT353" s="7">
        <f t="shared" si="53"/>
        <v>0</v>
      </c>
      <c r="GU353" s="7">
        <f t="shared" si="54"/>
        <v>0.52645783920830946</v>
      </c>
      <c r="GV353" t="s">
        <v>215</v>
      </c>
      <c r="GW353" s="8">
        <f t="shared" si="58"/>
        <v>5.8390750905056642E-5</v>
      </c>
    </row>
    <row r="354" spans="1:205" x14ac:dyDescent="0.2">
      <c r="A354">
        <v>992879874</v>
      </c>
      <c r="B354" s="2">
        <v>2015</v>
      </c>
      <c r="C354" t="s">
        <v>3</v>
      </c>
      <c r="D354" s="3">
        <v>42005</v>
      </c>
      <c r="E354" s="3">
        <v>42369</v>
      </c>
      <c r="F354" t="s">
        <v>8</v>
      </c>
      <c r="G354" s="4">
        <v>38154</v>
      </c>
      <c r="I354" s="4">
        <v>45</v>
      </c>
      <c r="J354" s="4">
        <v>38199</v>
      </c>
      <c r="K354" s="4">
        <v>19095</v>
      </c>
      <c r="L354" s="4">
        <v>0</v>
      </c>
      <c r="M354" s="4">
        <v>0</v>
      </c>
      <c r="Q354" s="4">
        <v>10975</v>
      </c>
      <c r="R354" s="4">
        <v>9212</v>
      </c>
      <c r="S354" s="4">
        <v>310</v>
      </c>
      <c r="U354" s="4">
        <v>491</v>
      </c>
      <c r="X354" s="4">
        <v>4372</v>
      </c>
      <c r="Y354" s="4">
        <v>2249</v>
      </c>
      <c r="Z354" s="4">
        <v>34933</v>
      </c>
      <c r="AA354" s="4">
        <v>3266</v>
      </c>
      <c r="AC354" s="4">
        <v>0</v>
      </c>
      <c r="AD354" s="4">
        <v>0</v>
      </c>
      <c r="AE354" s="4">
        <v>0</v>
      </c>
      <c r="AG354" s="4">
        <v>17</v>
      </c>
      <c r="AJ354" s="4">
        <v>0</v>
      </c>
      <c r="AK354" s="4">
        <v>17</v>
      </c>
      <c r="AM354" s="4">
        <v>0</v>
      </c>
      <c r="AR354" s="4">
        <v>2</v>
      </c>
      <c r="AT354" s="4">
        <v>0</v>
      </c>
      <c r="AU354" s="4">
        <v>2</v>
      </c>
      <c r="AV354" s="4">
        <v>15</v>
      </c>
      <c r="AW354" s="4">
        <v>3281</v>
      </c>
      <c r="AX354" s="4">
        <v>919</v>
      </c>
      <c r="AY354" s="4">
        <v>2362</v>
      </c>
      <c r="BB354" s="4">
        <v>0</v>
      </c>
      <c r="BD354" s="4">
        <v>0</v>
      </c>
      <c r="BF354" s="4">
        <v>2362</v>
      </c>
      <c r="BK354" s="4">
        <v>2630</v>
      </c>
      <c r="BP354" s="4">
        <v>-269</v>
      </c>
      <c r="BR354" s="4">
        <v>2362</v>
      </c>
      <c r="BS354" s="2">
        <v>2015</v>
      </c>
      <c r="BV354" s="4">
        <v>413</v>
      </c>
      <c r="BY354" s="4">
        <v>413</v>
      </c>
      <c r="CD354" s="4">
        <v>815</v>
      </c>
      <c r="CF354" s="4">
        <v>815</v>
      </c>
      <c r="CS354" s="4">
        <v>0</v>
      </c>
      <c r="CU354" s="4">
        <v>1227</v>
      </c>
      <c r="DA354" s="4">
        <v>2686</v>
      </c>
      <c r="DB354" s="4">
        <v>2686</v>
      </c>
      <c r="DC354" s="4">
        <v>2950</v>
      </c>
      <c r="DD354" s="4">
        <v>11</v>
      </c>
      <c r="DE354" s="4">
        <v>3500</v>
      </c>
      <c r="DG354" s="4">
        <v>6461</v>
      </c>
      <c r="DN354" s="4">
        <v>0</v>
      </c>
      <c r="DO354" s="4">
        <v>2651</v>
      </c>
      <c r="DP354" s="4">
        <v>2651</v>
      </c>
      <c r="DR354" s="4">
        <v>11799</v>
      </c>
      <c r="DS354" s="4">
        <v>13026</v>
      </c>
      <c r="DT354" s="4">
        <v>2000</v>
      </c>
      <c r="DV354" s="4">
        <v>6</v>
      </c>
      <c r="DX354" s="4">
        <v>2006</v>
      </c>
      <c r="ED354" s="4">
        <v>3516</v>
      </c>
      <c r="EG354" s="4">
        <v>3516</v>
      </c>
      <c r="EI354" s="4">
        <v>5522</v>
      </c>
      <c r="EJ354" s="4">
        <v>0</v>
      </c>
      <c r="EM354" s="4">
        <v>0</v>
      </c>
      <c r="ET354" s="4">
        <v>0</v>
      </c>
      <c r="EU354" s="4">
        <v>0</v>
      </c>
      <c r="EY354" s="4">
        <v>1659</v>
      </c>
      <c r="EZ354" s="4">
        <v>0</v>
      </c>
      <c r="FA354" s="4">
        <v>1040</v>
      </c>
      <c r="FD354" s="4">
        <v>3532</v>
      </c>
      <c r="FF354" s="4">
        <v>1274</v>
      </c>
      <c r="FG354" s="4">
        <v>7504</v>
      </c>
      <c r="FH354" s="4">
        <v>7504</v>
      </c>
      <c r="FI354" s="4">
        <v>13026</v>
      </c>
      <c r="FL354" s="2">
        <v>2015</v>
      </c>
      <c r="FM354" t="s">
        <v>8</v>
      </c>
      <c r="FR354" s="2">
        <v>2015</v>
      </c>
      <c r="FS354" s="5">
        <v>17</v>
      </c>
      <c r="FT354" s="4">
        <v>17</v>
      </c>
      <c r="FX354" s="4">
        <v>1119</v>
      </c>
      <c r="FZ354" s="4">
        <v>22</v>
      </c>
      <c r="GA354" s="4">
        <v>7</v>
      </c>
      <c r="GE354" s="4">
        <v>69</v>
      </c>
      <c r="GF354" s="4">
        <v>9</v>
      </c>
      <c r="GI354" s="7">
        <f t="shared" si="59"/>
        <v>-4.2365257217633109E-2</v>
      </c>
      <c r="GJ354" s="7">
        <f t="shared" si="61"/>
        <v>-0.22702323951886022</v>
      </c>
      <c r="GK354" s="7">
        <f t="shared" si="62"/>
        <v>0.27570131675799459</v>
      </c>
      <c r="GL354" s="7">
        <f t="shared" si="60"/>
        <v>5.8344848764010443E-2</v>
      </c>
      <c r="GM354" s="7">
        <f>(((DR354-DR353)-(DP354-DP353)-(FG354-FG353)+((EV354-EV353)+(EW354-EW353)+(EX354-EX353))+(FC354-FC353))-U354-V354)/DS353</f>
        <v>-8.2522286742455223E-2</v>
      </c>
      <c r="GN354" s="7">
        <f t="shared" si="55"/>
        <v>8.7184100760611755E-2</v>
      </c>
      <c r="GO354" s="7">
        <f>(G354-G353)/DS353</f>
        <v>0.11703606771898258</v>
      </c>
      <c r="GP354" s="7">
        <f>CF354/DS353</f>
        <v>6.6655761838554026E-2</v>
      </c>
      <c r="GQ354" s="7">
        <f t="shared" si="56"/>
        <v>0.18706688314259692</v>
      </c>
      <c r="GR354" s="7">
        <f t="shared" si="57"/>
        <v>3.8967404623805248E-2</v>
      </c>
      <c r="GS354" s="7">
        <v>1</v>
      </c>
      <c r="GT354" s="7">
        <f t="shared" si="53"/>
        <v>0</v>
      </c>
      <c r="GU354" s="7">
        <f t="shared" si="54"/>
        <v>0.5760786120067557</v>
      </c>
      <c r="GV354" t="s">
        <v>215</v>
      </c>
      <c r="GW354" s="8">
        <f t="shared" si="58"/>
        <v>8.1786210844851553E-5</v>
      </c>
    </row>
    <row r="355" spans="1:205" x14ac:dyDescent="0.2">
      <c r="A355">
        <v>992879874</v>
      </c>
      <c r="B355" s="2">
        <v>2016</v>
      </c>
      <c r="C355" t="s">
        <v>3</v>
      </c>
      <c r="D355" s="3">
        <v>42370</v>
      </c>
      <c r="E355" s="3">
        <v>42735</v>
      </c>
      <c r="F355" t="s">
        <v>8</v>
      </c>
      <c r="G355" s="4">
        <v>36414</v>
      </c>
      <c r="I355" s="4">
        <v>0</v>
      </c>
      <c r="J355" s="4">
        <v>36414</v>
      </c>
      <c r="K355" s="4">
        <v>17165</v>
      </c>
      <c r="L355" s="4">
        <v>0</v>
      </c>
      <c r="M355" s="4">
        <v>0</v>
      </c>
      <c r="Q355" s="4">
        <v>10692</v>
      </c>
      <c r="R355" s="4">
        <v>8897</v>
      </c>
      <c r="S355" s="4">
        <v>309</v>
      </c>
      <c r="U355" s="4">
        <v>398</v>
      </c>
      <c r="X355" s="4">
        <v>4731</v>
      </c>
      <c r="Y355" s="4">
        <v>2308</v>
      </c>
      <c r="Z355" s="4">
        <v>32985</v>
      </c>
      <c r="AA355" s="4">
        <v>3429</v>
      </c>
      <c r="AC355" s="4">
        <v>0</v>
      </c>
      <c r="AD355" s="4">
        <v>0</v>
      </c>
      <c r="AE355" s="4">
        <v>0</v>
      </c>
      <c r="AG355" s="4">
        <v>3</v>
      </c>
      <c r="AJ355" s="4">
        <v>0</v>
      </c>
      <c r="AK355" s="4">
        <v>3</v>
      </c>
      <c r="AM355" s="4">
        <v>0</v>
      </c>
      <c r="AR355" s="4">
        <v>0</v>
      </c>
      <c r="AT355" s="4">
        <v>0</v>
      </c>
      <c r="AU355" s="4">
        <v>0</v>
      </c>
      <c r="AV355" s="4">
        <v>2</v>
      </c>
      <c r="AW355" s="4">
        <v>3431</v>
      </c>
      <c r="AX355" s="4">
        <v>878</v>
      </c>
      <c r="AY355" s="4">
        <v>2553</v>
      </c>
      <c r="BB355" s="4">
        <v>0</v>
      </c>
      <c r="BD355" s="4">
        <v>0</v>
      </c>
      <c r="BF355" s="4">
        <v>2553</v>
      </c>
      <c r="BK355" s="4">
        <v>2625</v>
      </c>
      <c r="BP355" s="4">
        <v>-72</v>
      </c>
      <c r="BR355" s="4">
        <v>2553</v>
      </c>
      <c r="BS355" s="2">
        <v>2016</v>
      </c>
      <c r="BV355" s="4">
        <v>467</v>
      </c>
      <c r="BY355" s="4">
        <v>467</v>
      </c>
      <c r="CD355" s="4">
        <v>465</v>
      </c>
      <c r="CF355" s="4">
        <v>465</v>
      </c>
      <c r="CS355" s="4">
        <v>0</v>
      </c>
      <c r="CU355" s="4">
        <v>933</v>
      </c>
      <c r="DA355" s="4">
        <v>2392</v>
      </c>
      <c r="DB355" s="4">
        <v>2392</v>
      </c>
      <c r="DC355" s="4">
        <v>7788</v>
      </c>
      <c r="DD355" s="4">
        <v>23</v>
      </c>
      <c r="DE355" s="4">
        <v>2500</v>
      </c>
      <c r="DG355" s="4">
        <v>10311</v>
      </c>
      <c r="DN355" s="4">
        <v>0</v>
      </c>
      <c r="DO355" s="4">
        <v>683</v>
      </c>
      <c r="DP355" s="4">
        <v>683</v>
      </c>
      <c r="DR355" s="4">
        <v>13387</v>
      </c>
      <c r="DS355" s="4">
        <v>14319</v>
      </c>
      <c r="DT355" s="4">
        <v>2000</v>
      </c>
      <c r="DV355" s="4">
        <v>6</v>
      </c>
      <c r="DX355" s="4">
        <v>2006</v>
      </c>
      <c r="ED355" s="4">
        <v>3444</v>
      </c>
      <c r="EG355" s="4">
        <v>3444</v>
      </c>
      <c r="EI355" s="4">
        <v>5450</v>
      </c>
      <c r="EJ355" s="4">
        <v>0</v>
      </c>
      <c r="EM355" s="4">
        <v>0</v>
      </c>
      <c r="ET355" s="4">
        <v>0</v>
      </c>
      <c r="EU355" s="4">
        <v>0</v>
      </c>
      <c r="EY355" s="4">
        <v>2405</v>
      </c>
      <c r="EZ355" s="4">
        <v>58</v>
      </c>
      <c r="FA355" s="4">
        <v>1625</v>
      </c>
      <c r="FD355" s="4">
        <v>3563</v>
      </c>
      <c r="FF355" s="4">
        <v>1218</v>
      </c>
      <c r="FG355" s="4">
        <v>8869</v>
      </c>
      <c r="FH355" s="4">
        <v>8869</v>
      </c>
      <c r="FI355" s="4">
        <v>14319</v>
      </c>
      <c r="FL355" s="2">
        <v>2016</v>
      </c>
      <c r="FM355" t="s">
        <v>8</v>
      </c>
      <c r="FR355" s="2">
        <v>2016</v>
      </c>
      <c r="FS355" s="5">
        <v>17</v>
      </c>
      <c r="FT355" s="4">
        <v>17</v>
      </c>
      <c r="FX355" s="4">
        <v>1129</v>
      </c>
      <c r="FZ355" s="4">
        <v>23</v>
      </c>
      <c r="GA355" s="4">
        <v>7</v>
      </c>
      <c r="GE355" s="4">
        <v>89</v>
      </c>
      <c r="GF355" s="4">
        <v>9</v>
      </c>
      <c r="GI355" s="7">
        <f t="shared" si="59"/>
        <v>0.1682020574236143</v>
      </c>
      <c r="GJ355" s="7">
        <f t="shared" si="61"/>
        <v>0.27570131675799459</v>
      </c>
      <c r="GK355" s="7">
        <f t="shared" si="62"/>
        <v>5.8344848764010443E-2</v>
      </c>
      <c r="GL355" s="7">
        <f t="shared" si="60"/>
        <v>0.3280257001187234</v>
      </c>
      <c r="GM355" s="7">
        <f>(((DR355-DR354)-(DP355-DP354)-(FG355-FG354)+((EV355-EV354)+(EW355-EW354)+(EX355-EX354))+(FC355-FC354))-U355-V355)/DS354</f>
        <v>0.13764778136035621</v>
      </c>
      <c r="GN355" s="7">
        <f t="shared" si="55"/>
        <v>-0.50499001996007986</v>
      </c>
      <c r="GO355" s="7">
        <f>(G355-G354)/DS354</f>
        <v>-0.13357899585444497</v>
      </c>
      <c r="GP355" s="7">
        <f>CF355/DS354</f>
        <v>3.5697835099032703E-2</v>
      </c>
      <c r="GQ355" s="7">
        <f t="shared" si="56"/>
        <v>0.18672517827756446</v>
      </c>
      <c r="GR355" s="7">
        <f t="shared" si="57"/>
        <v>-4.5604654819940242E-2</v>
      </c>
      <c r="GS355" s="7">
        <v>1</v>
      </c>
      <c r="GT355" s="7">
        <f t="shared" si="53"/>
        <v>0</v>
      </c>
      <c r="GU355" s="7">
        <f t="shared" si="54"/>
        <v>0.61938682868915429</v>
      </c>
      <c r="GV355" t="s">
        <v>215</v>
      </c>
      <c r="GW355" s="8">
        <f t="shared" si="58"/>
        <v>7.6769537847382161E-5</v>
      </c>
    </row>
    <row r="356" spans="1:205" x14ac:dyDescent="0.2">
      <c r="A356">
        <v>992879874</v>
      </c>
      <c r="B356" s="2">
        <v>2017</v>
      </c>
      <c r="C356" t="s">
        <v>3</v>
      </c>
      <c r="D356" s="3">
        <v>42736</v>
      </c>
      <c r="E356" s="3">
        <v>43100</v>
      </c>
      <c r="F356" t="s">
        <v>8</v>
      </c>
      <c r="G356" s="4">
        <v>43961</v>
      </c>
      <c r="I356" s="4">
        <v>0</v>
      </c>
      <c r="J356" s="4">
        <v>43961</v>
      </c>
      <c r="K356" s="4">
        <v>22338</v>
      </c>
      <c r="L356" s="4">
        <v>0</v>
      </c>
      <c r="M356" s="4">
        <v>0</v>
      </c>
      <c r="Q356" s="4">
        <v>10478</v>
      </c>
      <c r="R356" s="4">
        <v>8741</v>
      </c>
      <c r="S356" s="4">
        <v>296</v>
      </c>
      <c r="U356" s="4">
        <v>256</v>
      </c>
      <c r="X356" s="4">
        <v>5436</v>
      </c>
      <c r="Y356" s="4">
        <v>2319</v>
      </c>
      <c r="Z356" s="4">
        <v>38509</v>
      </c>
      <c r="AA356" s="4">
        <v>5452</v>
      </c>
      <c r="AC356" s="4">
        <v>0</v>
      </c>
      <c r="AD356" s="4">
        <v>0</v>
      </c>
      <c r="AE356" s="4">
        <v>0</v>
      </c>
      <c r="AF356" s="4">
        <v>106</v>
      </c>
      <c r="AG356" s="4">
        <v>16</v>
      </c>
      <c r="AJ356" s="4">
        <v>0</v>
      </c>
      <c r="AK356" s="4">
        <v>122</v>
      </c>
      <c r="AM356" s="4">
        <v>0</v>
      </c>
      <c r="AR356" s="4">
        <v>2</v>
      </c>
      <c r="AT356" s="4">
        <v>0</v>
      </c>
      <c r="AU356" s="4">
        <v>2</v>
      </c>
      <c r="AV356" s="4">
        <v>121</v>
      </c>
      <c r="AW356" s="4">
        <v>5573</v>
      </c>
      <c r="AX356" s="4">
        <v>1364</v>
      </c>
      <c r="AY356" s="4">
        <v>4209</v>
      </c>
      <c r="BB356" s="4">
        <v>0</v>
      </c>
      <c r="BD356" s="4">
        <v>0</v>
      </c>
      <c r="BF356" s="4">
        <v>4209</v>
      </c>
      <c r="BK356" s="4">
        <v>4180</v>
      </c>
      <c r="BP356" s="4">
        <v>29</v>
      </c>
      <c r="BR356" s="4">
        <v>4209</v>
      </c>
      <c r="BS356" s="2">
        <v>2017</v>
      </c>
      <c r="BV356" s="4">
        <v>602</v>
      </c>
      <c r="BY356" s="4">
        <v>602</v>
      </c>
      <c r="CD356" s="4">
        <v>369</v>
      </c>
      <c r="CF356" s="4">
        <v>369</v>
      </c>
      <c r="CS356" s="4">
        <v>0</v>
      </c>
      <c r="CU356" s="4">
        <v>971</v>
      </c>
      <c r="DA356" s="4">
        <v>2819</v>
      </c>
      <c r="DB356" s="4">
        <v>2819</v>
      </c>
      <c r="DC356" s="4">
        <v>3728</v>
      </c>
      <c r="DD356" s="4">
        <v>118</v>
      </c>
      <c r="DE356" s="4">
        <v>7606</v>
      </c>
      <c r="DG356" s="4">
        <v>11453</v>
      </c>
      <c r="DN356" s="4">
        <v>0</v>
      </c>
      <c r="DO356" s="4">
        <v>905</v>
      </c>
      <c r="DP356" s="4">
        <v>905</v>
      </c>
      <c r="DR356" s="4">
        <v>15177</v>
      </c>
      <c r="DS356" s="4">
        <v>16148</v>
      </c>
      <c r="DT356" s="4">
        <v>2000</v>
      </c>
      <c r="DV356" s="4">
        <v>6</v>
      </c>
      <c r="DX356" s="4">
        <v>2006</v>
      </c>
      <c r="ED356" s="4">
        <v>3473</v>
      </c>
      <c r="EG356" s="4">
        <v>3473</v>
      </c>
      <c r="EI356" s="4">
        <v>5479</v>
      </c>
      <c r="EJ356" s="4">
        <v>0</v>
      </c>
      <c r="EM356" s="4">
        <v>0</v>
      </c>
      <c r="ET356" s="4">
        <v>0</v>
      </c>
      <c r="EU356" s="4">
        <v>0</v>
      </c>
      <c r="EY356" s="4">
        <v>2619</v>
      </c>
      <c r="EZ356" s="4">
        <v>178</v>
      </c>
      <c r="FA356" s="4">
        <v>1092</v>
      </c>
      <c r="FD356" s="4">
        <v>5524</v>
      </c>
      <c r="FF356" s="4">
        <v>1255</v>
      </c>
      <c r="FG356" s="4">
        <v>10669</v>
      </c>
      <c r="FH356" s="4">
        <v>10669</v>
      </c>
      <c r="FI356" s="4">
        <v>16148</v>
      </c>
      <c r="FL356" s="2">
        <v>2017</v>
      </c>
      <c r="FM356" t="s">
        <v>8</v>
      </c>
      <c r="FR356" s="2">
        <v>2017</v>
      </c>
      <c r="FS356" s="5">
        <v>17</v>
      </c>
      <c r="FX356" s="4">
        <v>1129</v>
      </c>
      <c r="FZ356" s="4">
        <v>23</v>
      </c>
      <c r="GA356" s="4">
        <v>7</v>
      </c>
      <c r="GE356" s="4">
        <v>74</v>
      </c>
      <c r="GF356" s="4">
        <v>9</v>
      </c>
      <c r="GI356" s="7">
        <f t="shared" si="59"/>
        <v>-1.6202248760388296E-2</v>
      </c>
      <c r="GJ356" s="7">
        <f t="shared" si="61"/>
        <v>5.8344848764010443E-2</v>
      </c>
      <c r="GK356" s="7">
        <f t="shared" si="62"/>
        <v>0.3280257001187234</v>
      </c>
      <c r="GL356" s="7">
        <f t="shared" si="60"/>
        <v>0.29972752043596729</v>
      </c>
      <c r="GM356" s="7">
        <f>(((DR356-DR355)-(DP356-DP355)-(FG356-FG355)+((EV356-EV355)+(EW356-EW355)+(EX356-EX355))+(FC356-FC355))-U356-V356)/DS355</f>
        <v>-3.4080592220127104E-2</v>
      </c>
      <c r="GN356" s="7">
        <f t="shared" si="55"/>
        <v>0.81060129897339195</v>
      </c>
      <c r="GO356" s="7">
        <f>(G356-G355)/DS355</f>
        <v>0.52706194566659681</v>
      </c>
      <c r="GP356" s="7">
        <f>CF356/DS355</f>
        <v>2.5769956002514142E-2</v>
      </c>
      <c r="GQ356" s="7">
        <f t="shared" si="56"/>
        <v>0.27629894640102404</v>
      </c>
      <c r="GR356" s="7">
        <f t="shared" si="57"/>
        <v>0.20725545120008787</v>
      </c>
      <c r="GS356" s="7">
        <v>1</v>
      </c>
      <c r="GT356" s="7">
        <f t="shared" si="53"/>
        <v>0</v>
      </c>
      <c r="GU356" s="7">
        <f t="shared" si="54"/>
        <v>0.66070101560564776</v>
      </c>
      <c r="GV356" t="s">
        <v>215</v>
      </c>
      <c r="GW356" s="8">
        <f t="shared" si="58"/>
        <v>6.9837279139604717E-5</v>
      </c>
    </row>
    <row r="357" spans="1:205" x14ac:dyDescent="0.2">
      <c r="A357">
        <v>992879874</v>
      </c>
      <c r="B357" s="2">
        <v>2018</v>
      </c>
      <c r="C357" t="s">
        <v>3</v>
      </c>
      <c r="D357" s="3">
        <v>43101</v>
      </c>
      <c r="E357" s="3">
        <v>43465</v>
      </c>
      <c r="F357" t="s">
        <v>8</v>
      </c>
      <c r="G357" s="4">
        <v>38861</v>
      </c>
      <c r="J357" s="4">
        <v>38861</v>
      </c>
      <c r="K357" s="4">
        <v>18125</v>
      </c>
      <c r="Q357" s="4">
        <v>10439</v>
      </c>
      <c r="R357" s="4">
        <v>8750</v>
      </c>
      <c r="S357" s="4">
        <v>265</v>
      </c>
      <c r="U357" s="4">
        <v>150</v>
      </c>
      <c r="X357" s="4">
        <v>4869</v>
      </c>
      <c r="Z357" s="4">
        <v>33582</v>
      </c>
      <c r="AA357" s="4">
        <v>5279</v>
      </c>
      <c r="AF357" s="4">
        <v>144</v>
      </c>
      <c r="AG357" s="4">
        <v>3</v>
      </c>
      <c r="AK357" s="4">
        <v>147</v>
      </c>
      <c r="AR357" s="4">
        <v>2</v>
      </c>
      <c r="AU357" s="4">
        <v>2</v>
      </c>
      <c r="AV357" s="4">
        <v>145</v>
      </c>
      <c r="AW357" s="4">
        <v>5425</v>
      </c>
      <c r="AX357" s="4">
        <v>1262</v>
      </c>
      <c r="AY357" s="4">
        <v>4162</v>
      </c>
      <c r="BF357" s="4">
        <v>4162</v>
      </c>
      <c r="BK357" s="4">
        <v>4021</v>
      </c>
      <c r="BP357" s="4">
        <v>142</v>
      </c>
      <c r="BR357" s="4">
        <v>4162</v>
      </c>
      <c r="BS357" s="2">
        <v>2018</v>
      </c>
      <c r="BV357" s="4">
        <v>319</v>
      </c>
      <c r="BY357" s="4">
        <v>319</v>
      </c>
      <c r="CD357" s="4">
        <v>219</v>
      </c>
      <c r="CF357" s="4">
        <v>219</v>
      </c>
      <c r="CU357" s="4">
        <v>539</v>
      </c>
      <c r="DA357" s="4">
        <v>2608</v>
      </c>
      <c r="DB357" s="4">
        <v>2608</v>
      </c>
      <c r="DC357" s="4">
        <v>4454</v>
      </c>
      <c r="DD357" s="4">
        <v>0</v>
      </c>
      <c r="DE357" s="4">
        <v>5451</v>
      </c>
      <c r="DG357" s="4">
        <v>9904</v>
      </c>
      <c r="DO357" s="4">
        <v>2007</v>
      </c>
      <c r="DP357" s="4">
        <v>2007</v>
      </c>
      <c r="DR357" s="4">
        <v>14519</v>
      </c>
      <c r="DS357" s="4">
        <v>15058</v>
      </c>
      <c r="DT357" s="4">
        <v>2000</v>
      </c>
      <c r="DV357" s="4">
        <v>6</v>
      </c>
      <c r="DX357" s="4">
        <v>2006</v>
      </c>
      <c r="ED357" s="4">
        <v>3615</v>
      </c>
      <c r="EG357" s="4">
        <v>3615</v>
      </c>
      <c r="EI357" s="4">
        <v>5621</v>
      </c>
      <c r="EJ357" s="4">
        <v>0</v>
      </c>
      <c r="EM357" s="4">
        <v>0</v>
      </c>
      <c r="EU357" s="4">
        <v>0</v>
      </c>
      <c r="EY357" s="4">
        <v>1611</v>
      </c>
      <c r="EZ357" s="4">
        <v>0</v>
      </c>
      <c r="FA357" s="4">
        <v>1570</v>
      </c>
      <c r="FD357" s="4">
        <v>5026</v>
      </c>
      <c r="FF357" s="4">
        <v>1230</v>
      </c>
      <c r="FG357" s="4">
        <v>9437</v>
      </c>
      <c r="FH357" s="4">
        <v>9437</v>
      </c>
      <c r="FI357" s="4">
        <v>15058</v>
      </c>
      <c r="FL357" s="2">
        <v>2018</v>
      </c>
      <c r="FM357" t="s">
        <v>8</v>
      </c>
      <c r="FR357" s="2">
        <v>2018</v>
      </c>
      <c r="FS357" s="5">
        <v>17</v>
      </c>
      <c r="FT357" s="4">
        <v>0</v>
      </c>
      <c r="FX357" s="4">
        <v>953</v>
      </c>
      <c r="FZ357" s="4">
        <v>19</v>
      </c>
      <c r="GA357" s="4">
        <v>7</v>
      </c>
      <c r="GE357" s="4">
        <v>75</v>
      </c>
      <c r="GF357" s="4">
        <v>10</v>
      </c>
      <c r="GI357" s="7">
        <f t="shared" si="59"/>
        <v>-3.2697547683923703E-2</v>
      </c>
      <c r="GJ357" s="7">
        <f t="shared" si="61"/>
        <v>0.3280257001187234</v>
      </c>
      <c r="GK357" s="7">
        <f t="shared" si="62"/>
        <v>0.29972752043596729</v>
      </c>
      <c r="GL357" s="7">
        <f t="shared" si="60"/>
        <v>0.55239739673263377</v>
      </c>
      <c r="GM357" s="7">
        <f>(((DR357-DR356)-(DP357-DP356)-(FG357-FG356)+((EV357-EV356)+(EW357-EW356)+(EX357-EX356))+(FC357-FC356))-U357-V357)/DS356</f>
        <v>-4.1986623730492938E-2</v>
      </c>
      <c r="GN357" s="7">
        <f t="shared" si="55"/>
        <v>-0.36078771364874906</v>
      </c>
      <c r="GO357" s="7">
        <f>(G357-G356)/DS356</f>
        <v>-0.31582858558335397</v>
      </c>
      <c r="GP357" s="7">
        <f>CF357/DS356</f>
        <v>1.3562051027991082E-2</v>
      </c>
      <c r="GQ357" s="7">
        <f t="shared" si="56"/>
        <v>0.26674357495353457</v>
      </c>
      <c r="GR357" s="7">
        <f t="shared" si="57"/>
        <v>-0.11601191965605878</v>
      </c>
      <c r="GS357" s="7">
        <v>1</v>
      </c>
      <c r="GT357" s="7">
        <f t="shared" si="53"/>
        <v>0</v>
      </c>
      <c r="GU357" s="7">
        <f t="shared" si="54"/>
        <v>0.62671005445610306</v>
      </c>
      <c r="GV357" t="s">
        <v>215</v>
      </c>
      <c r="GW357" s="8">
        <f t="shared" si="58"/>
        <v>6.1927173643794891E-5</v>
      </c>
    </row>
    <row r="358" spans="1:205" x14ac:dyDescent="0.2">
      <c r="A358">
        <v>992879874</v>
      </c>
      <c r="B358" s="2">
        <v>2019</v>
      </c>
      <c r="C358" t="s">
        <v>3</v>
      </c>
      <c r="D358" s="3">
        <v>43466</v>
      </c>
      <c r="E358" s="3">
        <v>43830</v>
      </c>
      <c r="F358" t="s">
        <v>8</v>
      </c>
      <c r="G358" s="4">
        <v>53954</v>
      </c>
      <c r="J358" s="4">
        <v>53954</v>
      </c>
      <c r="K358" s="4">
        <v>27307</v>
      </c>
      <c r="Q358" s="4">
        <v>10816</v>
      </c>
      <c r="R358" s="4">
        <v>9022</v>
      </c>
      <c r="S358" s="4">
        <v>334</v>
      </c>
      <c r="U358" s="4">
        <v>86</v>
      </c>
      <c r="X358" s="4">
        <v>5643</v>
      </c>
      <c r="Z358" s="4">
        <v>43852</v>
      </c>
      <c r="AA358" s="4">
        <v>10102</v>
      </c>
      <c r="AF358" s="4">
        <v>202</v>
      </c>
      <c r="AG358" s="4">
        <v>6</v>
      </c>
      <c r="AK358" s="4">
        <v>208</v>
      </c>
      <c r="AR358" s="4">
        <v>1</v>
      </c>
      <c r="AU358" s="4">
        <v>1</v>
      </c>
      <c r="AV358" s="4">
        <v>207</v>
      </c>
      <c r="AW358" s="4">
        <v>10309</v>
      </c>
      <c r="AX358" s="4">
        <v>2268</v>
      </c>
      <c r="AY358" s="4">
        <v>8041</v>
      </c>
      <c r="BF358" s="4">
        <v>8041</v>
      </c>
      <c r="BK358" s="4">
        <v>7957</v>
      </c>
      <c r="BP358" s="4">
        <v>84</v>
      </c>
      <c r="BR358" s="4">
        <v>8041</v>
      </c>
      <c r="BS358" s="2">
        <v>2019</v>
      </c>
      <c r="BV358" s="4">
        <v>296</v>
      </c>
      <c r="BY358" s="4">
        <v>296</v>
      </c>
      <c r="CD358" s="4">
        <v>133</v>
      </c>
      <c r="CF358" s="4">
        <v>133</v>
      </c>
      <c r="CU358" s="4">
        <v>429</v>
      </c>
      <c r="DA358" s="4">
        <v>2623</v>
      </c>
      <c r="DB358" s="4">
        <v>2623</v>
      </c>
      <c r="DC358" s="4">
        <v>3354</v>
      </c>
      <c r="DD358" s="4">
        <v>54</v>
      </c>
      <c r="DE358" s="4">
        <v>12653</v>
      </c>
      <c r="DG358" s="4">
        <v>16061</v>
      </c>
      <c r="DO358" s="4">
        <v>2392</v>
      </c>
      <c r="DP358" s="4">
        <v>2392</v>
      </c>
      <c r="DR358" s="4">
        <v>21076</v>
      </c>
      <c r="DS358" s="4">
        <v>21505</v>
      </c>
      <c r="DT358" s="4">
        <v>2000</v>
      </c>
      <c r="DV358" s="4">
        <v>6</v>
      </c>
      <c r="DX358" s="4">
        <v>2006</v>
      </c>
      <c r="ED358" s="4">
        <v>3699</v>
      </c>
      <c r="EG358" s="4">
        <v>3699</v>
      </c>
      <c r="EI358" s="4">
        <v>5705</v>
      </c>
      <c r="EJ358" s="4">
        <v>0</v>
      </c>
      <c r="EM358" s="4">
        <v>0</v>
      </c>
      <c r="EU358" s="4">
        <v>0</v>
      </c>
      <c r="EY358" s="4">
        <v>2609</v>
      </c>
      <c r="EZ358" s="4">
        <v>0</v>
      </c>
      <c r="FA358" s="4">
        <v>1715</v>
      </c>
      <c r="FD358" s="4">
        <v>10201</v>
      </c>
      <c r="FF358" s="4">
        <v>1275</v>
      </c>
      <c r="FG358" s="4">
        <v>15800</v>
      </c>
      <c r="FH358" s="4">
        <v>15800</v>
      </c>
      <c r="FI358" s="4">
        <v>21505</v>
      </c>
      <c r="FL358" s="2">
        <v>2019</v>
      </c>
      <c r="FM358" t="s">
        <v>8</v>
      </c>
      <c r="FR358" s="2">
        <v>2019</v>
      </c>
      <c r="FS358" s="5">
        <v>18</v>
      </c>
      <c r="FX358" s="4">
        <v>669</v>
      </c>
      <c r="FZ358" s="4">
        <v>13</v>
      </c>
      <c r="GA358" s="4">
        <v>6</v>
      </c>
      <c r="GE358" s="4">
        <v>74</v>
      </c>
      <c r="GF358" s="4">
        <v>10</v>
      </c>
      <c r="GN358" s="7">
        <f t="shared" si="55"/>
        <v>1.0753752158321159</v>
      </c>
      <c r="GQ358" s="7">
        <f t="shared" si="56"/>
        <v>0.43984355769493749</v>
      </c>
      <c r="GR358" s="7">
        <f t="shared" si="57"/>
        <v>0.38838424127016802</v>
      </c>
      <c r="GS358" s="7">
        <v>1</v>
      </c>
      <c r="GT358" s="7">
        <f t="shared" si="53"/>
        <v>0</v>
      </c>
      <c r="GU358" s="7">
        <f t="shared" si="54"/>
        <v>0.73471285747500581</v>
      </c>
      <c r="GV358" t="s">
        <v>215</v>
      </c>
      <c r="GW358" s="8">
        <f t="shared" si="58"/>
        <v>6.6409881790410418E-5</v>
      </c>
    </row>
    <row r="359" spans="1:205" x14ac:dyDescent="0.2">
      <c r="A359">
        <v>991712364</v>
      </c>
      <c r="B359" s="2">
        <v>2013</v>
      </c>
      <c r="C359" t="s">
        <v>3</v>
      </c>
      <c r="D359" s="3">
        <v>41275</v>
      </c>
      <c r="E359" s="3">
        <v>41639</v>
      </c>
      <c r="F359" t="s">
        <v>8</v>
      </c>
      <c r="G359" s="4">
        <v>40056</v>
      </c>
      <c r="I359" s="4">
        <v>20</v>
      </c>
      <c r="J359" s="4">
        <v>40076</v>
      </c>
      <c r="K359" s="4">
        <v>25667</v>
      </c>
      <c r="L359" s="4">
        <v>0</v>
      </c>
      <c r="M359" s="4">
        <v>0</v>
      </c>
      <c r="Q359" s="4">
        <v>7703</v>
      </c>
      <c r="R359" s="4">
        <v>6293</v>
      </c>
      <c r="S359" s="4">
        <v>314</v>
      </c>
      <c r="U359" s="4">
        <v>274</v>
      </c>
      <c r="X359" s="4">
        <v>6480</v>
      </c>
      <c r="Y359" s="4">
        <v>1480</v>
      </c>
      <c r="Z359" s="4">
        <v>40124</v>
      </c>
      <c r="AA359" s="4">
        <v>-48</v>
      </c>
      <c r="AC359" s="4">
        <v>0</v>
      </c>
      <c r="AD359" s="4">
        <v>0</v>
      </c>
      <c r="AE359" s="4">
        <v>0</v>
      </c>
      <c r="AG359" s="4">
        <v>0</v>
      </c>
      <c r="AJ359" s="4">
        <v>40</v>
      </c>
      <c r="AK359" s="4">
        <v>40</v>
      </c>
      <c r="AM359" s="4">
        <v>0</v>
      </c>
      <c r="AR359" s="4">
        <v>0</v>
      </c>
      <c r="AS359" s="4">
        <v>240</v>
      </c>
      <c r="AT359" s="4">
        <v>240</v>
      </c>
      <c r="AU359" s="4">
        <v>240</v>
      </c>
      <c r="AV359" s="4">
        <v>-200</v>
      </c>
      <c r="AW359" s="4">
        <v>-248</v>
      </c>
      <c r="AX359" s="4">
        <v>-1380</v>
      </c>
      <c r="AY359" s="4">
        <v>1131</v>
      </c>
      <c r="BB359" s="4">
        <v>0</v>
      </c>
      <c r="BD359" s="4">
        <v>0</v>
      </c>
      <c r="BF359" s="4">
        <v>1131</v>
      </c>
      <c r="BQ359" s="4">
        <v>1131</v>
      </c>
      <c r="BR359" s="4">
        <v>1131</v>
      </c>
      <c r="BS359" s="2">
        <v>2013</v>
      </c>
      <c r="BV359" s="4">
        <v>98</v>
      </c>
      <c r="BY359" s="4">
        <v>98</v>
      </c>
      <c r="CB359" s="4">
        <v>972</v>
      </c>
      <c r="CD359" s="4">
        <v>42</v>
      </c>
      <c r="CF359" s="4">
        <v>1014</v>
      </c>
      <c r="CL359" s="4">
        <v>7</v>
      </c>
      <c r="CR359" s="4">
        <v>2932</v>
      </c>
      <c r="CS359" s="4">
        <v>2939</v>
      </c>
      <c r="CU359" s="4">
        <v>4051</v>
      </c>
      <c r="DA359" s="4">
        <v>1378</v>
      </c>
      <c r="DB359" s="4">
        <v>1378</v>
      </c>
      <c r="DC359" s="4">
        <v>3056</v>
      </c>
      <c r="DD359" s="4">
        <v>711</v>
      </c>
      <c r="DG359" s="4">
        <v>3767</v>
      </c>
      <c r="DN359" s="4">
        <v>0</v>
      </c>
      <c r="DO359" s="4">
        <v>365</v>
      </c>
      <c r="DP359" s="4">
        <v>365</v>
      </c>
      <c r="DR359" s="4">
        <v>5511</v>
      </c>
      <c r="DS359" s="4">
        <v>9562</v>
      </c>
      <c r="DT359" s="4">
        <v>3200</v>
      </c>
      <c r="DW359" s="4">
        <v>309</v>
      </c>
      <c r="DX359" s="4">
        <v>3509</v>
      </c>
      <c r="ED359" s="4">
        <v>0</v>
      </c>
      <c r="EG359" s="4">
        <v>0</v>
      </c>
      <c r="EI359" s="4">
        <v>3509</v>
      </c>
      <c r="EM359" s="4">
        <v>0</v>
      </c>
      <c r="ES359" s="4">
        <v>0</v>
      </c>
      <c r="ET359" s="4">
        <v>0</v>
      </c>
      <c r="EU359" s="4">
        <v>0</v>
      </c>
      <c r="EY359" s="4">
        <v>4314</v>
      </c>
      <c r="FA359" s="4">
        <v>823</v>
      </c>
      <c r="FF359" s="4">
        <v>915</v>
      </c>
      <c r="FG359" s="4">
        <v>6053</v>
      </c>
      <c r="FH359" s="4">
        <v>6053</v>
      </c>
      <c r="FI359" s="4">
        <v>9562</v>
      </c>
      <c r="FJ359" s="4">
        <v>0</v>
      </c>
      <c r="FK359" s="4">
        <v>0</v>
      </c>
      <c r="FL359" s="2">
        <v>2013</v>
      </c>
      <c r="FM359" t="s">
        <v>8</v>
      </c>
      <c r="FR359" s="2">
        <v>2013</v>
      </c>
      <c r="FT359" s="4">
        <v>13</v>
      </c>
      <c r="FX359" s="4">
        <v>0</v>
      </c>
      <c r="GE359" s="4">
        <v>55</v>
      </c>
      <c r="GF359" s="4">
        <v>16</v>
      </c>
      <c r="GN359" s="7">
        <f t="shared" si="55"/>
        <v>-0.6324110671936759</v>
      </c>
      <c r="GQ359" s="7">
        <f t="shared" si="56"/>
        <v>7.2810377571056101E-2</v>
      </c>
      <c r="GR359" s="7">
        <f t="shared" si="57"/>
        <v>-0.25758979871742593</v>
      </c>
      <c r="GS359" s="7">
        <v>1</v>
      </c>
      <c r="GT359" s="7">
        <f t="shared" si="53"/>
        <v>0</v>
      </c>
      <c r="GU359" s="7">
        <f t="shared" si="54"/>
        <v>0.63302656348044339</v>
      </c>
      <c r="GV359" t="s">
        <v>234</v>
      </c>
      <c r="GW359" s="8">
        <f t="shared" si="58"/>
        <v>4.6500813764240873E-5</v>
      </c>
    </row>
    <row r="360" spans="1:205" x14ac:dyDescent="0.2">
      <c r="A360">
        <v>991712364</v>
      </c>
      <c r="B360" s="2">
        <v>2014</v>
      </c>
      <c r="C360" t="s">
        <v>3</v>
      </c>
      <c r="D360" s="3">
        <v>41640</v>
      </c>
      <c r="E360" s="3">
        <v>42004</v>
      </c>
      <c r="F360" t="s">
        <v>8</v>
      </c>
      <c r="G360" s="4">
        <v>31878</v>
      </c>
      <c r="I360" s="4">
        <v>0</v>
      </c>
      <c r="J360" s="4">
        <v>31878</v>
      </c>
      <c r="K360" s="4">
        <v>20166</v>
      </c>
      <c r="L360" s="4">
        <v>0</v>
      </c>
      <c r="M360" s="4">
        <v>0</v>
      </c>
      <c r="Q360" s="4">
        <v>6303</v>
      </c>
      <c r="R360" s="4">
        <v>5211</v>
      </c>
      <c r="S360" s="4">
        <v>161</v>
      </c>
      <c r="U360" s="4">
        <v>304</v>
      </c>
      <c r="X360" s="4">
        <v>4985</v>
      </c>
      <c r="Z360" s="4">
        <v>31757</v>
      </c>
      <c r="AA360" s="4">
        <v>121</v>
      </c>
      <c r="AC360" s="4">
        <v>0</v>
      </c>
      <c r="AD360" s="4">
        <v>0</v>
      </c>
      <c r="AE360" s="4">
        <v>0</v>
      </c>
      <c r="AG360" s="4">
        <v>0</v>
      </c>
      <c r="AJ360" s="4">
        <v>126</v>
      </c>
      <c r="AK360" s="4">
        <v>126</v>
      </c>
      <c r="AM360" s="4">
        <v>0</v>
      </c>
      <c r="AR360" s="4">
        <v>0</v>
      </c>
      <c r="AS360" s="4">
        <v>17</v>
      </c>
      <c r="AT360" s="4">
        <v>17</v>
      </c>
      <c r="AU360" s="4">
        <v>17</v>
      </c>
      <c r="AV360" s="4">
        <v>108</v>
      </c>
      <c r="AW360" s="4">
        <v>229</v>
      </c>
      <c r="AX360" s="4">
        <v>69</v>
      </c>
      <c r="AY360" s="4">
        <v>160</v>
      </c>
      <c r="BB360" s="4">
        <v>0</v>
      </c>
      <c r="BD360" s="4">
        <v>0</v>
      </c>
      <c r="BF360" s="4">
        <v>160</v>
      </c>
      <c r="BP360" s="4">
        <v>160</v>
      </c>
      <c r="BQ360" s="4">
        <v>0</v>
      </c>
      <c r="BR360" s="4">
        <v>160</v>
      </c>
      <c r="BS360" s="2">
        <v>2014</v>
      </c>
      <c r="BV360" s="4">
        <v>76</v>
      </c>
      <c r="BY360" s="4">
        <v>76</v>
      </c>
      <c r="CB360" s="4">
        <v>956</v>
      </c>
      <c r="CD360" s="4">
        <v>123</v>
      </c>
      <c r="CF360" s="4">
        <v>1078</v>
      </c>
      <c r="CL360" s="4">
        <v>7</v>
      </c>
      <c r="CR360" s="4">
        <v>2954</v>
      </c>
      <c r="CS360" s="4">
        <v>2960</v>
      </c>
      <c r="CU360" s="4">
        <v>4114</v>
      </c>
      <c r="DA360" s="4">
        <v>1525</v>
      </c>
      <c r="DB360" s="4">
        <v>1525</v>
      </c>
      <c r="DC360" s="4">
        <v>2868</v>
      </c>
      <c r="DD360" s="4">
        <v>166</v>
      </c>
      <c r="DG360" s="4">
        <v>3034</v>
      </c>
      <c r="DN360" s="4">
        <v>0</v>
      </c>
      <c r="DO360" s="4">
        <v>284</v>
      </c>
      <c r="DP360" s="4">
        <v>284</v>
      </c>
      <c r="DR360" s="4">
        <v>4843</v>
      </c>
      <c r="DS360" s="4">
        <v>8957</v>
      </c>
      <c r="DT360" s="4">
        <v>3200</v>
      </c>
      <c r="DV360" s="4">
        <v>-1216</v>
      </c>
      <c r="DW360" s="4">
        <v>309</v>
      </c>
      <c r="DX360" s="4">
        <v>2293</v>
      </c>
      <c r="ED360" s="4">
        <v>1376</v>
      </c>
      <c r="EG360" s="4">
        <v>1376</v>
      </c>
      <c r="EI360" s="4">
        <v>3669</v>
      </c>
      <c r="EM360" s="4">
        <v>0</v>
      </c>
      <c r="ES360" s="4">
        <v>1701</v>
      </c>
      <c r="ET360" s="4">
        <v>1701</v>
      </c>
      <c r="EU360" s="4">
        <v>1701</v>
      </c>
      <c r="EY360" s="4">
        <v>2310</v>
      </c>
      <c r="EZ360" s="4">
        <v>46</v>
      </c>
      <c r="FA360" s="4">
        <v>621</v>
      </c>
      <c r="FF360" s="4">
        <v>610</v>
      </c>
      <c r="FG360" s="4">
        <v>3588</v>
      </c>
      <c r="FH360" s="4">
        <v>5289</v>
      </c>
      <c r="FI360" s="4">
        <v>8957</v>
      </c>
      <c r="FJ360" s="4">
        <v>0</v>
      </c>
      <c r="FK360" s="4">
        <v>0</v>
      </c>
      <c r="FL360" s="2">
        <v>2014</v>
      </c>
      <c r="FM360" t="s">
        <v>8</v>
      </c>
      <c r="FR360" s="2">
        <v>2014</v>
      </c>
      <c r="FS360" s="5">
        <v>12</v>
      </c>
      <c r="FT360" s="4">
        <v>12</v>
      </c>
      <c r="FX360" s="4">
        <v>423</v>
      </c>
      <c r="FZ360" s="4">
        <v>0</v>
      </c>
      <c r="GA360" s="4">
        <v>2</v>
      </c>
      <c r="GE360" s="4">
        <v>45</v>
      </c>
      <c r="GF360" s="4">
        <v>12</v>
      </c>
      <c r="GN360" s="7">
        <f t="shared" si="55"/>
        <v>-0.83559924701945198</v>
      </c>
      <c r="GQ360" s="7">
        <f t="shared" si="56"/>
        <v>1.7279550731680977E-2</v>
      </c>
      <c r="GR360" s="7">
        <f t="shared" si="57"/>
        <v>-0.20416417016177352</v>
      </c>
      <c r="GS360" s="7">
        <v>1</v>
      </c>
      <c r="GT360" s="7">
        <f t="shared" si="53"/>
        <v>0</v>
      </c>
      <c r="GU360" s="7">
        <f t="shared" si="54"/>
        <v>0.59048788656916373</v>
      </c>
      <c r="GV360" t="s">
        <v>234</v>
      </c>
      <c r="GW360" s="8">
        <f t="shared" si="58"/>
        <v>1.0458063166701528E-4</v>
      </c>
    </row>
    <row r="361" spans="1:205" x14ac:dyDescent="0.2">
      <c r="A361">
        <v>991712364</v>
      </c>
      <c r="B361" s="2">
        <v>2015</v>
      </c>
      <c r="C361" t="s">
        <v>3</v>
      </c>
      <c r="D361" s="3">
        <v>42005</v>
      </c>
      <c r="E361" s="3">
        <v>42369</v>
      </c>
      <c r="F361" t="s">
        <v>8</v>
      </c>
      <c r="G361" s="4">
        <v>33336</v>
      </c>
      <c r="I361" s="4">
        <v>1116</v>
      </c>
      <c r="J361" s="4">
        <v>34452</v>
      </c>
      <c r="K361" s="4">
        <v>21367</v>
      </c>
      <c r="L361" s="4">
        <v>0</v>
      </c>
      <c r="M361" s="4">
        <v>0</v>
      </c>
      <c r="Q361" s="4">
        <v>6254</v>
      </c>
      <c r="R361" s="4">
        <v>5103</v>
      </c>
      <c r="S361" s="4">
        <v>139</v>
      </c>
      <c r="U361" s="4">
        <v>310</v>
      </c>
      <c r="X361" s="4">
        <v>4475</v>
      </c>
      <c r="Z361" s="4">
        <v>32406</v>
      </c>
      <c r="AA361" s="4">
        <v>2045</v>
      </c>
      <c r="AC361" s="4">
        <v>0</v>
      </c>
      <c r="AD361" s="4">
        <v>0</v>
      </c>
      <c r="AE361" s="4">
        <v>0</v>
      </c>
      <c r="AG361" s="4">
        <v>0</v>
      </c>
      <c r="AJ361" s="4">
        <v>27</v>
      </c>
      <c r="AK361" s="4">
        <v>27</v>
      </c>
      <c r="AM361" s="4">
        <v>0</v>
      </c>
      <c r="AR361" s="4">
        <v>3</v>
      </c>
      <c r="AT361" s="4">
        <v>0</v>
      </c>
      <c r="AU361" s="4">
        <v>3</v>
      </c>
      <c r="AV361" s="4">
        <v>24</v>
      </c>
      <c r="AW361" s="4">
        <v>2069</v>
      </c>
      <c r="AX361" s="4">
        <v>262</v>
      </c>
      <c r="AY361" s="4">
        <v>1807</v>
      </c>
      <c r="BB361" s="4">
        <v>0</v>
      </c>
      <c r="BD361" s="4">
        <v>0</v>
      </c>
      <c r="BF361" s="4">
        <v>1807</v>
      </c>
      <c r="BP361" s="4">
        <v>1807</v>
      </c>
      <c r="BR361" s="4">
        <v>1807</v>
      </c>
      <c r="BS361" s="2">
        <v>2015</v>
      </c>
      <c r="BV361" s="4">
        <v>54</v>
      </c>
      <c r="BY361" s="4">
        <v>54</v>
      </c>
      <c r="CB361" s="4">
        <v>852</v>
      </c>
      <c r="CD361" s="4">
        <v>1802</v>
      </c>
      <c r="CF361" s="4">
        <v>2654</v>
      </c>
      <c r="CR361" s="4">
        <v>0</v>
      </c>
      <c r="CS361" s="4">
        <v>0</v>
      </c>
      <c r="CU361" s="4">
        <v>2708</v>
      </c>
      <c r="DA361" s="4">
        <v>1185</v>
      </c>
      <c r="DB361" s="4">
        <v>1185</v>
      </c>
      <c r="DC361" s="4">
        <v>2803</v>
      </c>
      <c r="DD361" s="4">
        <v>204</v>
      </c>
      <c r="DG361" s="4">
        <v>3007</v>
      </c>
      <c r="DH361" s="4">
        <v>7</v>
      </c>
      <c r="DN361" s="4">
        <v>7</v>
      </c>
      <c r="DO361" s="4">
        <v>494</v>
      </c>
      <c r="DP361" s="4">
        <v>494</v>
      </c>
      <c r="DR361" s="4">
        <v>4693</v>
      </c>
      <c r="DS361" s="4">
        <v>7400</v>
      </c>
      <c r="DT361" s="4">
        <v>1984</v>
      </c>
      <c r="DW361" s="4">
        <v>309</v>
      </c>
      <c r="DX361" s="4">
        <v>2293</v>
      </c>
      <c r="ED361" s="4">
        <v>1967</v>
      </c>
      <c r="EG361" s="4">
        <v>1967</v>
      </c>
      <c r="EI361" s="4">
        <v>4260</v>
      </c>
      <c r="EM361" s="4">
        <v>0</v>
      </c>
      <c r="EQ361" s="4">
        <v>752</v>
      </c>
      <c r="ES361" s="4">
        <v>0</v>
      </c>
      <c r="ET361" s="4">
        <v>0</v>
      </c>
      <c r="EU361" s="4">
        <v>752</v>
      </c>
      <c r="EY361" s="4">
        <v>2294</v>
      </c>
      <c r="EZ361" s="4">
        <v>-875</v>
      </c>
      <c r="FA361" s="4">
        <v>360</v>
      </c>
      <c r="FF361" s="4">
        <v>609</v>
      </c>
      <c r="FG361" s="4">
        <v>2388</v>
      </c>
      <c r="FH361" s="4">
        <v>3141</v>
      </c>
      <c r="FI361" s="4">
        <v>7400</v>
      </c>
      <c r="FL361" s="2">
        <v>2015</v>
      </c>
      <c r="FM361" t="s">
        <v>8</v>
      </c>
      <c r="FR361" s="2">
        <v>2015</v>
      </c>
      <c r="FS361" s="5">
        <v>12</v>
      </c>
      <c r="FT361" s="4">
        <v>12</v>
      </c>
      <c r="FX361" s="4">
        <v>527</v>
      </c>
      <c r="GA361" s="4">
        <v>0</v>
      </c>
      <c r="GE361" s="4">
        <v>46</v>
      </c>
      <c r="GI361" s="7">
        <f t="shared" si="59"/>
        <v>9.3781400022328903E-2</v>
      </c>
      <c r="GJ361" s="7">
        <f t="shared" si="61"/>
        <v>-0.14787701317715959</v>
      </c>
      <c r="GK361" s="7">
        <f t="shared" si="62"/>
        <v>0.14257005693870717</v>
      </c>
      <c r="GL361" s="7">
        <f t="shared" si="60"/>
        <v>0.16162162162162161</v>
      </c>
      <c r="GM361" s="7">
        <f>(((DR361-DR360)-(DP361-DP360)-(FG361-FG360)+((EV361-EV360)+(EW361-EW360)+(EX361-EX360))+(FC361-FC360))-U361-V361)/DS360</f>
        <v>5.9171597633136092E-2</v>
      </c>
      <c r="GN361" s="7">
        <f t="shared" si="55"/>
        <v>0.17003460980238919</v>
      </c>
      <c r="GO361" s="7">
        <f>(G361-G360)/DS360</f>
        <v>0.16277771575304231</v>
      </c>
      <c r="GP361" s="7">
        <f>CF361/DS360</f>
        <v>0.29630456626102492</v>
      </c>
      <c r="GQ361" s="7">
        <f t="shared" si="56"/>
        <v>0.22094516109310999</v>
      </c>
      <c r="GR361" s="7">
        <f t="shared" si="57"/>
        <v>4.5736871823828344E-2</v>
      </c>
      <c r="GS361" s="7">
        <v>1</v>
      </c>
      <c r="GT361" s="7">
        <f t="shared" si="53"/>
        <v>0</v>
      </c>
      <c r="GU361" s="7">
        <f t="shared" si="54"/>
        <v>0.42445945945945945</v>
      </c>
      <c r="GV361" t="s">
        <v>234</v>
      </c>
      <c r="GW361" s="8">
        <f t="shared" si="58"/>
        <v>1.1164452383610584E-4</v>
      </c>
    </row>
    <row r="362" spans="1:205" x14ac:dyDescent="0.2">
      <c r="A362">
        <v>991712364</v>
      </c>
      <c r="B362" s="2">
        <v>2016</v>
      </c>
      <c r="C362" t="s">
        <v>3</v>
      </c>
      <c r="D362" s="3">
        <v>42370</v>
      </c>
      <c r="E362" s="3">
        <v>42735</v>
      </c>
      <c r="F362" t="s">
        <v>8</v>
      </c>
      <c r="G362" s="4">
        <v>37031</v>
      </c>
      <c r="I362" s="4">
        <v>1336</v>
      </c>
      <c r="J362" s="4">
        <v>38367</v>
      </c>
      <c r="K362" s="4">
        <v>22868</v>
      </c>
      <c r="L362" s="4">
        <v>0</v>
      </c>
      <c r="M362" s="4">
        <v>0</v>
      </c>
      <c r="Q362" s="4">
        <v>7645</v>
      </c>
      <c r="R362" s="4">
        <v>6211</v>
      </c>
      <c r="S362" s="4">
        <v>295</v>
      </c>
      <c r="U362" s="4">
        <v>610</v>
      </c>
      <c r="X362" s="4">
        <v>6183</v>
      </c>
      <c r="Y362" s="4">
        <v>1421</v>
      </c>
      <c r="Z362" s="4">
        <v>37307</v>
      </c>
      <c r="AA362" s="4">
        <v>1061</v>
      </c>
      <c r="AC362" s="4">
        <v>0</v>
      </c>
      <c r="AD362" s="4">
        <v>0</v>
      </c>
      <c r="AE362" s="4">
        <v>0</v>
      </c>
      <c r="AG362" s="4">
        <v>4</v>
      </c>
      <c r="AJ362" s="4">
        <v>27</v>
      </c>
      <c r="AK362" s="4">
        <v>31</v>
      </c>
      <c r="AM362" s="4">
        <v>0</v>
      </c>
      <c r="AR362" s="4">
        <v>4</v>
      </c>
      <c r="AT362" s="4">
        <v>0</v>
      </c>
      <c r="AU362" s="4">
        <v>4</v>
      </c>
      <c r="AV362" s="4">
        <v>27</v>
      </c>
      <c r="AW362" s="4">
        <v>1088</v>
      </c>
      <c r="AX362" s="4">
        <v>-53</v>
      </c>
      <c r="AY362" s="4">
        <v>1140</v>
      </c>
      <c r="BB362" s="4">
        <v>0</v>
      </c>
      <c r="BD362" s="4">
        <v>0</v>
      </c>
      <c r="BF362" s="4">
        <v>1140</v>
      </c>
      <c r="BP362" s="4">
        <v>1140</v>
      </c>
      <c r="BR362" s="4">
        <v>1140</v>
      </c>
      <c r="BS362" s="2">
        <v>2016</v>
      </c>
      <c r="BV362" s="4">
        <v>107</v>
      </c>
      <c r="BY362" s="4">
        <v>107</v>
      </c>
      <c r="CB362" s="4">
        <v>940</v>
      </c>
      <c r="CD362" s="4">
        <v>3912</v>
      </c>
      <c r="CF362" s="4">
        <v>4851</v>
      </c>
      <c r="CS362" s="4">
        <v>0</v>
      </c>
      <c r="CU362" s="4">
        <v>4958</v>
      </c>
      <c r="DA362" s="4">
        <v>1869</v>
      </c>
      <c r="DB362" s="4">
        <v>1869</v>
      </c>
      <c r="DC362" s="4">
        <v>3719</v>
      </c>
      <c r="DD362" s="4">
        <v>191</v>
      </c>
      <c r="DG362" s="4">
        <v>3910</v>
      </c>
      <c r="DH362" s="4">
        <v>7</v>
      </c>
      <c r="DN362" s="4">
        <v>7</v>
      </c>
      <c r="DO362" s="4">
        <v>501</v>
      </c>
      <c r="DP362" s="4">
        <v>501</v>
      </c>
      <c r="DR362" s="4">
        <v>6287</v>
      </c>
      <c r="DS362" s="4">
        <v>11244</v>
      </c>
      <c r="DT362" s="4">
        <v>1984</v>
      </c>
      <c r="DW362" s="4">
        <v>309</v>
      </c>
      <c r="DX362" s="4">
        <v>2293</v>
      </c>
      <c r="ED362" s="4">
        <v>3107</v>
      </c>
      <c r="EG362" s="4">
        <v>3107</v>
      </c>
      <c r="EI362" s="4">
        <v>5400</v>
      </c>
      <c r="EM362" s="4">
        <v>0</v>
      </c>
      <c r="EQ362" s="4">
        <v>2423</v>
      </c>
      <c r="ET362" s="4">
        <v>0</v>
      </c>
      <c r="EU362" s="4">
        <v>2423</v>
      </c>
      <c r="EY362" s="4">
        <v>3563</v>
      </c>
      <c r="EZ362" s="4">
        <v>-1314</v>
      </c>
      <c r="FA362" s="4">
        <v>481</v>
      </c>
      <c r="FF362" s="4">
        <v>691</v>
      </c>
      <c r="FG362" s="4">
        <v>3421</v>
      </c>
      <c r="FH362" s="4">
        <v>5844</v>
      </c>
      <c r="FI362" s="4">
        <v>11244</v>
      </c>
      <c r="FL362" s="2">
        <v>2016</v>
      </c>
      <c r="FM362" t="s">
        <v>8</v>
      </c>
      <c r="FR362" s="2">
        <v>2016</v>
      </c>
      <c r="FS362" s="5">
        <v>18</v>
      </c>
      <c r="FT362" s="4">
        <v>15</v>
      </c>
      <c r="FX362" s="4">
        <v>535</v>
      </c>
      <c r="FZ362" s="4">
        <v>0</v>
      </c>
      <c r="GA362" s="4">
        <v>2</v>
      </c>
      <c r="GE362" s="4">
        <v>75</v>
      </c>
      <c r="GI362" s="7">
        <f t="shared" si="59"/>
        <v>7.4864864864864863E-2</v>
      </c>
      <c r="GJ362" s="7">
        <f t="shared" si="61"/>
        <v>0.14257005693870717</v>
      </c>
      <c r="GK362" s="7">
        <f t="shared" si="62"/>
        <v>0.16162162162162161</v>
      </c>
      <c r="GL362" s="7">
        <f t="shared" si="60"/>
        <v>0.27481323372465316</v>
      </c>
      <c r="GM362" s="7">
        <f>(((DR362-DR361)-(DP362-DP361)-(FG362-FG361)+((EV362-EV361)+(EW362-EW361)+(EX362-EX361))+(FC362-FC361))-U362-V362)/DS361</f>
        <v>-7.5675675675675675E-3</v>
      </c>
      <c r="GN362" s="7">
        <f t="shared" si="55"/>
        <v>0.37554054054054054</v>
      </c>
      <c r="GO362" s="7">
        <f>(G362-G361)/DS361</f>
        <v>0.49932432432432433</v>
      </c>
      <c r="GP362" s="7">
        <f>CF362/DS361</f>
        <v>0.65554054054054056</v>
      </c>
      <c r="GQ362" s="7">
        <f t="shared" si="56"/>
        <v>0.12229135378674104</v>
      </c>
      <c r="GR362" s="7">
        <f t="shared" si="57"/>
        <v>0.11084113270938326</v>
      </c>
      <c r="GS362" s="7">
        <v>1</v>
      </c>
      <c r="GT362" s="7">
        <f t="shared" si="53"/>
        <v>0</v>
      </c>
      <c r="GU362" s="7">
        <f t="shared" si="54"/>
        <v>0.51974386339381007</v>
      </c>
      <c r="GV362" t="s">
        <v>234</v>
      </c>
      <c r="GW362" s="8">
        <f t="shared" si="58"/>
        <v>1.3513513513513514E-4</v>
      </c>
    </row>
    <row r="363" spans="1:205" x14ac:dyDescent="0.2">
      <c r="A363">
        <v>991712364</v>
      </c>
      <c r="B363" s="2">
        <v>2017</v>
      </c>
      <c r="C363" t="s">
        <v>3</v>
      </c>
      <c r="D363" s="3">
        <v>42736</v>
      </c>
      <c r="E363" s="3">
        <v>43100</v>
      </c>
      <c r="F363" t="s">
        <v>8</v>
      </c>
      <c r="G363" s="4">
        <v>56114</v>
      </c>
      <c r="I363" s="4">
        <v>1823</v>
      </c>
      <c r="J363" s="4">
        <v>57937</v>
      </c>
      <c r="K363" s="4">
        <v>36722</v>
      </c>
      <c r="L363" s="4">
        <v>0</v>
      </c>
      <c r="M363" s="4">
        <v>0</v>
      </c>
      <c r="Q363" s="4">
        <v>11423</v>
      </c>
      <c r="R363" s="4">
        <v>9359</v>
      </c>
      <c r="S363" s="4">
        <v>449</v>
      </c>
      <c r="U363" s="4">
        <v>985</v>
      </c>
      <c r="X363" s="4">
        <v>7514</v>
      </c>
      <c r="Y363" s="4">
        <v>1502</v>
      </c>
      <c r="Z363" s="4">
        <v>56644</v>
      </c>
      <c r="AA363" s="4">
        <v>1293</v>
      </c>
      <c r="AC363" s="4">
        <v>0</v>
      </c>
      <c r="AD363" s="4">
        <v>0</v>
      </c>
      <c r="AE363" s="4">
        <v>0</v>
      </c>
      <c r="AG363" s="4">
        <v>4</v>
      </c>
      <c r="AJ363" s="4">
        <v>31</v>
      </c>
      <c r="AK363" s="4">
        <v>35</v>
      </c>
      <c r="AM363" s="4">
        <v>0</v>
      </c>
      <c r="AR363" s="4">
        <v>10</v>
      </c>
      <c r="AT363" s="4">
        <v>0</v>
      </c>
      <c r="AU363" s="4">
        <v>10</v>
      </c>
      <c r="AV363" s="4">
        <v>25</v>
      </c>
      <c r="AW363" s="4">
        <v>1317</v>
      </c>
      <c r="AX363" s="4">
        <v>-113</v>
      </c>
      <c r="AY363" s="4">
        <v>1430</v>
      </c>
      <c r="BB363" s="4">
        <v>0</v>
      </c>
      <c r="BD363" s="4">
        <v>0</v>
      </c>
      <c r="BF363" s="4">
        <v>1430</v>
      </c>
      <c r="BP363" s="4">
        <v>1430</v>
      </c>
      <c r="BR363" s="4">
        <v>1430</v>
      </c>
      <c r="BS363" s="2">
        <v>2017</v>
      </c>
      <c r="BV363" s="4">
        <v>220</v>
      </c>
      <c r="BY363" s="4">
        <v>220</v>
      </c>
      <c r="CB363" s="4">
        <v>978</v>
      </c>
      <c r="CD363" s="4">
        <v>5855</v>
      </c>
      <c r="CF363" s="4">
        <v>6833</v>
      </c>
      <c r="CS363" s="4">
        <v>0</v>
      </c>
      <c r="CU363" s="4">
        <v>7053</v>
      </c>
      <c r="DA363" s="4">
        <v>2315</v>
      </c>
      <c r="DB363" s="4">
        <v>2315</v>
      </c>
      <c r="DC363" s="4">
        <v>11629</v>
      </c>
      <c r="DD363" s="4">
        <v>232</v>
      </c>
      <c r="DG363" s="4">
        <v>11861</v>
      </c>
      <c r="DH363" s="4">
        <v>7</v>
      </c>
      <c r="DN363" s="4">
        <v>7</v>
      </c>
      <c r="DO363" s="4">
        <v>570</v>
      </c>
      <c r="DP363" s="4">
        <v>570</v>
      </c>
      <c r="DR363" s="4">
        <v>14753</v>
      </c>
      <c r="DS363" s="4">
        <v>21806</v>
      </c>
      <c r="DT363" s="4">
        <v>1984</v>
      </c>
      <c r="DW363" s="4">
        <v>309</v>
      </c>
      <c r="DX363" s="4">
        <v>2293</v>
      </c>
      <c r="ED363" s="4">
        <v>4538</v>
      </c>
      <c r="EG363" s="4">
        <v>4538</v>
      </c>
      <c r="EI363" s="4">
        <v>6831</v>
      </c>
      <c r="EM363" s="4">
        <v>0</v>
      </c>
      <c r="EQ363" s="4">
        <v>2483</v>
      </c>
      <c r="ET363" s="4">
        <v>0</v>
      </c>
      <c r="EU363" s="4">
        <v>2483</v>
      </c>
      <c r="EY363" s="4">
        <v>12741</v>
      </c>
      <c r="EZ363" s="4">
        <v>-1823</v>
      </c>
      <c r="FA363" s="4">
        <v>588</v>
      </c>
      <c r="FF363" s="4">
        <v>987</v>
      </c>
      <c r="FG363" s="4">
        <v>12493</v>
      </c>
      <c r="FH363" s="4">
        <v>14976</v>
      </c>
      <c r="FI363" s="4">
        <v>21806</v>
      </c>
      <c r="FL363" s="2">
        <v>2017</v>
      </c>
      <c r="FM363" t="s">
        <v>8</v>
      </c>
      <c r="FR363" s="2">
        <v>2017</v>
      </c>
      <c r="FS363" s="5">
        <v>18</v>
      </c>
      <c r="FT363" s="4">
        <v>26</v>
      </c>
      <c r="FU363" s="5">
        <v>6</v>
      </c>
      <c r="FX363" s="4">
        <v>549</v>
      </c>
      <c r="FZ363" s="4">
        <v>0</v>
      </c>
      <c r="GA363" s="4">
        <v>2</v>
      </c>
      <c r="GE363" s="4">
        <v>79</v>
      </c>
      <c r="GI363" s="7">
        <f t="shared" si="59"/>
        <v>-6.0032017075773748E-2</v>
      </c>
      <c r="GJ363" s="7">
        <f t="shared" si="61"/>
        <v>0.16162162162162161</v>
      </c>
      <c r="GK363" s="7">
        <f t="shared" si="62"/>
        <v>0.27481323372465316</v>
      </c>
      <c r="GL363" s="7">
        <f t="shared" si="60"/>
        <v>0.22466293680638355</v>
      </c>
      <c r="GM363" s="7">
        <f>(((DR363-DR362)-(DP363-DP362)-(FG363-FG362)+((EV363-EV362)+(EW363-EW362)+(EX363-EX362))+(FC363-FC362))-U363-V363)/DS362</f>
        <v>-0.14763429384560656</v>
      </c>
      <c r="GN363" s="7">
        <f t="shared" si="55"/>
        <v>0.9936855211668445</v>
      </c>
      <c r="GO363" s="7">
        <f>(G363-G362)/DS362</f>
        <v>1.6971718249733192</v>
      </c>
      <c r="GP363" s="7">
        <f>CF363/DS362</f>
        <v>0.6077018854500178</v>
      </c>
      <c r="GQ363" s="7">
        <f t="shared" si="56"/>
        <v>8.653555219364599E-2</v>
      </c>
      <c r="GR363" s="7">
        <f t="shared" si="57"/>
        <v>0.51532499797466991</v>
      </c>
      <c r="GS363" s="7">
        <v>1</v>
      </c>
      <c r="GT363" s="7">
        <f t="shared" si="53"/>
        <v>0</v>
      </c>
      <c r="GU363" s="7">
        <f t="shared" si="54"/>
        <v>0.68678345409520314</v>
      </c>
      <c r="GV363" t="s">
        <v>234</v>
      </c>
      <c r="GW363" s="8">
        <f t="shared" si="58"/>
        <v>8.8936321593738879E-5</v>
      </c>
    </row>
    <row r="364" spans="1:205" x14ac:dyDescent="0.2">
      <c r="A364">
        <v>991712364</v>
      </c>
      <c r="B364" s="2">
        <v>2018</v>
      </c>
      <c r="C364" t="s">
        <v>3</v>
      </c>
      <c r="D364" s="3">
        <v>43101</v>
      </c>
      <c r="E364" s="3">
        <v>43465</v>
      </c>
      <c r="F364" t="s">
        <v>8</v>
      </c>
      <c r="G364" s="4">
        <v>66106</v>
      </c>
      <c r="I364" s="4">
        <v>2602</v>
      </c>
      <c r="J364" s="4">
        <v>68708</v>
      </c>
      <c r="K364" s="4">
        <v>43790</v>
      </c>
      <c r="Q364" s="4">
        <v>13583</v>
      </c>
      <c r="R364" s="4">
        <v>11205</v>
      </c>
      <c r="S364" s="4">
        <v>447</v>
      </c>
      <c r="U364" s="4">
        <v>1305</v>
      </c>
      <c r="X364" s="4">
        <v>9669</v>
      </c>
      <c r="Y364" s="4">
        <v>1502</v>
      </c>
      <c r="Z364" s="4">
        <v>68348</v>
      </c>
      <c r="AA364" s="4">
        <v>360</v>
      </c>
      <c r="AG364" s="4">
        <v>5</v>
      </c>
      <c r="AJ364" s="4">
        <v>32</v>
      </c>
      <c r="AK364" s="4">
        <v>37</v>
      </c>
      <c r="AR364" s="4">
        <v>7</v>
      </c>
      <c r="AU364" s="4">
        <v>7</v>
      </c>
      <c r="AV364" s="4">
        <v>29</v>
      </c>
      <c r="AW364" s="4">
        <v>390</v>
      </c>
      <c r="AX364" s="4">
        <v>-478</v>
      </c>
      <c r="AY364" s="4">
        <v>868</v>
      </c>
      <c r="BF364" s="4">
        <v>868</v>
      </c>
      <c r="BP364" s="4">
        <v>868</v>
      </c>
      <c r="BR364" s="4">
        <v>868</v>
      </c>
      <c r="BS364" s="2">
        <v>2018</v>
      </c>
      <c r="BV364" s="4">
        <v>698</v>
      </c>
      <c r="BY364" s="4">
        <v>698</v>
      </c>
      <c r="CB364" s="4">
        <v>1042</v>
      </c>
      <c r="CD364" s="4">
        <v>7250</v>
      </c>
      <c r="CF364" s="4">
        <v>8292</v>
      </c>
      <c r="CU364" s="4">
        <v>8990</v>
      </c>
      <c r="DA364" s="4">
        <v>1721</v>
      </c>
      <c r="DB364" s="4">
        <v>1721</v>
      </c>
      <c r="DC364" s="4">
        <v>5263</v>
      </c>
      <c r="DD364" s="4">
        <v>330</v>
      </c>
      <c r="DG364" s="4">
        <v>5593</v>
      </c>
      <c r="DH364" s="4">
        <v>7</v>
      </c>
      <c r="DN364" s="4">
        <v>7</v>
      </c>
      <c r="DO364" s="4">
        <v>2069</v>
      </c>
      <c r="DP364" s="4">
        <v>2069</v>
      </c>
      <c r="DR364" s="4">
        <v>9389</v>
      </c>
      <c r="DS364" s="4">
        <v>18379</v>
      </c>
      <c r="DT364" s="4">
        <v>1984</v>
      </c>
      <c r="DW364" s="4">
        <v>309</v>
      </c>
      <c r="DX364" s="4">
        <v>2293</v>
      </c>
      <c r="ED364" s="4">
        <v>5406</v>
      </c>
      <c r="EG364" s="4">
        <v>5406</v>
      </c>
      <c r="EI364" s="4">
        <v>7699</v>
      </c>
      <c r="EQ364" s="4">
        <v>2325</v>
      </c>
      <c r="EU364" s="4">
        <v>2325</v>
      </c>
      <c r="EY364" s="4">
        <v>9143</v>
      </c>
      <c r="EZ364" s="4">
        <v>-2602</v>
      </c>
      <c r="FA364" s="4">
        <v>591</v>
      </c>
      <c r="FF364" s="4">
        <v>1225</v>
      </c>
      <c r="FG364" s="4">
        <v>8356</v>
      </c>
      <c r="FH364" s="4">
        <v>10681</v>
      </c>
      <c r="FI364" s="4">
        <v>18379</v>
      </c>
      <c r="FL364" s="2">
        <v>2018</v>
      </c>
      <c r="FM364" t="s">
        <v>8</v>
      </c>
      <c r="FR364" s="2">
        <v>2018</v>
      </c>
      <c r="FS364" s="5">
        <v>18</v>
      </c>
      <c r="FX364" s="4">
        <v>549</v>
      </c>
      <c r="FZ364" s="4">
        <v>0</v>
      </c>
      <c r="GA364" s="4">
        <v>2</v>
      </c>
      <c r="GE364" s="4">
        <v>70</v>
      </c>
      <c r="GI364" s="7">
        <f t="shared" si="59"/>
        <v>-0.12501146473447675</v>
      </c>
      <c r="GJ364" s="7">
        <f t="shared" si="61"/>
        <v>0.27481323372465316</v>
      </c>
      <c r="GK364" s="7">
        <f t="shared" si="62"/>
        <v>0.22466293680638355</v>
      </c>
      <c r="GL364" s="7">
        <f t="shared" si="60"/>
        <v>0.10016867076554764</v>
      </c>
      <c r="GM364" s="7">
        <f>(((DR364-DR363)-(DP364-DP363)-(FG364-FG363)+((EV364-EV363)+(EW364-EW363)+(EX364-EX363))+(FC364-FC363))-U364-V364)/DS363</f>
        <v>-0.18485737870310923</v>
      </c>
      <c r="GN364" s="7">
        <f t="shared" si="55"/>
        <v>0.7501605062826745</v>
      </c>
      <c r="GO364" s="7">
        <f>(G364-G363)/DS363</f>
        <v>0.45822250756672478</v>
      </c>
      <c r="GP364" s="7">
        <f>CF364/DS363</f>
        <v>0.38026231312482806</v>
      </c>
      <c r="GQ364" s="7">
        <f t="shared" si="56"/>
        <v>4.3200199079258428E-2</v>
      </c>
      <c r="GR364" s="7">
        <f t="shared" si="57"/>
        <v>0.17806607976619027</v>
      </c>
      <c r="GS364" s="7">
        <v>1</v>
      </c>
      <c r="GT364" s="7">
        <f t="shared" si="53"/>
        <v>0</v>
      </c>
      <c r="GU364" s="7">
        <f t="shared" si="54"/>
        <v>0.581152402198161</v>
      </c>
      <c r="GV364" t="s">
        <v>234</v>
      </c>
      <c r="GW364" s="8">
        <f t="shared" si="58"/>
        <v>4.5858937906998072E-5</v>
      </c>
    </row>
    <row r="365" spans="1:205" x14ac:dyDescent="0.2">
      <c r="A365">
        <v>991712364</v>
      </c>
      <c r="B365" s="2">
        <v>2019</v>
      </c>
      <c r="C365" t="s">
        <v>3</v>
      </c>
      <c r="D365" s="3">
        <v>43466</v>
      </c>
      <c r="E365" s="3">
        <v>43830</v>
      </c>
      <c r="F365" t="s">
        <v>8</v>
      </c>
      <c r="G365" s="4">
        <v>50424</v>
      </c>
      <c r="I365" s="4">
        <v>3356</v>
      </c>
      <c r="J365" s="4">
        <v>53780</v>
      </c>
      <c r="K365" s="4">
        <v>31319</v>
      </c>
      <c r="Q365" s="4">
        <v>11674</v>
      </c>
      <c r="R365" s="4">
        <v>9694</v>
      </c>
      <c r="S365" s="4">
        <v>407</v>
      </c>
      <c r="U365" s="4">
        <v>1371</v>
      </c>
      <c r="X365" s="4">
        <v>8103</v>
      </c>
      <c r="Y365" s="4">
        <v>1572</v>
      </c>
      <c r="Z365" s="4">
        <v>52467</v>
      </c>
      <c r="AA365" s="4">
        <v>1313</v>
      </c>
      <c r="AG365" s="4">
        <v>10</v>
      </c>
      <c r="AJ365" s="4">
        <v>34</v>
      </c>
      <c r="AK365" s="4">
        <v>44</v>
      </c>
      <c r="AR365" s="4">
        <v>7</v>
      </c>
      <c r="AU365" s="4">
        <v>7</v>
      </c>
      <c r="AV365" s="4">
        <v>37</v>
      </c>
      <c r="AW365" s="4">
        <v>1350</v>
      </c>
      <c r="AX365" s="4">
        <v>-222</v>
      </c>
      <c r="AY365" s="4">
        <v>1571</v>
      </c>
      <c r="BF365" s="4">
        <v>1571</v>
      </c>
      <c r="BP365" s="4">
        <v>1571</v>
      </c>
      <c r="BR365" s="4">
        <v>1571</v>
      </c>
      <c r="BS365" s="2">
        <v>2019</v>
      </c>
      <c r="BV365" s="4">
        <v>920</v>
      </c>
      <c r="BY365" s="4">
        <v>920</v>
      </c>
      <c r="CB365" s="4">
        <v>760</v>
      </c>
      <c r="CD365" s="4">
        <v>6911</v>
      </c>
      <c r="CF365" s="4">
        <v>7671</v>
      </c>
      <c r="CU365" s="4">
        <v>8591</v>
      </c>
      <c r="DA365" s="4">
        <v>2121</v>
      </c>
      <c r="DB365" s="4">
        <v>2121</v>
      </c>
      <c r="DC365" s="4">
        <v>3908</v>
      </c>
      <c r="DD365" s="4">
        <v>1454</v>
      </c>
      <c r="DG365" s="4">
        <v>5363</v>
      </c>
      <c r="DH365" s="4">
        <v>7</v>
      </c>
      <c r="DN365" s="4">
        <v>7</v>
      </c>
      <c r="DO365" s="4">
        <v>614</v>
      </c>
      <c r="DP365" s="4">
        <v>614</v>
      </c>
      <c r="DR365" s="4">
        <v>8104</v>
      </c>
      <c r="DS365" s="4">
        <v>16695</v>
      </c>
      <c r="DT365" s="4">
        <v>1984</v>
      </c>
      <c r="DW365" s="4">
        <v>309</v>
      </c>
      <c r="DX365" s="4">
        <v>2293</v>
      </c>
      <c r="ED365" s="4">
        <v>6977</v>
      </c>
      <c r="EG365" s="4">
        <v>6977</v>
      </c>
      <c r="EI365" s="4">
        <v>9270</v>
      </c>
      <c r="EU365" s="4">
        <v>0</v>
      </c>
      <c r="EY365" s="4">
        <v>7965</v>
      </c>
      <c r="EZ365" s="4">
        <v>-2348</v>
      </c>
      <c r="FA365" s="4">
        <v>710</v>
      </c>
      <c r="FF365" s="4">
        <v>1097</v>
      </c>
      <c r="FG365" s="4">
        <v>7425</v>
      </c>
      <c r="FH365" s="4">
        <v>7425</v>
      </c>
      <c r="FI365" s="4">
        <v>16695</v>
      </c>
      <c r="FL365" s="2">
        <v>2019</v>
      </c>
      <c r="FM365" t="s">
        <v>8</v>
      </c>
      <c r="FR365" s="2">
        <v>2019</v>
      </c>
      <c r="FS365" s="5">
        <v>18</v>
      </c>
      <c r="FX365" s="4">
        <v>573</v>
      </c>
      <c r="FZ365" s="4">
        <v>0</v>
      </c>
      <c r="GA365" s="4">
        <v>1</v>
      </c>
      <c r="GE365" s="4">
        <v>83</v>
      </c>
      <c r="GN365" s="7">
        <f t="shared" si="55"/>
        <v>-0.77953098645192886</v>
      </c>
      <c r="GQ365" s="7">
        <f t="shared" si="56"/>
        <v>8.9582026572389811E-2</v>
      </c>
      <c r="GR365" s="7">
        <f t="shared" si="57"/>
        <v>-0.23722506277796265</v>
      </c>
      <c r="GS365" s="7">
        <v>1</v>
      </c>
      <c r="GT365" s="7">
        <f t="shared" si="53"/>
        <v>0</v>
      </c>
      <c r="GU365" s="7">
        <f t="shared" si="54"/>
        <v>0.44474393530997303</v>
      </c>
      <c r="GV365" t="s">
        <v>234</v>
      </c>
      <c r="GW365" s="8">
        <f t="shared" si="58"/>
        <v>5.4409924370205122E-5</v>
      </c>
    </row>
    <row r="366" spans="1:205" x14ac:dyDescent="0.2">
      <c r="A366">
        <v>994273728</v>
      </c>
      <c r="B366" s="2">
        <v>2013</v>
      </c>
      <c r="C366" t="s">
        <v>3</v>
      </c>
      <c r="D366" s="3">
        <v>41275</v>
      </c>
      <c r="E366" s="3">
        <v>41639</v>
      </c>
      <c r="F366" t="s">
        <v>8</v>
      </c>
      <c r="G366" s="4">
        <v>28213</v>
      </c>
      <c r="I366" s="4">
        <v>1</v>
      </c>
      <c r="J366" s="4">
        <v>28214</v>
      </c>
      <c r="K366" s="4">
        <v>14547</v>
      </c>
      <c r="L366" s="4">
        <v>0</v>
      </c>
      <c r="M366" s="4">
        <v>0</v>
      </c>
      <c r="Q366" s="4">
        <v>6070</v>
      </c>
      <c r="R366" s="4">
        <v>5193</v>
      </c>
      <c r="U366" s="4">
        <v>559</v>
      </c>
      <c r="X366" s="4">
        <v>3126</v>
      </c>
      <c r="Y366" s="4">
        <v>1247</v>
      </c>
      <c r="Z366" s="4">
        <v>24302</v>
      </c>
      <c r="AA366" s="4">
        <v>3912</v>
      </c>
      <c r="AC366" s="4">
        <v>0</v>
      </c>
      <c r="AD366" s="4">
        <v>0</v>
      </c>
      <c r="AE366" s="4">
        <v>0</v>
      </c>
      <c r="AG366" s="4">
        <v>65</v>
      </c>
      <c r="AJ366" s="4">
        <v>-48</v>
      </c>
      <c r="AK366" s="4">
        <v>17</v>
      </c>
      <c r="AM366" s="4">
        <v>0</v>
      </c>
      <c r="AR366" s="4">
        <v>0</v>
      </c>
      <c r="AS366" s="4">
        <v>0</v>
      </c>
      <c r="AT366" s="4">
        <v>0</v>
      </c>
      <c r="AU366" s="4">
        <v>1</v>
      </c>
      <c r="AV366" s="4">
        <v>16</v>
      </c>
      <c r="AW366" s="4">
        <v>3928</v>
      </c>
      <c r="AX366" s="4">
        <v>1111</v>
      </c>
      <c r="AY366" s="4">
        <v>2816</v>
      </c>
      <c r="BB366" s="4">
        <v>0</v>
      </c>
      <c r="BD366" s="4">
        <v>0</v>
      </c>
      <c r="BF366" s="4">
        <v>2816</v>
      </c>
      <c r="BJ366" s="4">
        <v>2000</v>
      </c>
      <c r="BP366" s="4">
        <v>816</v>
      </c>
      <c r="BR366" s="4">
        <v>2816</v>
      </c>
      <c r="BS366" s="2">
        <v>2013</v>
      </c>
      <c r="BV366" s="4">
        <v>288</v>
      </c>
      <c r="BY366" s="4">
        <v>288</v>
      </c>
      <c r="CD366" s="4">
        <v>891</v>
      </c>
      <c r="CF366" s="4">
        <v>891</v>
      </c>
      <c r="CS366" s="4">
        <v>0</v>
      </c>
      <c r="CU366" s="4">
        <v>1178</v>
      </c>
      <c r="DA366" s="4">
        <v>6222</v>
      </c>
      <c r="DB366" s="4">
        <v>6222</v>
      </c>
      <c r="DC366" s="4">
        <v>3100</v>
      </c>
      <c r="DD366" s="4">
        <v>43</v>
      </c>
      <c r="DG366" s="4">
        <v>3143</v>
      </c>
      <c r="DN366" s="4">
        <v>0</v>
      </c>
      <c r="DO366" s="4">
        <v>5948</v>
      </c>
      <c r="DP366" s="4">
        <v>5948</v>
      </c>
      <c r="DR366" s="4">
        <v>15313</v>
      </c>
      <c r="DS366" s="4">
        <v>16491</v>
      </c>
      <c r="DT366" s="4">
        <v>100</v>
      </c>
      <c r="DX366" s="4">
        <v>100</v>
      </c>
      <c r="ED366" s="4">
        <v>3654</v>
      </c>
      <c r="EG366" s="4">
        <v>3654</v>
      </c>
      <c r="EI366" s="4">
        <v>3754</v>
      </c>
      <c r="EM366" s="4">
        <v>0</v>
      </c>
      <c r="ES366" s="4">
        <v>5655</v>
      </c>
      <c r="ET366" s="4">
        <v>5655</v>
      </c>
      <c r="EU366" s="4">
        <v>5655</v>
      </c>
      <c r="EY366" s="4">
        <v>2156</v>
      </c>
      <c r="EZ366" s="4">
        <v>1140</v>
      </c>
      <c r="FA366" s="4">
        <v>790</v>
      </c>
      <c r="FC366" s="4">
        <v>2000</v>
      </c>
      <c r="FF366" s="4">
        <v>996</v>
      </c>
      <c r="FG366" s="4">
        <v>7082</v>
      </c>
      <c r="FH366" s="4">
        <v>12737</v>
      </c>
      <c r="FI366" s="4">
        <v>16491</v>
      </c>
      <c r="FL366" s="2">
        <v>2013</v>
      </c>
      <c r="FM366" t="s">
        <v>8</v>
      </c>
      <c r="FR366" s="2">
        <v>2013</v>
      </c>
      <c r="FS366" s="5">
        <v>11</v>
      </c>
      <c r="FT366" s="4">
        <v>20</v>
      </c>
      <c r="FW366" t="s">
        <v>176</v>
      </c>
      <c r="FX366" s="4">
        <v>726</v>
      </c>
      <c r="GA366" s="4">
        <v>99</v>
      </c>
      <c r="GE366" s="4">
        <v>21</v>
      </c>
      <c r="GF366" s="4">
        <v>16</v>
      </c>
      <c r="GN366" s="7">
        <f t="shared" si="55"/>
        <v>-1.2820005989817311</v>
      </c>
      <c r="GQ366" s="7">
        <f t="shared" si="56"/>
        <v>0.16971011872476346</v>
      </c>
      <c r="GR366" s="7">
        <f t="shared" si="57"/>
        <v>-0.44048468983023958</v>
      </c>
      <c r="GS366" s="7">
        <v>0.5</v>
      </c>
      <c r="GT366" s="7">
        <f t="shared" si="53"/>
        <v>0</v>
      </c>
      <c r="GU366" s="7">
        <f t="shared" si="54"/>
        <v>0.77236068158389426</v>
      </c>
      <c r="GV366" t="s">
        <v>210</v>
      </c>
      <c r="GW366" s="8">
        <f t="shared" si="58"/>
        <v>5.9898173105720277E-5</v>
      </c>
    </row>
    <row r="367" spans="1:205" x14ac:dyDescent="0.2">
      <c r="A367">
        <v>994273728</v>
      </c>
      <c r="B367" s="2">
        <v>2014</v>
      </c>
      <c r="C367" t="s">
        <v>3</v>
      </c>
      <c r="D367" s="3">
        <v>41640</v>
      </c>
      <c r="E367" s="3">
        <v>42004</v>
      </c>
      <c r="F367" t="s">
        <v>8</v>
      </c>
      <c r="G367" s="4">
        <v>34171</v>
      </c>
      <c r="I367" s="4">
        <v>1</v>
      </c>
      <c r="J367" s="4">
        <v>34173</v>
      </c>
      <c r="K367" s="4">
        <v>18831</v>
      </c>
      <c r="L367" s="4">
        <v>0</v>
      </c>
      <c r="M367" s="4">
        <v>0</v>
      </c>
      <c r="Q367" s="4">
        <v>6030</v>
      </c>
      <c r="R367" s="4">
        <v>5056</v>
      </c>
      <c r="U367" s="4">
        <v>520</v>
      </c>
      <c r="X367" s="4">
        <v>3582</v>
      </c>
      <c r="Z367" s="4">
        <v>28962</v>
      </c>
      <c r="AA367" s="4">
        <v>5210</v>
      </c>
      <c r="AC367" s="4">
        <v>0</v>
      </c>
      <c r="AD367" s="4">
        <v>0</v>
      </c>
      <c r="AE367" s="4">
        <v>0</v>
      </c>
      <c r="AG367" s="4">
        <v>101</v>
      </c>
      <c r="AJ367" s="4">
        <v>0</v>
      </c>
      <c r="AK367" s="4">
        <v>101</v>
      </c>
      <c r="AM367" s="4">
        <v>0</v>
      </c>
      <c r="AR367" s="4">
        <v>23</v>
      </c>
      <c r="AS367" s="4">
        <v>77</v>
      </c>
      <c r="AT367" s="4">
        <v>77</v>
      </c>
      <c r="AU367" s="4">
        <v>100</v>
      </c>
      <c r="AV367" s="4">
        <v>1</v>
      </c>
      <c r="AW367" s="4">
        <v>5211</v>
      </c>
      <c r="AX367" s="4">
        <v>1407</v>
      </c>
      <c r="AY367" s="4">
        <v>3804</v>
      </c>
      <c r="BB367" s="4">
        <v>0</v>
      </c>
      <c r="BD367" s="4">
        <v>0</v>
      </c>
      <c r="BF367" s="4">
        <v>3804</v>
      </c>
      <c r="BJ367" s="4">
        <v>2000</v>
      </c>
      <c r="BP367" s="4">
        <v>1804</v>
      </c>
      <c r="BR367" s="4">
        <v>3804</v>
      </c>
      <c r="BS367" s="2">
        <v>2014</v>
      </c>
      <c r="BV367" s="4">
        <v>213</v>
      </c>
      <c r="BY367" s="4">
        <v>213</v>
      </c>
      <c r="CD367" s="4">
        <v>1135</v>
      </c>
      <c r="CF367" s="4">
        <v>1135</v>
      </c>
      <c r="CS367" s="4">
        <v>0</v>
      </c>
      <c r="CU367" s="4">
        <v>1348</v>
      </c>
      <c r="DA367" s="4">
        <v>6677</v>
      </c>
      <c r="DB367" s="4">
        <v>6677</v>
      </c>
      <c r="DC367" s="4">
        <v>2899</v>
      </c>
      <c r="DD367" s="4">
        <v>20</v>
      </c>
      <c r="DG367" s="4">
        <v>2919</v>
      </c>
      <c r="DN367" s="4">
        <v>0</v>
      </c>
      <c r="DO367" s="4">
        <v>6138</v>
      </c>
      <c r="DP367" s="4">
        <v>6138</v>
      </c>
      <c r="DR367" s="4">
        <v>15734</v>
      </c>
      <c r="DS367" s="4">
        <v>17082</v>
      </c>
      <c r="DT367" s="4">
        <v>100</v>
      </c>
      <c r="DX367" s="4">
        <v>100</v>
      </c>
      <c r="ED367" s="4">
        <v>5459</v>
      </c>
      <c r="EG367" s="4">
        <v>5459</v>
      </c>
      <c r="EI367" s="4">
        <v>5559</v>
      </c>
      <c r="EM367" s="4">
        <v>0</v>
      </c>
      <c r="EP367" s="4">
        <v>4875</v>
      </c>
      <c r="ES367" s="4">
        <v>0</v>
      </c>
      <c r="ET367" s="4">
        <v>0</v>
      </c>
      <c r="EU367" s="4">
        <v>4875</v>
      </c>
      <c r="EY367" s="4">
        <v>1783</v>
      </c>
      <c r="EZ367" s="4">
        <v>1332</v>
      </c>
      <c r="FA367" s="4">
        <v>676</v>
      </c>
      <c r="FC367" s="4">
        <v>2000</v>
      </c>
      <c r="FF367" s="4">
        <v>856</v>
      </c>
      <c r="FG367" s="4">
        <v>6648</v>
      </c>
      <c r="FH367" s="4">
        <v>11523</v>
      </c>
      <c r="FI367" s="4">
        <v>17082</v>
      </c>
      <c r="FL367" s="2">
        <v>2014</v>
      </c>
      <c r="FM367" t="s">
        <v>8</v>
      </c>
      <c r="FR367" s="2">
        <v>2014</v>
      </c>
      <c r="FS367" s="5">
        <v>13</v>
      </c>
      <c r="FT367" s="4">
        <v>26</v>
      </c>
      <c r="FW367" t="s">
        <v>176</v>
      </c>
      <c r="FX367" s="4">
        <v>775</v>
      </c>
      <c r="GA367" s="4">
        <v>99</v>
      </c>
      <c r="GE367" s="4">
        <v>28</v>
      </c>
      <c r="GF367" s="4">
        <v>10</v>
      </c>
      <c r="GN367" s="7">
        <f t="shared" si="55"/>
        <v>0.37347644169547023</v>
      </c>
      <c r="GQ367" s="7">
        <f t="shared" si="56"/>
        <v>0.22661066928782056</v>
      </c>
      <c r="GR367" s="7">
        <f t="shared" si="57"/>
        <v>0.21117924361110127</v>
      </c>
      <c r="GS367" s="7">
        <v>0.5</v>
      </c>
      <c r="GT367" s="7">
        <f t="shared" si="53"/>
        <v>0.423066909658943</v>
      </c>
      <c r="GU367" s="7">
        <f t="shared" si="54"/>
        <v>0.67456972251492797</v>
      </c>
      <c r="GV367" t="s">
        <v>210</v>
      </c>
      <c r="GW367" s="8">
        <f t="shared" si="58"/>
        <v>6.0639136498696257E-5</v>
      </c>
    </row>
    <row r="368" spans="1:205" x14ac:dyDescent="0.2">
      <c r="A368">
        <v>994273728</v>
      </c>
      <c r="B368" s="2">
        <v>2015</v>
      </c>
      <c r="C368" t="s">
        <v>3</v>
      </c>
      <c r="D368" s="3">
        <v>42005</v>
      </c>
      <c r="E368" s="3">
        <v>42369</v>
      </c>
      <c r="F368" t="s">
        <v>8</v>
      </c>
      <c r="G368" s="4">
        <v>31321</v>
      </c>
      <c r="I368" s="4">
        <v>1</v>
      </c>
      <c r="J368" s="4">
        <v>31322</v>
      </c>
      <c r="K368" s="4">
        <v>16682</v>
      </c>
      <c r="L368" s="4">
        <v>0</v>
      </c>
      <c r="M368" s="4">
        <v>0</v>
      </c>
      <c r="Q368" s="4">
        <v>6607</v>
      </c>
      <c r="R368" s="4">
        <v>5580</v>
      </c>
      <c r="U368" s="4">
        <v>530</v>
      </c>
      <c r="X368" s="4">
        <v>3736</v>
      </c>
      <c r="Z368" s="4">
        <v>27554</v>
      </c>
      <c r="AA368" s="4">
        <v>3767</v>
      </c>
      <c r="AC368" s="4">
        <v>0</v>
      </c>
      <c r="AD368" s="4">
        <v>0</v>
      </c>
      <c r="AE368" s="4">
        <v>0</v>
      </c>
      <c r="AG368" s="4">
        <v>67</v>
      </c>
      <c r="AJ368" s="4">
        <v>0</v>
      </c>
      <c r="AK368" s="4">
        <v>67</v>
      </c>
      <c r="AM368" s="4">
        <v>0</v>
      </c>
      <c r="AR368" s="4">
        <v>194</v>
      </c>
      <c r="AS368" s="4">
        <v>46</v>
      </c>
      <c r="AT368" s="4">
        <v>46</v>
      </c>
      <c r="AU368" s="4">
        <v>240</v>
      </c>
      <c r="AV368" s="4">
        <v>-172</v>
      </c>
      <c r="AW368" s="4">
        <v>3595</v>
      </c>
      <c r="AX368" s="4">
        <v>993</v>
      </c>
      <c r="AY368" s="4">
        <v>2602</v>
      </c>
      <c r="BB368" s="4">
        <v>0</v>
      </c>
      <c r="BD368" s="4">
        <v>0</v>
      </c>
      <c r="BF368" s="4">
        <v>2602</v>
      </c>
      <c r="BJ368" s="4">
        <v>1000</v>
      </c>
      <c r="BP368" s="4">
        <v>1602</v>
      </c>
      <c r="BR368" s="4">
        <v>2602</v>
      </c>
      <c r="BS368" s="2">
        <v>2015</v>
      </c>
      <c r="BV368" s="4">
        <v>275</v>
      </c>
      <c r="BY368" s="4">
        <v>275</v>
      </c>
      <c r="CD368" s="4">
        <v>963</v>
      </c>
      <c r="CF368" s="4">
        <v>963</v>
      </c>
      <c r="CS368" s="4">
        <v>0</v>
      </c>
      <c r="CU368" s="4">
        <v>1238</v>
      </c>
      <c r="DA368" s="4">
        <v>7286</v>
      </c>
      <c r="DB368" s="4">
        <v>7286</v>
      </c>
      <c r="DC368" s="4">
        <v>2125</v>
      </c>
      <c r="DD368" s="4">
        <v>240</v>
      </c>
      <c r="DG368" s="4">
        <v>2364</v>
      </c>
      <c r="DN368" s="4">
        <v>0</v>
      </c>
      <c r="DO368" s="4">
        <v>4202</v>
      </c>
      <c r="DP368" s="4">
        <v>4202</v>
      </c>
      <c r="DR368" s="4">
        <v>13853</v>
      </c>
      <c r="DS368" s="4">
        <v>15090</v>
      </c>
      <c r="DT368" s="4">
        <v>100</v>
      </c>
      <c r="DX368" s="4">
        <v>100</v>
      </c>
      <c r="ED368" s="4">
        <v>7060</v>
      </c>
      <c r="EG368" s="4">
        <v>7060</v>
      </c>
      <c r="EI368" s="4">
        <v>7160</v>
      </c>
      <c r="EM368" s="4">
        <v>0</v>
      </c>
      <c r="EP368" s="4">
        <v>3878</v>
      </c>
      <c r="ET368" s="4">
        <v>0</v>
      </c>
      <c r="EU368" s="4">
        <v>3878</v>
      </c>
      <c r="EY368" s="4">
        <v>829</v>
      </c>
      <c r="EZ368" s="4">
        <v>1055</v>
      </c>
      <c r="FA368" s="4">
        <v>524</v>
      </c>
      <c r="FC368" s="4">
        <v>1000</v>
      </c>
      <c r="FF368" s="4">
        <v>645</v>
      </c>
      <c r="FG368" s="4">
        <v>4052</v>
      </c>
      <c r="FH368" s="4">
        <v>7930</v>
      </c>
      <c r="FI368" s="4">
        <v>15090</v>
      </c>
      <c r="FL368" s="2">
        <v>2015</v>
      </c>
      <c r="FM368" t="s">
        <v>8</v>
      </c>
      <c r="FR368" s="2">
        <v>2015</v>
      </c>
      <c r="FS368" s="5">
        <v>13</v>
      </c>
      <c r="FT368" s="4">
        <v>18</v>
      </c>
      <c r="FW368" t="s">
        <v>176</v>
      </c>
      <c r="FX368" s="4">
        <v>786</v>
      </c>
      <c r="GA368" s="4">
        <v>100</v>
      </c>
      <c r="GE368" s="4">
        <v>35</v>
      </c>
      <c r="GF368" s="4">
        <v>22</v>
      </c>
      <c r="GI368" s="7">
        <f t="shared" si="59"/>
        <v>9.6651445966514454E-2</v>
      </c>
      <c r="GJ368" s="7">
        <f t="shared" si="61"/>
        <v>0.22187860044872962</v>
      </c>
      <c r="GK368" s="7">
        <f t="shared" si="62"/>
        <v>8.6699449713148344E-2</v>
      </c>
      <c r="GL368" s="7">
        <f t="shared" si="60"/>
        <v>0.31444665341285621</v>
      </c>
      <c r="GM368" s="7">
        <f>(((DR368-DR367)-(DP368-DP367)-(FG368-FG367)+((EV368-EV367)+(EW368-EW367)+(EX368-EX367))+(FC368-FC367))-U368-V368)/DS367</f>
        <v>6.5624634117784797E-2</v>
      </c>
      <c r="GN368" s="7">
        <f t="shared" si="55"/>
        <v>-0.12153143659992975</v>
      </c>
      <c r="GO368" s="7">
        <f>(G368-G367)/DS367</f>
        <v>-0.16684229012996135</v>
      </c>
      <c r="GP368" s="7">
        <f>CF368/DS367</f>
        <v>5.6375131717597469E-2</v>
      </c>
      <c r="GQ368" s="7">
        <f t="shared" si="56"/>
        <v>0.1617555638443367</v>
      </c>
      <c r="GR368" s="7">
        <f t="shared" si="57"/>
        <v>-8.3404056070937344E-2</v>
      </c>
      <c r="GS368" s="7">
        <v>0.5</v>
      </c>
      <c r="GT368" s="7">
        <f t="shared" si="53"/>
        <v>0.48902900378310216</v>
      </c>
      <c r="GU368" s="7">
        <f t="shared" si="54"/>
        <v>0.52551358515573232</v>
      </c>
      <c r="GV368" t="s">
        <v>210</v>
      </c>
      <c r="GW368" s="8">
        <f t="shared" si="58"/>
        <v>5.8541154431565389E-5</v>
      </c>
    </row>
    <row r="369" spans="1:205" x14ac:dyDescent="0.2">
      <c r="A369">
        <v>994273728</v>
      </c>
      <c r="B369" s="2">
        <v>2016</v>
      </c>
      <c r="C369" t="s">
        <v>3</v>
      </c>
      <c r="D369" s="3">
        <v>42370</v>
      </c>
      <c r="E369" s="3">
        <v>42735</v>
      </c>
      <c r="F369" t="s">
        <v>8</v>
      </c>
      <c r="G369" s="4">
        <v>31458</v>
      </c>
      <c r="I369" s="4">
        <v>0</v>
      </c>
      <c r="J369" s="4">
        <v>31458</v>
      </c>
      <c r="K369" s="4">
        <v>16353</v>
      </c>
      <c r="L369" s="4">
        <v>0</v>
      </c>
      <c r="M369" s="4">
        <v>0</v>
      </c>
      <c r="Q369" s="4">
        <v>7495</v>
      </c>
      <c r="U369" s="4">
        <v>308</v>
      </c>
      <c r="X369" s="4">
        <v>3666</v>
      </c>
      <c r="Z369" s="4">
        <v>27822</v>
      </c>
      <c r="AA369" s="4">
        <v>3636</v>
      </c>
      <c r="AC369" s="4">
        <v>0</v>
      </c>
      <c r="AD369" s="4">
        <v>0</v>
      </c>
      <c r="AE369" s="4">
        <v>0</v>
      </c>
      <c r="AG369" s="4">
        <v>20</v>
      </c>
      <c r="AJ369" s="4">
        <v>0</v>
      </c>
      <c r="AK369" s="4">
        <v>20</v>
      </c>
      <c r="AM369" s="4">
        <v>0</v>
      </c>
      <c r="AR369" s="4">
        <v>125</v>
      </c>
      <c r="AS369" s="4">
        <v>-30</v>
      </c>
      <c r="AT369" s="4">
        <v>-30</v>
      </c>
      <c r="AU369" s="4">
        <v>96</v>
      </c>
      <c r="AV369" s="4">
        <v>-76</v>
      </c>
      <c r="AW369" s="4">
        <v>3560</v>
      </c>
      <c r="AX369" s="4">
        <v>899</v>
      </c>
      <c r="AY369" s="4">
        <v>2661</v>
      </c>
      <c r="BB369" s="4">
        <v>0</v>
      </c>
      <c r="BD369" s="4">
        <v>0</v>
      </c>
      <c r="BF369" s="4">
        <v>2661</v>
      </c>
      <c r="BJ369" s="4">
        <v>2000</v>
      </c>
      <c r="BP369" s="4">
        <v>661</v>
      </c>
      <c r="BR369" s="4">
        <v>2661</v>
      </c>
      <c r="BS369" s="2">
        <v>2016</v>
      </c>
      <c r="BV369" s="4">
        <v>210</v>
      </c>
      <c r="BY369" s="4">
        <v>210</v>
      </c>
      <c r="CD369" s="4">
        <v>1401</v>
      </c>
      <c r="CF369" s="4">
        <v>1401</v>
      </c>
      <c r="CS369" s="4">
        <v>0</v>
      </c>
      <c r="CU369" s="4">
        <v>1610</v>
      </c>
      <c r="DA369" s="4">
        <v>7196</v>
      </c>
      <c r="DB369" s="4">
        <v>7196</v>
      </c>
      <c r="DC369" s="4">
        <v>2234</v>
      </c>
      <c r="DD369" s="4">
        <v>10</v>
      </c>
      <c r="DG369" s="4">
        <v>2244</v>
      </c>
      <c r="DN369" s="4">
        <v>0</v>
      </c>
      <c r="DO369" s="4">
        <v>6508</v>
      </c>
      <c r="DP369" s="4">
        <v>6508</v>
      </c>
      <c r="DR369" s="4">
        <v>15948</v>
      </c>
      <c r="DS369" s="4">
        <v>17558</v>
      </c>
      <c r="DT369" s="4">
        <v>100</v>
      </c>
      <c r="DX369" s="4">
        <v>100</v>
      </c>
      <c r="ED369" s="4">
        <v>7722</v>
      </c>
      <c r="EG369" s="4">
        <v>7722</v>
      </c>
      <c r="EI369" s="4">
        <v>7822</v>
      </c>
      <c r="EM369" s="4">
        <v>0</v>
      </c>
      <c r="EP369" s="4">
        <v>3119</v>
      </c>
      <c r="ET369" s="4">
        <v>0</v>
      </c>
      <c r="EU369" s="4">
        <v>3119</v>
      </c>
      <c r="EY369" s="4">
        <v>2110</v>
      </c>
      <c r="EZ369" s="4">
        <v>833</v>
      </c>
      <c r="FA369" s="4">
        <v>955</v>
      </c>
      <c r="FC369" s="4">
        <v>2000</v>
      </c>
      <c r="FF369" s="4">
        <v>719</v>
      </c>
      <c r="FG369" s="4">
        <v>6617</v>
      </c>
      <c r="FH369" s="4">
        <v>9736</v>
      </c>
      <c r="FI369" s="4">
        <v>17558</v>
      </c>
      <c r="FL369" s="2">
        <v>2016</v>
      </c>
      <c r="FM369" t="s">
        <v>8</v>
      </c>
      <c r="FR369" s="2">
        <v>2016</v>
      </c>
      <c r="FS369" s="5">
        <v>14</v>
      </c>
      <c r="FT369" s="4">
        <v>19</v>
      </c>
      <c r="GI369" s="7">
        <f t="shared" si="59"/>
        <v>-0.11769383697813121</v>
      </c>
      <c r="GJ369" s="7">
        <f t="shared" si="61"/>
        <v>8.6699449713148344E-2</v>
      </c>
      <c r="GK369" s="7">
        <f t="shared" si="62"/>
        <v>0.31444665341285621</v>
      </c>
      <c r="GL369" s="7">
        <f t="shared" si="60"/>
        <v>0.28249231119717505</v>
      </c>
      <c r="GM369" s="7">
        <f>(((DR369-DR368)-(DP369-DP368)-(FG369-FG368)+((EV369-EV368)+(EW369-EW368)+(EX369-EX368))+(FC369-FC368))-U369-V369)/DS368</f>
        <v>-0.13810470510271702</v>
      </c>
      <c r="GN369" s="7">
        <f t="shared" si="55"/>
        <v>1.8555334658714381E-3</v>
      </c>
      <c r="GO369" s="7">
        <f>(G369-G368)/DS368</f>
        <v>9.0788601722995368E-3</v>
      </c>
      <c r="GP369" s="7">
        <f>CF369/DS368</f>
        <v>9.2842942345924453E-2</v>
      </c>
      <c r="GQ369" s="7">
        <f t="shared" si="56"/>
        <v>0.1630115167851017</v>
      </c>
      <c r="GR369" s="7">
        <f t="shared" si="57"/>
        <v>4.3740621308387346E-3</v>
      </c>
      <c r="GS369" s="7">
        <v>0.5</v>
      </c>
      <c r="GT369" s="7">
        <f t="shared" si="53"/>
        <v>0.32035743631881675</v>
      </c>
      <c r="GU369" s="7">
        <f t="shared" si="54"/>
        <v>0.55450506891445495</v>
      </c>
      <c r="GV369" t="s">
        <v>210</v>
      </c>
      <c r="GW369" s="8">
        <f t="shared" si="58"/>
        <v>6.6269052352551356E-5</v>
      </c>
    </row>
    <row r="370" spans="1:205" x14ac:dyDescent="0.2">
      <c r="A370">
        <v>994273728</v>
      </c>
      <c r="B370" s="2">
        <v>2017</v>
      </c>
      <c r="C370" t="s">
        <v>3</v>
      </c>
      <c r="D370" s="3">
        <v>42736</v>
      </c>
      <c r="E370" s="3">
        <v>43100</v>
      </c>
      <c r="F370" t="s">
        <v>8</v>
      </c>
      <c r="G370" s="4">
        <v>38084</v>
      </c>
      <c r="I370" s="4">
        <v>104</v>
      </c>
      <c r="J370" s="4">
        <v>38188</v>
      </c>
      <c r="K370" s="4">
        <v>20144</v>
      </c>
      <c r="L370" s="4">
        <v>0</v>
      </c>
      <c r="M370" s="4">
        <v>0</v>
      </c>
      <c r="Q370" s="4">
        <v>7898</v>
      </c>
      <c r="R370" s="4">
        <v>6720</v>
      </c>
      <c r="S370" s="4">
        <v>144</v>
      </c>
      <c r="U370" s="4">
        <v>407</v>
      </c>
      <c r="X370" s="4">
        <v>3620</v>
      </c>
      <c r="Z370" s="4">
        <v>32069</v>
      </c>
      <c r="AA370" s="4">
        <v>6120</v>
      </c>
      <c r="AC370" s="4">
        <v>0</v>
      </c>
      <c r="AD370" s="4">
        <v>0</v>
      </c>
      <c r="AE370" s="4">
        <v>0</v>
      </c>
      <c r="AG370" s="4">
        <v>23</v>
      </c>
      <c r="AJ370" s="4">
        <v>0</v>
      </c>
      <c r="AK370" s="4">
        <v>23</v>
      </c>
      <c r="AM370" s="4">
        <v>0</v>
      </c>
      <c r="AR370" s="4">
        <v>99</v>
      </c>
      <c r="AS370" s="4">
        <v>107</v>
      </c>
      <c r="AT370" s="4">
        <v>107</v>
      </c>
      <c r="AU370" s="4">
        <v>205</v>
      </c>
      <c r="AV370" s="4">
        <v>-182</v>
      </c>
      <c r="AW370" s="4">
        <v>5938</v>
      </c>
      <c r="AX370" s="4">
        <v>1433</v>
      </c>
      <c r="AY370" s="4">
        <v>4505</v>
      </c>
      <c r="BB370" s="4">
        <v>0</v>
      </c>
      <c r="BD370" s="4">
        <v>0</v>
      </c>
      <c r="BF370" s="4">
        <v>4505</v>
      </c>
      <c r="BJ370" s="4">
        <v>3000</v>
      </c>
      <c r="BP370" s="4">
        <v>1505</v>
      </c>
      <c r="BR370" s="4">
        <v>4505</v>
      </c>
      <c r="BS370" s="2">
        <v>2017</v>
      </c>
      <c r="BV370" s="4">
        <v>192</v>
      </c>
      <c r="BY370" s="4">
        <v>192</v>
      </c>
      <c r="CD370" s="4">
        <v>1062</v>
      </c>
      <c r="CF370" s="4">
        <v>1062</v>
      </c>
      <c r="CS370" s="4">
        <v>0</v>
      </c>
      <c r="CU370" s="4">
        <v>1255</v>
      </c>
      <c r="DA370" s="4">
        <v>7220</v>
      </c>
      <c r="DB370" s="4">
        <v>7220</v>
      </c>
      <c r="DC370" s="4">
        <v>4009</v>
      </c>
      <c r="DD370" s="4">
        <v>0</v>
      </c>
      <c r="DG370" s="4">
        <v>4009</v>
      </c>
      <c r="DN370" s="4">
        <v>0</v>
      </c>
      <c r="DO370" s="4">
        <v>8340</v>
      </c>
      <c r="DP370" s="4">
        <v>8340</v>
      </c>
      <c r="DR370" s="4">
        <v>19569</v>
      </c>
      <c r="DS370" s="4">
        <v>20824</v>
      </c>
      <c r="DT370" s="4">
        <v>100</v>
      </c>
      <c r="DX370" s="4">
        <v>100</v>
      </c>
      <c r="ED370" s="4">
        <v>9227</v>
      </c>
      <c r="EG370" s="4">
        <v>9227</v>
      </c>
      <c r="EI370" s="4">
        <v>9327</v>
      </c>
      <c r="EM370" s="4">
        <v>0</v>
      </c>
      <c r="EP370" s="4">
        <v>2043</v>
      </c>
      <c r="ET370" s="4">
        <v>0</v>
      </c>
      <c r="EU370" s="4">
        <v>2043</v>
      </c>
      <c r="EY370" s="4">
        <v>2726</v>
      </c>
      <c r="EZ370" s="4">
        <v>1416</v>
      </c>
      <c r="FA370" s="4">
        <v>1554</v>
      </c>
      <c r="FC370" s="4">
        <v>3000</v>
      </c>
      <c r="FF370" s="4">
        <v>758</v>
      </c>
      <c r="FG370" s="4">
        <v>9454</v>
      </c>
      <c r="FH370" s="4">
        <v>11497</v>
      </c>
      <c r="FI370" s="4">
        <v>20824</v>
      </c>
      <c r="FL370" s="2">
        <v>2017</v>
      </c>
      <c r="FM370" t="s">
        <v>8</v>
      </c>
      <c r="FR370" s="2">
        <v>2017</v>
      </c>
      <c r="FS370" s="5">
        <v>14</v>
      </c>
      <c r="FT370" s="4">
        <v>17</v>
      </c>
      <c r="FX370" s="4">
        <v>726</v>
      </c>
      <c r="GA370" s="4">
        <v>103</v>
      </c>
      <c r="GE370" s="4">
        <v>47</v>
      </c>
      <c r="GF370" s="4">
        <v>16</v>
      </c>
      <c r="GI370" s="7">
        <f t="shared" si="59"/>
        <v>-2.7337965599726621E-3</v>
      </c>
      <c r="GJ370" s="7">
        <f t="shared" si="61"/>
        <v>0.31444665341285621</v>
      </c>
      <c r="GK370" s="7">
        <f t="shared" si="62"/>
        <v>0.28249231119717505</v>
      </c>
      <c r="GL370" s="7">
        <f t="shared" si="60"/>
        <v>0.34114483288513253</v>
      </c>
      <c r="GM370" s="7">
        <f>(((DR370-DR369)-(DP370-DP369)-(FG370-FG369)+((EV370-EV369)+(EW370-EW369)+(EX370-EX369))+(FC370-FC369))-U370-V370)/DS369</f>
        <v>-2.591411322474086E-2</v>
      </c>
      <c r="GN370" s="7">
        <f t="shared" si="55"/>
        <v>0.27628431484223714</v>
      </c>
      <c r="GO370" s="7">
        <f>(G370-G369)/DS369</f>
        <v>0.37737783346622622</v>
      </c>
      <c r="GP370" s="7">
        <f>CF370/DS369</f>
        <v>6.0485248889395146E-2</v>
      </c>
      <c r="GQ370" s="7">
        <f t="shared" si="56"/>
        <v>0.23474545359804075</v>
      </c>
      <c r="GR370" s="7">
        <f t="shared" si="57"/>
        <v>0.21063004641108779</v>
      </c>
      <c r="GS370" s="7">
        <v>0.5</v>
      </c>
      <c r="GT370" s="7">
        <f t="shared" si="53"/>
        <v>0.17769853005131772</v>
      </c>
      <c r="GU370" s="7">
        <f t="shared" si="54"/>
        <v>0.55210334229734925</v>
      </c>
      <c r="GV370" t="s">
        <v>210</v>
      </c>
      <c r="GW370" s="8">
        <f t="shared" si="58"/>
        <v>5.6954094999430459E-5</v>
      </c>
    </row>
    <row r="371" spans="1:205" x14ac:dyDescent="0.2">
      <c r="A371">
        <v>994273728</v>
      </c>
      <c r="B371" s="2">
        <v>2018</v>
      </c>
      <c r="C371" t="s">
        <v>3</v>
      </c>
      <c r="D371" s="3">
        <v>43101</v>
      </c>
      <c r="E371" s="3">
        <v>43465</v>
      </c>
      <c r="F371" t="s">
        <v>8</v>
      </c>
      <c r="G371" s="4">
        <v>54854</v>
      </c>
      <c r="I371" s="4">
        <v>0</v>
      </c>
      <c r="J371" s="4">
        <v>54854</v>
      </c>
      <c r="K371" s="4">
        <v>29842</v>
      </c>
      <c r="Q371" s="4">
        <v>9967</v>
      </c>
      <c r="R371" s="4">
        <v>8259</v>
      </c>
      <c r="S371" s="4">
        <v>226</v>
      </c>
      <c r="U371" s="4">
        <v>407</v>
      </c>
      <c r="X371" s="4">
        <v>4818</v>
      </c>
      <c r="Z371" s="4">
        <v>45034</v>
      </c>
      <c r="AA371" s="4">
        <v>9820</v>
      </c>
      <c r="AG371" s="4">
        <v>24</v>
      </c>
      <c r="AK371" s="4">
        <v>24</v>
      </c>
      <c r="AR371" s="4">
        <v>52</v>
      </c>
      <c r="AS371" s="4">
        <v>60</v>
      </c>
      <c r="AT371" s="4">
        <v>60</v>
      </c>
      <c r="AU371" s="4">
        <v>112</v>
      </c>
      <c r="AV371" s="4">
        <v>-88</v>
      </c>
      <c r="AW371" s="4">
        <v>9732</v>
      </c>
      <c r="AX371" s="4">
        <v>2248</v>
      </c>
      <c r="AY371" s="4">
        <v>7484</v>
      </c>
      <c r="BF371" s="4">
        <v>7484</v>
      </c>
      <c r="BJ371" s="4">
        <v>5000</v>
      </c>
      <c r="BP371" s="4">
        <v>2484</v>
      </c>
      <c r="BR371" s="4">
        <v>7484</v>
      </c>
      <c r="BS371" s="2">
        <v>2018</v>
      </c>
      <c r="BV371" s="4">
        <v>213</v>
      </c>
      <c r="BY371" s="4">
        <v>213</v>
      </c>
      <c r="CD371" s="4">
        <v>747</v>
      </c>
      <c r="CF371" s="4">
        <v>747</v>
      </c>
      <c r="CR371" s="4">
        <v>1147</v>
      </c>
      <c r="CS371" s="4">
        <v>1147</v>
      </c>
      <c r="CU371" s="4">
        <v>2107</v>
      </c>
      <c r="DA371" s="4">
        <v>7784</v>
      </c>
      <c r="DB371" s="4">
        <v>7784</v>
      </c>
      <c r="DC371" s="4">
        <v>6082</v>
      </c>
      <c r="DG371" s="4">
        <v>6082</v>
      </c>
      <c r="DO371" s="4">
        <v>10087</v>
      </c>
      <c r="DP371" s="4">
        <v>10087</v>
      </c>
      <c r="DR371" s="4">
        <v>23953</v>
      </c>
      <c r="DS371" s="4">
        <v>26059</v>
      </c>
      <c r="DT371" s="4">
        <v>100</v>
      </c>
      <c r="DX371" s="4">
        <v>100</v>
      </c>
      <c r="ED371" s="4">
        <v>11710</v>
      </c>
      <c r="EG371" s="4">
        <v>11710</v>
      </c>
      <c r="EI371" s="4">
        <v>11810</v>
      </c>
      <c r="EP371" s="4">
        <v>946</v>
      </c>
      <c r="EU371" s="4">
        <v>946</v>
      </c>
      <c r="EY371" s="4">
        <v>3195</v>
      </c>
      <c r="EZ371" s="4">
        <v>2269</v>
      </c>
      <c r="FA371" s="4">
        <v>1888</v>
      </c>
      <c r="FC371" s="4">
        <v>5000</v>
      </c>
      <c r="FF371" s="4">
        <v>951</v>
      </c>
      <c r="FG371" s="4">
        <v>13304</v>
      </c>
      <c r="FH371" s="4">
        <v>14249</v>
      </c>
      <c r="FI371" s="4">
        <v>26059</v>
      </c>
      <c r="FL371" s="2">
        <v>2018</v>
      </c>
      <c r="FM371" t="s">
        <v>8</v>
      </c>
      <c r="FR371" s="2">
        <v>2018</v>
      </c>
      <c r="FS371" s="5">
        <v>18</v>
      </c>
      <c r="FX371" s="4">
        <v>788</v>
      </c>
      <c r="FZ371" s="4">
        <v>29</v>
      </c>
      <c r="GA371" s="4">
        <v>129</v>
      </c>
      <c r="GE371" s="4">
        <v>54</v>
      </c>
      <c r="GF371" s="4">
        <v>34</v>
      </c>
      <c r="GI371" s="7">
        <f t="shared" si="59"/>
        <v>3.7792931233192467E-2</v>
      </c>
      <c r="GJ371" s="7">
        <f t="shared" si="61"/>
        <v>0.28249231119717505</v>
      </c>
      <c r="GK371" s="7">
        <f t="shared" si="62"/>
        <v>0.34114483288513253</v>
      </c>
      <c r="GL371" s="7">
        <f t="shared" si="60"/>
        <v>0.3248781610959745</v>
      </c>
      <c r="GM371" s="7">
        <f>(((DR371-DR370)-(DP371-DP370)-(FG371-FG370)+((EV371-EV370)+(EW371-EW370)+(EX371-EX370))+(FC371-FC370))-U371-V371)/DS370</f>
        <v>1.824817518248175E-2</v>
      </c>
      <c r="GN371" s="7">
        <f t="shared" si="55"/>
        <v>0.7057721859393008</v>
      </c>
      <c r="GO371" s="7">
        <f>(G371-G370)/DS370</f>
        <v>0.80532078371110261</v>
      </c>
      <c r="GP371" s="7">
        <f>CF371/DS370</f>
        <v>3.5872070687668074E-2</v>
      </c>
      <c r="GQ371" s="7">
        <f t="shared" si="56"/>
        <v>0.31926284580764885</v>
      </c>
      <c r="GR371" s="7">
        <f t="shared" si="57"/>
        <v>0.44034240100829747</v>
      </c>
      <c r="GS371" s="7">
        <v>0.5</v>
      </c>
      <c r="GT371" s="7">
        <f t="shared" si="53"/>
        <v>6.6390623903431825E-2</v>
      </c>
      <c r="GU371" s="7">
        <f t="shared" si="54"/>
        <v>0.54679765148317283</v>
      </c>
      <c r="GV371" t="s">
        <v>210</v>
      </c>
      <c r="GW371" s="8">
        <f t="shared" si="58"/>
        <v>4.8021513638109875E-5</v>
      </c>
    </row>
    <row r="372" spans="1:205" x14ac:dyDescent="0.2">
      <c r="A372">
        <v>994273728</v>
      </c>
      <c r="B372" s="2">
        <v>2019</v>
      </c>
      <c r="C372" t="s">
        <v>3</v>
      </c>
      <c r="D372" s="3">
        <v>43466</v>
      </c>
      <c r="E372" s="3">
        <v>43830</v>
      </c>
      <c r="F372" t="s">
        <v>8</v>
      </c>
      <c r="G372" s="4">
        <v>53364</v>
      </c>
      <c r="I372" s="4">
        <v>103</v>
      </c>
      <c r="J372" s="4">
        <v>53467</v>
      </c>
      <c r="K372" s="4">
        <v>28525</v>
      </c>
      <c r="Q372" s="4">
        <v>10747</v>
      </c>
      <c r="R372" s="4">
        <v>8909</v>
      </c>
      <c r="U372" s="4">
        <v>283</v>
      </c>
      <c r="X372" s="4">
        <v>4643</v>
      </c>
      <c r="Z372" s="4">
        <v>44197</v>
      </c>
      <c r="AA372" s="4">
        <v>9270</v>
      </c>
      <c r="AG372" s="4">
        <v>64</v>
      </c>
      <c r="AJ372" s="4">
        <v>37</v>
      </c>
      <c r="AK372" s="4">
        <v>101</v>
      </c>
      <c r="AR372" s="4">
        <v>92</v>
      </c>
      <c r="AS372" s="4">
        <v>113</v>
      </c>
      <c r="AT372" s="4">
        <v>113</v>
      </c>
      <c r="AU372" s="4">
        <v>204</v>
      </c>
      <c r="AV372" s="4">
        <v>-103</v>
      </c>
      <c r="AW372" s="4">
        <v>9167</v>
      </c>
      <c r="AX372" s="4">
        <v>2017</v>
      </c>
      <c r="AY372" s="4">
        <v>7150</v>
      </c>
      <c r="BF372" s="4">
        <v>7150</v>
      </c>
      <c r="BJ372" s="4">
        <v>5000</v>
      </c>
      <c r="BP372" s="4">
        <v>2150</v>
      </c>
      <c r="BR372" s="4">
        <v>7150</v>
      </c>
      <c r="BS372" s="2">
        <v>2019</v>
      </c>
      <c r="BV372" s="4">
        <v>206</v>
      </c>
      <c r="BY372" s="4">
        <v>206</v>
      </c>
      <c r="BZ372" s="4">
        <v>0</v>
      </c>
      <c r="CB372" s="4">
        <v>0</v>
      </c>
      <c r="CD372" s="4">
        <v>575</v>
      </c>
      <c r="CF372" s="4">
        <v>575</v>
      </c>
      <c r="CR372" s="4">
        <v>1147</v>
      </c>
      <c r="CS372" s="4">
        <v>1147</v>
      </c>
      <c r="CU372" s="4">
        <v>1929</v>
      </c>
      <c r="DA372" s="4">
        <v>7693</v>
      </c>
      <c r="DB372" s="4">
        <v>7693</v>
      </c>
      <c r="DC372" s="4">
        <v>2960</v>
      </c>
      <c r="DD372" s="4">
        <v>-2</v>
      </c>
      <c r="DG372" s="4">
        <v>2959</v>
      </c>
      <c r="DO372" s="4">
        <v>14731</v>
      </c>
      <c r="DP372" s="4">
        <v>14731</v>
      </c>
      <c r="DR372" s="4">
        <v>25383</v>
      </c>
      <c r="DS372" s="4">
        <v>27311</v>
      </c>
      <c r="DT372" s="4">
        <v>100</v>
      </c>
      <c r="DX372" s="4">
        <v>100</v>
      </c>
      <c r="ED372" s="4">
        <v>13860</v>
      </c>
      <c r="EG372" s="4">
        <v>13860</v>
      </c>
      <c r="EI372" s="4">
        <v>13960</v>
      </c>
      <c r="EK372" s="4">
        <v>0</v>
      </c>
      <c r="EM372" s="4">
        <v>0</v>
      </c>
      <c r="EP372" s="4">
        <v>2229</v>
      </c>
      <c r="EU372" s="4">
        <v>2229</v>
      </c>
      <c r="EY372" s="4">
        <v>1433</v>
      </c>
      <c r="EZ372" s="4">
        <v>2010</v>
      </c>
      <c r="FA372" s="4">
        <v>1701</v>
      </c>
      <c r="FC372" s="4">
        <v>5000</v>
      </c>
      <c r="FF372" s="4">
        <v>978</v>
      </c>
      <c r="FG372" s="4">
        <v>11123</v>
      </c>
      <c r="FH372" s="4">
        <v>13351</v>
      </c>
      <c r="FI372" s="4">
        <v>27311</v>
      </c>
      <c r="FJ372" s="4">
        <v>0</v>
      </c>
      <c r="FL372" s="2">
        <v>2019</v>
      </c>
      <c r="FM372" t="s">
        <v>8</v>
      </c>
      <c r="FR372" s="2">
        <v>2019</v>
      </c>
      <c r="FS372" s="5">
        <v>18</v>
      </c>
      <c r="FW372" t="s">
        <v>176</v>
      </c>
      <c r="FX372" s="4">
        <v>770</v>
      </c>
      <c r="GA372" s="4">
        <v>108</v>
      </c>
      <c r="GE372" s="4">
        <v>62</v>
      </c>
      <c r="GN372" s="7">
        <f t="shared" si="55"/>
        <v>6.2627115391995086E-2</v>
      </c>
      <c r="GQ372" s="7">
        <f t="shared" si="56"/>
        <v>0.26794079070638938</v>
      </c>
      <c r="GR372" s="7">
        <f t="shared" si="57"/>
        <v>-2.7163014547708461E-2</v>
      </c>
      <c r="GS372" s="7">
        <v>0.5</v>
      </c>
      <c r="GT372" s="7">
        <f t="shared" si="53"/>
        <v>0.16695378623324095</v>
      </c>
      <c r="GU372" s="7">
        <f t="shared" si="54"/>
        <v>0.48885064625974883</v>
      </c>
      <c r="GV372" t="s">
        <v>210</v>
      </c>
      <c r="GW372" s="8">
        <f t="shared" si="58"/>
        <v>3.8374457960781306E-5</v>
      </c>
    </row>
    <row r="373" spans="1:205" x14ac:dyDescent="0.2">
      <c r="A373">
        <v>984461577</v>
      </c>
      <c r="B373" s="2">
        <v>2013</v>
      </c>
      <c r="C373" t="s">
        <v>3</v>
      </c>
      <c r="D373" s="3">
        <v>41275</v>
      </c>
      <c r="E373" s="3">
        <v>41639</v>
      </c>
      <c r="F373" t="s">
        <v>8</v>
      </c>
      <c r="G373" s="4">
        <v>33208</v>
      </c>
      <c r="I373" s="4">
        <v>430</v>
      </c>
      <c r="J373" s="4">
        <v>33639</v>
      </c>
      <c r="K373" s="4">
        <v>16192</v>
      </c>
      <c r="L373" s="4">
        <v>0</v>
      </c>
      <c r="M373" s="4">
        <v>0</v>
      </c>
      <c r="Q373" s="4">
        <v>12487</v>
      </c>
      <c r="R373" s="4">
        <v>10567</v>
      </c>
      <c r="S373" s="4">
        <v>232</v>
      </c>
      <c r="U373" s="4">
        <v>430</v>
      </c>
      <c r="X373" s="4">
        <v>4171</v>
      </c>
      <c r="Y373" s="4">
        <v>1217</v>
      </c>
      <c r="Z373" s="4">
        <v>33280</v>
      </c>
      <c r="AA373" s="4">
        <v>359</v>
      </c>
      <c r="AC373" s="4">
        <v>0</v>
      </c>
      <c r="AD373" s="4">
        <v>0</v>
      </c>
      <c r="AE373" s="4">
        <v>0</v>
      </c>
      <c r="AG373" s="4">
        <v>49</v>
      </c>
      <c r="AJ373" s="4">
        <v>186</v>
      </c>
      <c r="AK373" s="4">
        <v>235</v>
      </c>
      <c r="AM373" s="4">
        <v>0</v>
      </c>
      <c r="AR373" s="4">
        <v>10</v>
      </c>
      <c r="AS373" s="4">
        <v>395</v>
      </c>
      <c r="AT373" s="4">
        <v>395</v>
      </c>
      <c r="AU373" s="4">
        <v>406</v>
      </c>
      <c r="AV373" s="4">
        <v>-170</v>
      </c>
      <c r="AW373" s="4">
        <v>188</v>
      </c>
      <c r="AX373" s="4">
        <v>82</v>
      </c>
      <c r="AY373" s="4">
        <v>106</v>
      </c>
      <c r="BB373" s="4">
        <v>0</v>
      </c>
      <c r="BD373" s="4">
        <v>0</v>
      </c>
      <c r="BF373" s="4">
        <v>106</v>
      </c>
      <c r="BP373" s="4">
        <v>106</v>
      </c>
      <c r="BR373" s="4">
        <v>106</v>
      </c>
      <c r="BS373" s="2">
        <v>2013</v>
      </c>
      <c r="BU373" s="4">
        <v>1180</v>
      </c>
      <c r="BY373" s="4">
        <v>1180</v>
      </c>
      <c r="CB373" s="4">
        <v>57</v>
      </c>
      <c r="CD373" s="4">
        <v>87</v>
      </c>
      <c r="CF373" s="4">
        <v>143</v>
      </c>
      <c r="CS373" s="4">
        <v>0</v>
      </c>
      <c r="CU373" s="4">
        <v>1323</v>
      </c>
      <c r="DA373" s="4">
        <v>3104</v>
      </c>
      <c r="DB373" s="4">
        <v>3104</v>
      </c>
      <c r="DC373" s="4">
        <v>8424</v>
      </c>
      <c r="DD373" s="4">
        <v>547</v>
      </c>
      <c r="DE373" s="4">
        <v>5756</v>
      </c>
      <c r="DG373" s="4">
        <v>14727</v>
      </c>
      <c r="DN373" s="4">
        <v>0</v>
      </c>
      <c r="DO373" s="4">
        <v>725</v>
      </c>
      <c r="DP373" s="4">
        <v>725</v>
      </c>
      <c r="DR373" s="4">
        <v>18556</v>
      </c>
      <c r="DS373" s="4">
        <v>19879</v>
      </c>
      <c r="DT373" s="4">
        <v>7720</v>
      </c>
      <c r="DV373" s="4">
        <v>4172</v>
      </c>
      <c r="DX373" s="4">
        <v>11892</v>
      </c>
      <c r="ED373" s="4">
        <v>1415</v>
      </c>
      <c r="EG373" s="4">
        <v>1415</v>
      </c>
      <c r="EI373" s="4">
        <v>13306</v>
      </c>
      <c r="EK373" s="4">
        <v>147</v>
      </c>
      <c r="EM373" s="4">
        <v>147</v>
      </c>
      <c r="ET373" s="4">
        <v>0</v>
      </c>
      <c r="EU373" s="4">
        <v>147</v>
      </c>
      <c r="EY373" s="4">
        <v>2531</v>
      </c>
      <c r="FA373" s="4">
        <v>1824</v>
      </c>
      <c r="FF373" s="4">
        <v>2071</v>
      </c>
      <c r="FG373" s="4">
        <v>6426</v>
      </c>
      <c r="FH373" s="4">
        <v>6573</v>
      </c>
      <c r="FI373" s="4">
        <v>19879</v>
      </c>
      <c r="FL373" s="2">
        <v>2013</v>
      </c>
      <c r="FM373" t="s">
        <v>8</v>
      </c>
      <c r="FR373" s="2">
        <v>2013</v>
      </c>
      <c r="FS373" s="5">
        <v>18</v>
      </c>
      <c r="FT373" s="4">
        <v>20</v>
      </c>
      <c r="FX373" s="4">
        <v>795</v>
      </c>
      <c r="GA373" s="4">
        <v>136</v>
      </c>
      <c r="GE373" s="4">
        <v>66</v>
      </c>
      <c r="GF373" s="4">
        <v>12</v>
      </c>
      <c r="GN373" s="7">
        <f t="shared" si="55"/>
        <v>-0.93808355607630622</v>
      </c>
      <c r="GQ373" s="7">
        <f t="shared" si="56"/>
        <v>4.4924772197499473E-3</v>
      </c>
      <c r="GR373" s="7">
        <f t="shared" si="57"/>
        <v>-0.37770781800464731</v>
      </c>
      <c r="GS373" s="7">
        <v>1</v>
      </c>
      <c r="GT373" s="7">
        <f t="shared" si="53"/>
        <v>0</v>
      </c>
      <c r="GU373" s="7">
        <f t="shared" si="54"/>
        <v>0.33065043513255193</v>
      </c>
      <c r="GV373" t="s">
        <v>210</v>
      </c>
      <c r="GW373" s="8">
        <f t="shared" si="58"/>
        <v>3.66152832192157E-5</v>
      </c>
    </row>
    <row r="374" spans="1:205" x14ac:dyDescent="0.2">
      <c r="A374">
        <v>984461577</v>
      </c>
      <c r="B374" s="2">
        <v>2014</v>
      </c>
      <c r="C374" t="s">
        <v>3</v>
      </c>
      <c r="D374" s="3">
        <v>41640</v>
      </c>
      <c r="E374" s="3">
        <v>42004</v>
      </c>
      <c r="F374" t="s">
        <v>8</v>
      </c>
      <c r="G374" s="4">
        <v>27646</v>
      </c>
      <c r="I374" s="4">
        <v>364</v>
      </c>
      <c r="J374" s="4">
        <v>28010</v>
      </c>
      <c r="K374" s="4">
        <v>11757</v>
      </c>
      <c r="L374" s="4">
        <v>0</v>
      </c>
      <c r="M374" s="4">
        <v>0</v>
      </c>
      <c r="Q374" s="4">
        <v>14404</v>
      </c>
      <c r="R374" s="4">
        <v>11845</v>
      </c>
      <c r="S374" s="4">
        <v>378</v>
      </c>
      <c r="U374" s="4">
        <v>487</v>
      </c>
      <c r="X374" s="4">
        <v>5164</v>
      </c>
      <c r="Y374" s="4">
        <v>1217</v>
      </c>
      <c r="Z374" s="4">
        <v>31812</v>
      </c>
      <c r="AA374" s="4">
        <v>-3802</v>
      </c>
      <c r="AC374" s="4">
        <v>0</v>
      </c>
      <c r="AD374" s="4">
        <v>0</v>
      </c>
      <c r="AE374" s="4">
        <v>0</v>
      </c>
      <c r="AG374" s="4">
        <v>14</v>
      </c>
      <c r="AJ374" s="4">
        <v>163</v>
      </c>
      <c r="AK374" s="4">
        <v>177</v>
      </c>
      <c r="AM374" s="4">
        <v>0</v>
      </c>
      <c r="AR374" s="4">
        <v>18</v>
      </c>
      <c r="AS374" s="4">
        <v>262</v>
      </c>
      <c r="AT374" s="4">
        <v>262</v>
      </c>
      <c r="AU374" s="4">
        <v>280</v>
      </c>
      <c r="AV374" s="4">
        <v>-103</v>
      </c>
      <c r="AW374" s="4">
        <v>-3905</v>
      </c>
      <c r="AX374" s="4">
        <v>-1067</v>
      </c>
      <c r="AY374" s="4">
        <v>-2838</v>
      </c>
      <c r="BB374" s="4">
        <v>0</v>
      </c>
      <c r="BD374" s="4">
        <v>0</v>
      </c>
      <c r="BF374" s="4">
        <v>-2838</v>
      </c>
      <c r="BR374" s="4">
        <v>0</v>
      </c>
      <c r="BS374" s="2">
        <v>2014</v>
      </c>
      <c r="BT374" s="4">
        <v>883</v>
      </c>
      <c r="BV374" s="4">
        <v>919</v>
      </c>
      <c r="BY374" s="4">
        <v>1803</v>
      </c>
      <c r="CB374" s="4">
        <v>36</v>
      </c>
      <c r="CD374" s="4">
        <v>7</v>
      </c>
      <c r="CF374" s="4">
        <v>43</v>
      </c>
      <c r="CS374" s="4">
        <v>0</v>
      </c>
      <c r="CU374" s="4">
        <v>1846</v>
      </c>
      <c r="DA374" s="4">
        <v>1893</v>
      </c>
      <c r="DB374" s="4">
        <v>1893</v>
      </c>
      <c r="DC374" s="4">
        <v>7795</v>
      </c>
      <c r="DD374" s="4">
        <v>161</v>
      </c>
      <c r="DE374" s="4">
        <v>5756</v>
      </c>
      <c r="DG374" s="4">
        <v>13711</v>
      </c>
      <c r="DN374" s="4">
        <v>0</v>
      </c>
      <c r="DO374" s="4">
        <v>545</v>
      </c>
      <c r="DP374" s="4">
        <v>545</v>
      </c>
      <c r="DR374" s="4">
        <v>16149</v>
      </c>
      <c r="DS374" s="4">
        <v>17995</v>
      </c>
      <c r="DT374" s="4">
        <v>7720</v>
      </c>
      <c r="DW374" s="4">
        <v>4172</v>
      </c>
      <c r="DX374" s="4">
        <v>11892</v>
      </c>
      <c r="EE374" s="4">
        <v>-1424</v>
      </c>
      <c r="EG374" s="4">
        <v>-1424</v>
      </c>
      <c r="EI374" s="4">
        <v>10468</v>
      </c>
      <c r="EK374" s="4">
        <v>0</v>
      </c>
      <c r="EL374" s="4">
        <v>137</v>
      </c>
      <c r="EM374" s="4">
        <v>137</v>
      </c>
      <c r="ET374" s="4">
        <v>0</v>
      </c>
      <c r="EU374" s="4">
        <v>137</v>
      </c>
      <c r="EX374" s="4">
        <v>1140</v>
      </c>
      <c r="EY374" s="4">
        <v>1934</v>
      </c>
      <c r="FA374" s="4">
        <v>1162</v>
      </c>
      <c r="FF374" s="4">
        <v>3153</v>
      </c>
      <c r="FG374" s="4">
        <v>7390</v>
      </c>
      <c r="FH374" s="4">
        <v>7527</v>
      </c>
      <c r="FI374" s="4">
        <v>17995</v>
      </c>
      <c r="FL374" s="2">
        <v>2014</v>
      </c>
      <c r="FM374" t="s">
        <v>8</v>
      </c>
      <c r="FR374" s="2">
        <v>2014</v>
      </c>
      <c r="FS374" s="5">
        <v>18</v>
      </c>
      <c r="FT374" s="4">
        <v>19</v>
      </c>
      <c r="FX374" s="4">
        <v>885</v>
      </c>
      <c r="GA374" s="4">
        <v>49</v>
      </c>
      <c r="GE374" s="4">
        <v>66</v>
      </c>
      <c r="GF374" s="4">
        <v>12</v>
      </c>
      <c r="GN374" s="7">
        <f t="shared" si="55"/>
        <v>-0.24815131545852406</v>
      </c>
      <c r="GQ374" s="7">
        <f t="shared" si="56"/>
        <v>-0.14986534297935258</v>
      </c>
      <c r="GR374" s="7">
        <f t="shared" si="57"/>
        <v>-0.16748976150325223</v>
      </c>
      <c r="GS374" s="7">
        <v>1</v>
      </c>
      <c r="GT374" s="7">
        <f t="shared" si="53"/>
        <v>0</v>
      </c>
      <c r="GU374" s="7">
        <f t="shared" si="54"/>
        <v>0.41828285634898582</v>
      </c>
      <c r="GV374" t="s">
        <v>210</v>
      </c>
      <c r="GW374" s="8">
        <f t="shared" si="58"/>
        <v>5.0304341264651139E-5</v>
      </c>
    </row>
    <row r="375" spans="1:205" x14ac:dyDescent="0.2">
      <c r="A375">
        <v>984461577</v>
      </c>
      <c r="B375" s="2">
        <v>2015</v>
      </c>
      <c r="C375" t="s">
        <v>3</v>
      </c>
      <c r="D375" s="3">
        <v>42005</v>
      </c>
      <c r="E375" s="3">
        <v>42369</v>
      </c>
      <c r="F375" t="s">
        <v>8</v>
      </c>
      <c r="G375" s="4">
        <v>34863</v>
      </c>
      <c r="I375" s="4">
        <v>307</v>
      </c>
      <c r="J375" s="4">
        <v>35171</v>
      </c>
      <c r="K375" s="4">
        <v>16752</v>
      </c>
      <c r="L375" s="4">
        <v>0</v>
      </c>
      <c r="M375" s="4">
        <v>0</v>
      </c>
      <c r="Q375" s="4">
        <v>12636</v>
      </c>
      <c r="R375" s="4">
        <v>10597</v>
      </c>
      <c r="S375" s="4">
        <v>343</v>
      </c>
      <c r="U375" s="4">
        <v>367</v>
      </c>
      <c r="X375" s="4">
        <v>4454</v>
      </c>
      <c r="Y375" s="4">
        <v>1265</v>
      </c>
      <c r="Z375" s="4">
        <v>34209</v>
      </c>
      <c r="AA375" s="4">
        <v>962</v>
      </c>
      <c r="AC375" s="4">
        <v>0</v>
      </c>
      <c r="AD375" s="4">
        <v>0</v>
      </c>
      <c r="AE375" s="4">
        <v>0</v>
      </c>
      <c r="AG375" s="4">
        <v>22</v>
      </c>
      <c r="AJ375" s="4">
        <v>296</v>
      </c>
      <c r="AK375" s="4">
        <v>318</v>
      </c>
      <c r="AM375" s="4">
        <v>0</v>
      </c>
      <c r="AR375" s="4">
        <v>33</v>
      </c>
      <c r="AS375" s="4">
        <v>227</v>
      </c>
      <c r="AT375" s="4">
        <v>227</v>
      </c>
      <c r="AU375" s="4">
        <v>260</v>
      </c>
      <c r="AV375" s="4">
        <v>58</v>
      </c>
      <c r="AW375" s="4">
        <v>1020</v>
      </c>
      <c r="AX375" s="4">
        <v>305</v>
      </c>
      <c r="AY375" s="4">
        <v>714</v>
      </c>
      <c r="BB375" s="4">
        <v>0</v>
      </c>
      <c r="BD375" s="4">
        <v>0</v>
      </c>
      <c r="BF375" s="4">
        <v>714</v>
      </c>
      <c r="BP375" s="4">
        <v>714</v>
      </c>
      <c r="BR375" s="4">
        <v>714</v>
      </c>
      <c r="BS375" s="2">
        <v>2015</v>
      </c>
      <c r="BT375" s="4">
        <v>542</v>
      </c>
      <c r="BV375" s="4">
        <v>614</v>
      </c>
      <c r="BY375" s="4">
        <v>1156</v>
      </c>
      <c r="CB375" s="4">
        <v>17</v>
      </c>
      <c r="CD375" s="4">
        <v>57</v>
      </c>
      <c r="CF375" s="4">
        <v>74</v>
      </c>
      <c r="CS375" s="4">
        <v>0</v>
      </c>
      <c r="CU375" s="4">
        <v>1230</v>
      </c>
      <c r="DA375" s="4">
        <v>1573</v>
      </c>
      <c r="DB375" s="4">
        <v>1573</v>
      </c>
      <c r="DC375" s="4">
        <v>7332</v>
      </c>
      <c r="DD375" s="4">
        <v>222</v>
      </c>
      <c r="DE375" s="4">
        <v>5756</v>
      </c>
      <c r="DG375" s="4">
        <v>13309</v>
      </c>
      <c r="DN375" s="4">
        <v>0</v>
      </c>
      <c r="DO375" s="4">
        <v>904</v>
      </c>
      <c r="DP375" s="4">
        <v>904</v>
      </c>
      <c r="DR375" s="4">
        <v>15786</v>
      </c>
      <c r="DS375" s="4">
        <v>17017</v>
      </c>
      <c r="DT375" s="4">
        <v>7720</v>
      </c>
      <c r="DW375" s="4">
        <v>4172</v>
      </c>
      <c r="DX375" s="4">
        <v>11892</v>
      </c>
      <c r="EE375" s="4">
        <v>-709</v>
      </c>
      <c r="EG375" s="4">
        <v>-709</v>
      </c>
      <c r="EI375" s="4">
        <v>11183</v>
      </c>
      <c r="EL375" s="4">
        <v>109</v>
      </c>
      <c r="EM375" s="4">
        <v>109</v>
      </c>
      <c r="EP375" s="4">
        <v>495</v>
      </c>
      <c r="ET375" s="4">
        <v>0</v>
      </c>
      <c r="EU375" s="4">
        <v>604</v>
      </c>
      <c r="EY375" s="4">
        <v>2122</v>
      </c>
      <c r="FA375" s="4">
        <v>1142</v>
      </c>
      <c r="FD375" s="4">
        <v>367</v>
      </c>
      <c r="FF375" s="4">
        <v>1599</v>
      </c>
      <c r="FG375" s="4">
        <v>5230</v>
      </c>
      <c r="FH375" s="4">
        <v>5834</v>
      </c>
      <c r="FI375" s="4">
        <v>17017</v>
      </c>
      <c r="FL375" s="2">
        <v>2015</v>
      </c>
      <c r="FM375" t="s">
        <v>8</v>
      </c>
      <c r="FR375" s="2">
        <v>2015</v>
      </c>
      <c r="FS375" s="5">
        <v>15</v>
      </c>
      <c r="FT375" s="4">
        <v>15</v>
      </c>
      <c r="FX375" s="4">
        <v>1187</v>
      </c>
      <c r="GA375" s="4">
        <v>79</v>
      </c>
      <c r="GE375" s="4">
        <v>67</v>
      </c>
      <c r="GF375" s="4">
        <v>11</v>
      </c>
      <c r="GI375" s="7">
        <f t="shared" si="59"/>
        <v>1.6560155598777437E-2</v>
      </c>
      <c r="GJ375" s="7">
        <f t="shared" si="61"/>
        <v>-1.5091302379395342E-2</v>
      </c>
      <c r="GK375" s="7">
        <f t="shared" si="62"/>
        <v>4.351208669074743E-2</v>
      </c>
      <c r="GL375" s="7">
        <f t="shared" si="60"/>
        <v>0.59640359640359641</v>
      </c>
      <c r="GM375" s="7">
        <f>(((DR375-DR374)-(DP375-DP374)-(FG375-FG374)+((EV375-EV374)+(EW375-EW374)+(EX375-EX374))+(FC375-FC374))-U375-V375)/DS374</f>
        <v>-3.8343984440122256E-3</v>
      </c>
      <c r="GN375" s="7">
        <f t="shared" si="55"/>
        <v>0.42678521811614339</v>
      </c>
      <c r="GO375" s="7">
        <f>(G375-G374)/DS374</f>
        <v>0.40105584884690193</v>
      </c>
      <c r="GP375" s="7">
        <f>CF375/DS374</f>
        <v>4.1122534037232568E-3</v>
      </c>
      <c r="GQ375" s="7">
        <f t="shared" si="56"/>
        <v>4.0786016223009251E-2</v>
      </c>
      <c r="GR375" s="7">
        <f t="shared" si="57"/>
        <v>0.26105042320769734</v>
      </c>
      <c r="GS375" s="7">
        <v>1</v>
      </c>
      <c r="GT375" s="7">
        <f t="shared" si="53"/>
        <v>8.4847446006170724E-2</v>
      </c>
      <c r="GU375" s="7">
        <f t="shared" si="54"/>
        <v>0.34283363695128399</v>
      </c>
      <c r="GV375" t="s">
        <v>210</v>
      </c>
      <c r="GW375" s="8">
        <f t="shared" si="58"/>
        <v>5.5570991942206168E-5</v>
      </c>
    </row>
    <row r="376" spans="1:205" x14ac:dyDescent="0.2">
      <c r="A376">
        <v>984461577</v>
      </c>
      <c r="B376" s="2">
        <v>2016</v>
      </c>
      <c r="C376" t="s">
        <v>3</v>
      </c>
      <c r="D376" s="3">
        <v>42370</v>
      </c>
      <c r="E376" s="3">
        <v>42735</v>
      </c>
      <c r="F376" t="s">
        <v>8</v>
      </c>
      <c r="G376" s="4">
        <v>40404</v>
      </c>
      <c r="I376" s="4">
        <v>189</v>
      </c>
      <c r="J376" s="4">
        <v>40593</v>
      </c>
      <c r="K376" s="4">
        <v>21534</v>
      </c>
      <c r="L376" s="4">
        <v>0</v>
      </c>
      <c r="M376" s="4">
        <v>0</v>
      </c>
      <c r="Q376" s="4">
        <v>12871</v>
      </c>
      <c r="R376" s="4">
        <v>10628</v>
      </c>
      <c r="S376" s="4">
        <v>300</v>
      </c>
      <c r="U376" s="4">
        <v>263</v>
      </c>
      <c r="V376" s="4">
        <v>0</v>
      </c>
      <c r="X376" s="4">
        <v>4469</v>
      </c>
      <c r="Y376" s="4">
        <v>1285</v>
      </c>
      <c r="Z376" s="4">
        <v>39137</v>
      </c>
      <c r="AA376" s="4">
        <v>1456</v>
      </c>
      <c r="AC376" s="4">
        <v>0</v>
      </c>
      <c r="AD376" s="4">
        <v>0</v>
      </c>
      <c r="AE376" s="4">
        <v>0</v>
      </c>
      <c r="AG376" s="4">
        <v>31</v>
      </c>
      <c r="AJ376" s="4">
        <v>404</v>
      </c>
      <c r="AK376" s="4">
        <v>435</v>
      </c>
      <c r="AM376" s="4">
        <v>0</v>
      </c>
      <c r="AR376" s="4">
        <v>30</v>
      </c>
      <c r="AS376" s="4">
        <v>346</v>
      </c>
      <c r="AT376" s="4">
        <v>346</v>
      </c>
      <c r="AU376" s="4">
        <v>376</v>
      </c>
      <c r="AV376" s="4">
        <v>59</v>
      </c>
      <c r="AW376" s="4">
        <v>1515</v>
      </c>
      <c r="AX376" s="4">
        <v>363</v>
      </c>
      <c r="AY376" s="4">
        <v>1151</v>
      </c>
      <c r="BB376" s="4">
        <v>0</v>
      </c>
      <c r="BD376" s="4">
        <v>0</v>
      </c>
      <c r="BF376" s="4">
        <v>1151</v>
      </c>
      <c r="BP376" s="4">
        <v>1151</v>
      </c>
      <c r="BR376" s="4">
        <v>1151</v>
      </c>
      <c r="BS376" s="2">
        <v>2016</v>
      </c>
      <c r="BT376" s="4">
        <v>340</v>
      </c>
      <c r="BV376" s="4">
        <v>251</v>
      </c>
      <c r="BY376" s="4">
        <v>591</v>
      </c>
      <c r="BZ376" s="4">
        <v>0</v>
      </c>
      <c r="CB376" s="4">
        <v>228</v>
      </c>
      <c r="CC376" s="4">
        <v>0</v>
      </c>
      <c r="CD376" s="4">
        <v>263</v>
      </c>
      <c r="CF376" s="4">
        <v>491</v>
      </c>
      <c r="CI376" s="4">
        <v>0</v>
      </c>
      <c r="CS376" s="4">
        <v>0</v>
      </c>
      <c r="CU376" s="4">
        <v>1082</v>
      </c>
      <c r="DA376" s="4">
        <v>1362</v>
      </c>
      <c r="DB376" s="4">
        <v>1362</v>
      </c>
      <c r="DC376" s="4">
        <v>6130</v>
      </c>
      <c r="DD376" s="4">
        <v>2864</v>
      </c>
      <c r="DG376" s="4">
        <v>8993</v>
      </c>
      <c r="DN376" s="4">
        <v>0</v>
      </c>
      <c r="DO376" s="4">
        <v>10389</v>
      </c>
      <c r="DP376" s="4">
        <v>10389</v>
      </c>
      <c r="DR376" s="4">
        <v>20744</v>
      </c>
      <c r="DS376" s="4">
        <v>21826</v>
      </c>
      <c r="DT376" s="4">
        <v>7720</v>
      </c>
      <c r="DV376" s="4">
        <v>4172</v>
      </c>
      <c r="DX376" s="4">
        <v>11892</v>
      </c>
      <c r="ED376" s="4">
        <v>442</v>
      </c>
      <c r="EG376" s="4">
        <v>442</v>
      </c>
      <c r="EI376" s="4">
        <v>12334</v>
      </c>
      <c r="EK376" s="4">
        <v>0</v>
      </c>
      <c r="EL376" s="4">
        <v>54</v>
      </c>
      <c r="EM376" s="4">
        <v>54</v>
      </c>
      <c r="EP376" s="4">
        <v>0</v>
      </c>
      <c r="ES376" s="4">
        <v>0</v>
      </c>
      <c r="ET376" s="4">
        <v>0</v>
      </c>
      <c r="EU376" s="4">
        <v>54</v>
      </c>
      <c r="EX376" s="4">
        <v>0</v>
      </c>
      <c r="EY376" s="4">
        <v>4377</v>
      </c>
      <c r="EZ376" s="4">
        <v>0</v>
      </c>
      <c r="FA376" s="4">
        <v>1240</v>
      </c>
      <c r="FF376" s="4">
        <v>3820</v>
      </c>
      <c r="FG376" s="4">
        <v>9438</v>
      </c>
      <c r="FH376" s="4">
        <v>9492</v>
      </c>
      <c r="FI376" s="4">
        <v>21826</v>
      </c>
      <c r="FJ376" s="4">
        <v>0</v>
      </c>
      <c r="FK376" s="4">
        <v>0</v>
      </c>
      <c r="FL376" s="2">
        <v>2016</v>
      </c>
      <c r="FM376" t="s">
        <v>8</v>
      </c>
      <c r="FR376" s="2">
        <v>2016</v>
      </c>
      <c r="FS376" s="5">
        <v>18</v>
      </c>
      <c r="FT376" s="4">
        <v>18</v>
      </c>
      <c r="FX376" s="4">
        <v>541</v>
      </c>
      <c r="GA376" s="4">
        <v>2</v>
      </c>
      <c r="GE376" s="4">
        <v>33</v>
      </c>
      <c r="GF376" s="4">
        <v>0</v>
      </c>
      <c r="GI376" s="7">
        <f t="shared" si="59"/>
        <v>-0.51331021919257214</v>
      </c>
      <c r="GJ376" s="7">
        <f t="shared" si="61"/>
        <v>4.351208669074743E-2</v>
      </c>
      <c r="GK376" s="7">
        <f t="shared" si="62"/>
        <v>0.59640359640359641</v>
      </c>
      <c r="GL376" s="7">
        <f t="shared" si="60"/>
        <v>2.1946302574910658E-2</v>
      </c>
      <c r="GM376" s="7">
        <f>(((DR376-DR375)-(DP376-DP375)-(FG376-FG375)+((EV376-EV375)+(EW376-EW375)+(EX376-EX375))+(FC376-FC375))-U376-V376)/DS375</f>
        <v>-0.52876535229476407</v>
      </c>
      <c r="GN376" s="7">
        <f t="shared" si="55"/>
        <v>0.39625080801551388</v>
      </c>
      <c r="GO376" s="7">
        <f>(G376-G375)/DS375</f>
        <v>0.32561556090967858</v>
      </c>
      <c r="GP376" s="7">
        <f>CF376/DS375</f>
        <v>2.8853499441734737E-2</v>
      </c>
      <c r="GQ376" s="7">
        <f t="shared" si="56"/>
        <v>5.9264217490925003E-2</v>
      </c>
      <c r="GR376" s="7">
        <f t="shared" si="57"/>
        <v>0.15893640822648653</v>
      </c>
      <c r="GS376" s="7">
        <v>1</v>
      </c>
      <c r="GT376" s="7">
        <f t="shared" si="53"/>
        <v>0</v>
      </c>
      <c r="GU376" s="7">
        <f t="shared" si="54"/>
        <v>0.43489416292495187</v>
      </c>
      <c r="GV376" t="s">
        <v>210</v>
      </c>
      <c r="GW376" s="8">
        <f t="shared" si="58"/>
        <v>5.8764764647117591E-5</v>
      </c>
    </row>
    <row r="377" spans="1:205" x14ac:dyDescent="0.2">
      <c r="A377">
        <v>984461577</v>
      </c>
      <c r="B377" s="2">
        <v>2017</v>
      </c>
      <c r="C377" t="s">
        <v>3</v>
      </c>
      <c r="D377" s="3">
        <v>42736</v>
      </c>
      <c r="E377" s="3">
        <v>43100</v>
      </c>
      <c r="F377" t="s">
        <v>8</v>
      </c>
      <c r="G377" s="4">
        <v>49789</v>
      </c>
      <c r="I377" s="4">
        <v>128</v>
      </c>
      <c r="J377" s="4">
        <v>49917</v>
      </c>
      <c r="K377" s="4">
        <v>27814</v>
      </c>
      <c r="L377" s="4">
        <v>58</v>
      </c>
      <c r="M377" s="4">
        <v>58</v>
      </c>
      <c r="Q377" s="4">
        <v>14890</v>
      </c>
      <c r="R377" s="4">
        <v>12223</v>
      </c>
      <c r="S377" s="4">
        <v>427</v>
      </c>
      <c r="U377" s="4">
        <v>347</v>
      </c>
      <c r="V377" s="4">
        <v>0</v>
      </c>
      <c r="X377" s="4">
        <v>4755</v>
      </c>
      <c r="Y377" s="4">
        <v>1331</v>
      </c>
      <c r="Z377" s="4">
        <v>47863</v>
      </c>
      <c r="AA377" s="4">
        <v>2054</v>
      </c>
      <c r="AC377" s="4">
        <v>0</v>
      </c>
      <c r="AD377" s="4">
        <v>0</v>
      </c>
      <c r="AE377" s="4">
        <v>0</v>
      </c>
      <c r="AG377" s="4">
        <v>65</v>
      </c>
      <c r="AJ377" s="4">
        <v>324</v>
      </c>
      <c r="AK377" s="4">
        <v>390</v>
      </c>
      <c r="AM377" s="4">
        <v>0</v>
      </c>
      <c r="AR377" s="4">
        <v>22</v>
      </c>
      <c r="AS377" s="4">
        <v>466</v>
      </c>
      <c r="AT377" s="4">
        <v>466</v>
      </c>
      <c r="AU377" s="4">
        <v>487</v>
      </c>
      <c r="AV377" s="4">
        <v>-97</v>
      </c>
      <c r="AW377" s="4">
        <v>1957</v>
      </c>
      <c r="AX377" s="4">
        <v>453</v>
      </c>
      <c r="AY377" s="4">
        <v>1504</v>
      </c>
      <c r="BB377" s="4">
        <v>0</v>
      </c>
      <c r="BD377" s="4">
        <v>0</v>
      </c>
      <c r="BF377" s="4">
        <v>1504</v>
      </c>
      <c r="BP377" s="4">
        <v>1504</v>
      </c>
      <c r="BR377" s="4">
        <v>1504</v>
      </c>
      <c r="BS377" s="2">
        <v>2017</v>
      </c>
      <c r="BT377" s="4">
        <v>137</v>
      </c>
      <c r="BV377" s="4">
        <v>0</v>
      </c>
      <c r="BY377" s="4">
        <v>137</v>
      </c>
      <c r="BZ377" s="4">
        <v>0</v>
      </c>
      <c r="CB377" s="4">
        <v>179</v>
      </c>
      <c r="CC377" s="4">
        <v>0</v>
      </c>
      <c r="CD377" s="4">
        <v>382</v>
      </c>
      <c r="CF377" s="4">
        <v>561</v>
      </c>
      <c r="CI377" s="4">
        <v>0</v>
      </c>
      <c r="CS377" s="4">
        <v>0</v>
      </c>
      <c r="CU377" s="4">
        <v>698</v>
      </c>
      <c r="DA377" s="4">
        <v>1131</v>
      </c>
      <c r="DB377" s="4">
        <v>1131</v>
      </c>
      <c r="DC377" s="4">
        <v>6058</v>
      </c>
      <c r="DD377" s="4">
        <v>621</v>
      </c>
      <c r="DG377" s="4">
        <v>6679</v>
      </c>
      <c r="DN377" s="4">
        <v>0</v>
      </c>
      <c r="DO377" s="4">
        <v>11053</v>
      </c>
      <c r="DP377" s="4">
        <v>11053</v>
      </c>
      <c r="DR377" s="4">
        <v>18863</v>
      </c>
      <c r="DS377" s="4">
        <v>19561</v>
      </c>
      <c r="DT377" s="4">
        <v>7720</v>
      </c>
      <c r="DV377" s="4">
        <v>4172</v>
      </c>
      <c r="DX377" s="4">
        <v>11892</v>
      </c>
      <c r="ED377" s="4">
        <v>1946</v>
      </c>
      <c r="EG377" s="4">
        <v>1946</v>
      </c>
      <c r="EI377" s="4">
        <v>13838</v>
      </c>
      <c r="EK377" s="4">
        <v>202</v>
      </c>
      <c r="EL377" s="4">
        <v>0</v>
      </c>
      <c r="EM377" s="4">
        <v>202</v>
      </c>
      <c r="EP377" s="4">
        <v>0</v>
      </c>
      <c r="ES377" s="4">
        <v>0</v>
      </c>
      <c r="ET377" s="4">
        <v>0</v>
      </c>
      <c r="EU377" s="4">
        <v>202</v>
      </c>
      <c r="EX377" s="4">
        <v>0</v>
      </c>
      <c r="EY377" s="4">
        <v>718</v>
      </c>
      <c r="EZ377" s="4">
        <v>0</v>
      </c>
      <c r="FA377" s="4">
        <v>1676</v>
      </c>
      <c r="FF377" s="4">
        <v>3127</v>
      </c>
      <c r="FG377" s="4">
        <v>5521</v>
      </c>
      <c r="FH377" s="4">
        <v>5723</v>
      </c>
      <c r="FI377" s="4">
        <v>19561</v>
      </c>
      <c r="FJ377" s="4">
        <v>0</v>
      </c>
      <c r="FK377" s="4">
        <v>0</v>
      </c>
      <c r="FL377" s="2">
        <v>2017</v>
      </c>
      <c r="FM377" t="s">
        <v>8</v>
      </c>
      <c r="FR377" s="2">
        <v>2017</v>
      </c>
      <c r="FS377" s="5">
        <v>17</v>
      </c>
      <c r="FT377" s="4">
        <v>18</v>
      </c>
      <c r="FX377" s="4">
        <v>1070</v>
      </c>
      <c r="GA377" s="4">
        <v>7</v>
      </c>
      <c r="GE377" s="4">
        <v>36</v>
      </c>
      <c r="GF377" s="4">
        <v>0</v>
      </c>
      <c r="GI377" s="7">
        <f t="shared" si="59"/>
        <v>6.2860808210391278E-2</v>
      </c>
      <c r="GJ377" s="7">
        <f t="shared" si="61"/>
        <v>0.59640359640359641</v>
      </c>
      <c r="GK377" s="7">
        <f t="shared" si="62"/>
        <v>2.1946302574910658E-2</v>
      </c>
      <c r="GL377" s="7">
        <f t="shared" si="60"/>
        <v>-1.6359081846531363E-2</v>
      </c>
      <c r="GM377" s="7">
        <f>(((DR377-DR376)-(DP377-DP376)-(FG377-FG376)+((EV377-EV376)+(EW377-EW376)+(EX377-EX376))+(FC377-FC376))-U377-V377)/DS376</f>
        <v>4.6962338495372492E-2</v>
      </c>
      <c r="GN377" s="7">
        <f t="shared" si="55"/>
        <v>0.43329057087876843</v>
      </c>
      <c r="GO377" s="7">
        <f>(G377-G376)/DS376</f>
        <v>0.42999175295519104</v>
      </c>
      <c r="GP377" s="7">
        <f>CF377/DS376</f>
        <v>2.5703289654540457E-2</v>
      </c>
      <c r="GQ377" s="7">
        <f t="shared" si="56"/>
        <v>7.2679826998816047E-2</v>
      </c>
      <c r="GR377" s="7">
        <f t="shared" si="57"/>
        <v>0.23227898227898228</v>
      </c>
      <c r="GS377" s="7">
        <v>1</v>
      </c>
      <c r="GT377" s="7">
        <f t="shared" si="53"/>
        <v>0</v>
      </c>
      <c r="GU377" s="7">
        <f t="shared" si="54"/>
        <v>0.29257195439905936</v>
      </c>
      <c r="GV377" t="s">
        <v>210</v>
      </c>
      <c r="GW377" s="8">
        <f t="shared" si="58"/>
        <v>4.5816915605241456E-5</v>
      </c>
    </row>
    <row r="378" spans="1:205" x14ac:dyDescent="0.2">
      <c r="A378">
        <v>984461577</v>
      </c>
      <c r="B378" s="2">
        <v>2018</v>
      </c>
      <c r="C378" t="s">
        <v>3</v>
      </c>
      <c r="D378" s="3">
        <v>43101</v>
      </c>
      <c r="E378" s="3">
        <v>43465</v>
      </c>
      <c r="F378" t="s">
        <v>8</v>
      </c>
      <c r="G378" s="4">
        <v>36448</v>
      </c>
      <c r="I378" s="4">
        <v>108</v>
      </c>
      <c r="J378" s="4">
        <v>36556</v>
      </c>
      <c r="K378" s="4">
        <v>19093</v>
      </c>
      <c r="L378" s="4">
        <v>-68</v>
      </c>
      <c r="M378" s="4">
        <v>-68</v>
      </c>
      <c r="Q378" s="4">
        <v>12819</v>
      </c>
      <c r="R378" s="4">
        <v>10291</v>
      </c>
      <c r="S378" s="4">
        <v>431</v>
      </c>
      <c r="U378" s="4">
        <v>238</v>
      </c>
      <c r="V378" s="4">
        <v>0</v>
      </c>
      <c r="X378" s="4">
        <v>5159</v>
      </c>
      <c r="Y378" s="4">
        <v>1463</v>
      </c>
      <c r="Z378" s="4">
        <v>37241</v>
      </c>
      <c r="AA378" s="4">
        <v>-685</v>
      </c>
      <c r="AG378" s="4">
        <v>116</v>
      </c>
      <c r="AJ378" s="4">
        <v>145</v>
      </c>
      <c r="AK378" s="4">
        <v>261</v>
      </c>
      <c r="AR378" s="4">
        <v>14</v>
      </c>
      <c r="AS378" s="4">
        <v>182</v>
      </c>
      <c r="AT378" s="4">
        <v>182</v>
      </c>
      <c r="AU378" s="4">
        <v>196</v>
      </c>
      <c r="AV378" s="4">
        <v>65</v>
      </c>
      <c r="AW378" s="4">
        <v>-620</v>
      </c>
      <c r="AX378" s="4">
        <v>-143</v>
      </c>
      <c r="AY378" s="4">
        <v>-477</v>
      </c>
      <c r="BF378" s="4">
        <v>-477</v>
      </c>
      <c r="BP378" s="4">
        <v>-477</v>
      </c>
      <c r="BR378" s="4">
        <v>-477</v>
      </c>
      <c r="BS378" s="2">
        <v>2018</v>
      </c>
      <c r="BT378" s="4">
        <v>44</v>
      </c>
      <c r="BV378" s="4">
        <v>0</v>
      </c>
      <c r="BY378" s="4">
        <v>44</v>
      </c>
      <c r="BZ378" s="4">
        <v>0</v>
      </c>
      <c r="CB378" s="4">
        <v>135</v>
      </c>
      <c r="CC378" s="4">
        <v>0</v>
      </c>
      <c r="CD378" s="4">
        <v>724</v>
      </c>
      <c r="CF378" s="4">
        <v>858</v>
      </c>
      <c r="CI378" s="4">
        <v>0</v>
      </c>
      <c r="CS378" s="4">
        <v>0</v>
      </c>
      <c r="CU378" s="4">
        <v>902</v>
      </c>
      <c r="DA378" s="4">
        <v>1243</v>
      </c>
      <c r="DB378" s="4">
        <v>1243</v>
      </c>
      <c r="DC378" s="4">
        <v>10211</v>
      </c>
      <c r="DD378" s="4">
        <v>3172</v>
      </c>
      <c r="DG378" s="4">
        <v>13383</v>
      </c>
      <c r="DO378" s="4">
        <v>10147</v>
      </c>
      <c r="DP378" s="4">
        <v>10147</v>
      </c>
      <c r="DR378" s="4">
        <v>24773</v>
      </c>
      <c r="DS378" s="4">
        <v>25675</v>
      </c>
      <c r="DT378" s="4">
        <v>7720</v>
      </c>
      <c r="DV378" s="4">
        <v>4172</v>
      </c>
      <c r="DX378" s="4">
        <v>11892</v>
      </c>
      <c r="ED378" s="4">
        <v>1469</v>
      </c>
      <c r="EG378" s="4">
        <v>1469</v>
      </c>
      <c r="EI378" s="4">
        <v>13360</v>
      </c>
      <c r="EK378" s="4">
        <v>59</v>
      </c>
      <c r="EM378" s="4">
        <v>59</v>
      </c>
      <c r="EP378" s="4">
        <v>0</v>
      </c>
      <c r="ES378" s="4">
        <v>0</v>
      </c>
      <c r="ET378" s="4">
        <v>0</v>
      </c>
      <c r="EU378" s="4">
        <v>59</v>
      </c>
      <c r="EX378" s="4">
        <v>0</v>
      </c>
      <c r="EY378" s="4">
        <v>7443</v>
      </c>
      <c r="EZ378" s="4">
        <v>0</v>
      </c>
      <c r="FA378" s="4">
        <v>1576</v>
      </c>
      <c r="FF378" s="4">
        <v>3237</v>
      </c>
      <c r="FG378" s="4">
        <v>12256</v>
      </c>
      <c r="FH378" s="4">
        <v>12315</v>
      </c>
      <c r="FI378" s="4">
        <v>25675</v>
      </c>
      <c r="FJ378" s="4">
        <v>0</v>
      </c>
      <c r="FK378" s="4">
        <v>0</v>
      </c>
      <c r="FL378" s="2">
        <v>2018</v>
      </c>
      <c r="FM378" t="s">
        <v>8</v>
      </c>
      <c r="FR378" s="2">
        <v>2018</v>
      </c>
      <c r="FS378" s="5">
        <v>16</v>
      </c>
      <c r="FX378" s="4">
        <v>1392</v>
      </c>
      <c r="GA378" s="4">
        <v>10</v>
      </c>
      <c r="GE378" s="4">
        <v>78</v>
      </c>
      <c r="GF378" s="4">
        <v>0</v>
      </c>
      <c r="GI378" s="7">
        <f t="shared" si="59"/>
        <v>4.1408925924032516E-3</v>
      </c>
      <c r="GJ378" s="7">
        <f t="shared" si="61"/>
        <v>2.1946302574910658E-2</v>
      </c>
      <c r="GK378" s="7">
        <f t="shared" si="62"/>
        <v>-1.6359081846531363E-2</v>
      </c>
      <c r="GL378" s="7">
        <f t="shared" si="60"/>
        <v>0.43372930866601755</v>
      </c>
      <c r="GM378" s="7">
        <f>(((DR378-DR377)-(DP378-DP377)-(FG378-FG377)+((EV378-EV377)+(EW378-EW377)+(EX378-EX377))+(FC378-FC377))-U378-V378)/DS377</f>
        <v>-8.026174530954451E-3</v>
      </c>
      <c r="GN378" s="7">
        <f t="shared" si="55"/>
        <v>-0.89433055569756148</v>
      </c>
      <c r="GO378" s="7">
        <f>(G378-G377)/DS377</f>
        <v>-0.68202034660804667</v>
      </c>
      <c r="GP378" s="7">
        <f>CF378/DS377</f>
        <v>4.3862788201012221E-2</v>
      </c>
      <c r="GQ378" s="7">
        <f t="shared" si="56"/>
        <v>-2.1089397824741358E-2</v>
      </c>
      <c r="GR378" s="7">
        <f t="shared" si="57"/>
        <v>-0.26795075217417502</v>
      </c>
      <c r="GS378" s="7">
        <v>1</v>
      </c>
      <c r="GT378" s="7">
        <f t="shared" si="53"/>
        <v>0</v>
      </c>
      <c r="GU378" s="7">
        <f t="shared" si="54"/>
        <v>0.47964946445959106</v>
      </c>
      <c r="GV378" t="s">
        <v>210</v>
      </c>
      <c r="GW378" s="8">
        <f t="shared" si="58"/>
        <v>5.1122130770410508E-5</v>
      </c>
    </row>
    <row r="379" spans="1:205" x14ac:dyDescent="0.2">
      <c r="A379">
        <v>984461577</v>
      </c>
      <c r="B379" s="2">
        <v>2019</v>
      </c>
      <c r="C379" t="s">
        <v>3</v>
      </c>
      <c r="D379" s="3">
        <v>43466</v>
      </c>
      <c r="E379" s="3">
        <v>43830</v>
      </c>
      <c r="F379" t="s">
        <v>8</v>
      </c>
      <c r="G379" s="4">
        <v>52648</v>
      </c>
      <c r="I379" s="4">
        <v>53</v>
      </c>
      <c r="J379" s="4">
        <v>52701</v>
      </c>
      <c r="K379" s="4">
        <v>29231</v>
      </c>
      <c r="L379" s="4">
        <v>435</v>
      </c>
      <c r="M379" s="4">
        <v>435</v>
      </c>
      <c r="Q379" s="4">
        <v>14673</v>
      </c>
      <c r="R379" s="4">
        <v>11725</v>
      </c>
      <c r="S379" s="4">
        <v>416</v>
      </c>
      <c r="U379" s="4">
        <v>365</v>
      </c>
      <c r="V379" s="4">
        <v>0</v>
      </c>
      <c r="X379" s="4">
        <v>5470</v>
      </c>
      <c r="Z379" s="4">
        <v>50174</v>
      </c>
      <c r="AA379" s="4">
        <v>2527</v>
      </c>
      <c r="AG379" s="4">
        <v>190</v>
      </c>
      <c r="AJ379" s="4">
        <v>169</v>
      </c>
      <c r="AK379" s="4">
        <v>359</v>
      </c>
      <c r="AR379" s="4">
        <v>15</v>
      </c>
      <c r="AS379" s="4">
        <v>204</v>
      </c>
      <c r="AT379" s="4">
        <v>204</v>
      </c>
      <c r="AU379" s="4">
        <v>219</v>
      </c>
      <c r="AV379" s="4">
        <v>139</v>
      </c>
      <c r="AW379" s="4">
        <v>2666</v>
      </c>
      <c r="AX379" s="4">
        <v>591</v>
      </c>
      <c r="AY379" s="4">
        <v>2075</v>
      </c>
      <c r="BF379" s="4">
        <v>2075</v>
      </c>
      <c r="BK379" s="4">
        <v>2583</v>
      </c>
      <c r="BP379" s="4">
        <v>-507</v>
      </c>
      <c r="BR379" s="4">
        <v>2075</v>
      </c>
      <c r="BS379" s="2">
        <v>2019</v>
      </c>
      <c r="BT379" s="4">
        <v>0</v>
      </c>
      <c r="BV379" s="4">
        <v>78</v>
      </c>
      <c r="BY379" s="4">
        <v>78</v>
      </c>
      <c r="BZ379" s="4">
        <v>0</v>
      </c>
      <c r="CB379" s="4">
        <v>82</v>
      </c>
      <c r="CC379" s="4">
        <v>0</v>
      </c>
      <c r="CD379" s="4">
        <v>1140</v>
      </c>
      <c r="CF379" s="4">
        <v>1222</v>
      </c>
      <c r="CI379" s="4">
        <v>0</v>
      </c>
      <c r="CS379" s="4">
        <v>0</v>
      </c>
      <c r="CU379" s="4">
        <v>1300</v>
      </c>
      <c r="DA379" s="4">
        <v>595</v>
      </c>
      <c r="DB379" s="4">
        <v>595</v>
      </c>
      <c r="DC379" s="4">
        <v>3784</v>
      </c>
      <c r="DD379" s="4">
        <v>2119</v>
      </c>
      <c r="DG379" s="4">
        <v>5903</v>
      </c>
      <c r="DO379" s="4">
        <v>17879</v>
      </c>
      <c r="DP379" s="4">
        <v>17879</v>
      </c>
      <c r="DR379" s="4">
        <v>24377</v>
      </c>
      <c r="DS379" s="4">
        <v>25677</v>
      </c>
      <c r="DT379" s="4">
        <v>7720</v>
      </c>
      <c r="DV379" s="4">
        <v>4172</v>
      </c>
      <c r="DX379" s="4">
        <v>11892</v>
      </c>
      <c r="ED379" s="4">
        <v>961</v>
      </c>
      <c r="EG379" s="4">
        <v>961</v>
      </c>
      <c r="EI379" s="4">
        <v>12853</v>
      </c>
      <c r="EK379" s="4">
        <v>0</v>
      </c>
      <c r="EM379" s="4">
        <v>0</v>
      </c>
      <c r="EP379" s="4">
        <v>0</v>
      </c>
      <c r="ES379" s="4">
        <v>0</v>
      </c>
      <c r="ET379" s="4">
        <v>0</v>
      </c>
      <c r="EU379" s="4">
        <v>0</v>
      </c>
      <c r="EX379" s="4">
        <v>0</v>
      </c>
      <c r="EY379" s="4">
        <v>3553</v>
      </c>
      <c r="EZ379" s="4">
        <v>0</v>
      </c>
      <c r="FA379" s="4">
        <v>2454</v>
      </c>
      <c r="FF379" s="4">
        <v>6816</v>
      </c>
      <c r="FG379" s="4">
        <v>12824</v>
      </c>
      <c r="FH379" s="4">
        <v>12824</v>
      </c>
      <c r="FI379" s="4">
        <v>25677</v>
      </c>
      <c r="FJ379" s="4">
        <v>0</v>
      </c>
      <c r="FK379" s="4">
        <v>0</v>
      </c>
      <c r="FL379" s="2">
        <v>2019</v>
      </c>
      <c r="FM379" t="s">
        <v>8</v>
      </c>
      <c r="FR379" s="2">
        <v>2019</v>
      </c>
      <c r="FS379" s="5">
        <v>17</v>
      </c>
      <c r="FX379" s="4">
        <v>1357</v>
      </c>
      <c r="GA379" s="4">
        <v>21</v>
      </c>
      <c r="GD379" t="s">
        <v>176</v>
      </c>
      <c r="GE379" s="4">
        <v>56</v>
      </c>
      <c r="GF379" s="4">
        <v>0</v>
      </c>
      <c r="GN379" s="7">
        <f t="shared" si="55"/>
        <v>0.88128529698149949</v>
      </c>
      <c r="GQ379" s="7">
        <f t="shared" si="56"/>
        <v>8.0814768655553829E-2</v>
      </c>
      <c r="GR379" s="7">
        <f t="shared" si="57"/>
        <v>0.44446883230904299</v>
      </c>
      <c r="GS379" s="7">
        <v>1</v>
      </c>
      <c r="GT379" s="7">
        <f t="shared" si="53"/>
        <v>0</v>
      </c>
      <c r="GU379" s="7">
        <f t="shared" si="54"/>
        <v>0.49943529228492423</v>
      </c>
      <c r="GV379" t="s">
        <v>210</v>
      </c>
      <c r="GW379" s="8">
        <f t="shared" si="58"/>
        <v>3.8948393378773126E-5</v>
      </c>
    </row>
    <row r="380" spans="1:205" x14ac:dyDescent="0.2">
      <c r="A380">
        <v>989127624</v>
      </c>
      <c r="B380" s="2">
        <v>2013</v>
      </c>
      <c r="C380" t="s">
        <v>3</v>
      </c>
      <c r="D380" s="3">
        <v>41275</v>
      </c>
      <c r="E380" s="3">
        <v>41639</v>
      </c>
      <c r="F380" t="s">
        <v>8</v>
      </c>
      <c r="G380" s="4">
        <v>48210</v>
      </c>
      <c r="I380" s="4">
        <v>0</v>
      </c>
      <c r="J380" s="4">
        <v>48210</v>
      </c>
      <c r="K380" s="4">
        <v>19227</v>
      </c>
      <c r="L380" s="4">
        <v>150</v>
      </c>
      <c r="M380" s="4">
        <v>150</v>
      </c>
      <c r="Q380" s="4">
        <v>21676</v>
      </c>
      <c r="R380" s="4">
        <v>18276</v>
      </c>
      <c r="S380" s="4">
        <v>363</v>
      </c>
      <c r="U380" s="4">
        <v>110</v>
      </c>
      <c r="X380" s="4">
        <v>4260</v>
      </c>
      <c r="Z380" s="4">
        <v>45423</v>
      </c>
      <c r="AA380" s="4">
        <v>2788</v>
      </c>
      <c r="AC380" s="4">
        <v>0</v>
      </c>
      <c r="AD380" s="4">
        <v>0</v>
      </c>
      <c r="AE380" s="4">
        <v>0</v>
      </c>
      <c r="AG380" s="4">
        <v>39</v>
      </c>
      <c r="AJ380" s="4">
        <v>0</v>
      </c>
      <c r="AK380" s="4">
        <v>39</v>
      </c>
      <c r="AM380" s="4">
        <v>0</v>
      </c>
      <c r="AP380" s="4">
        <v>6</v>
      </c>
      <c r="AR380" s="4">
        <v>24</v>
      </c>
      <c r="AT380" s="4">
        <v>0</v>
      </c>
      <c r="AU380" s="4">
        <v>30</v>
      </c>
      <c r="AV380" s="4">
        <v>10</v>
      </c>
      <c r="AW380" s="4">
        <v>2797</v>
      </c>
      <c r="AX380" s="4">
        <v>802</v>
      </c>
      <c r="AY380" s="4">
        <v>1995</v>
      </c>
      <c r="BB380" s="4">
        <v>0</v>
      </c>
      <c r="BD380" s="4">
        <v>0</v>
      </c>
      <c r="BF380" s="4">
        <v>1995</v>
      </c>
      <c r="BK380" s="4">
        <v>720</v>
      </c>
      <c r="BP380" s="4">
        <v>1275</v>
      </c>
      <c r="BR380" s="4">
        <v>1995</v>
      </c>
      <c r="BS380" s="2">
        <v>2013</v>
      </c>
      <c r="BV380" s="4">
        <v>96</v>
      </c>
      <c r="BY380" s="4">
        <v>96</v>
      </c>
      <c r="CD380" s="4">
        <v>225</v>
      </c>
      <c r="CF380" s="4">
        <v>225</v>
      </c>
      <c r="CR380" s="4">
        <v>9</v>
      </c>
      <c r="CS380" s="4">
        <v>9</v>
      </c>
      <c r="CU380" s="4">
        <v>330</v>
      </c>
      <c r="DA380" s="4">
        <v>881</v>
      </c>
      <c r="DB380" s="4">
        <v>881</v>
      </c>
      <c r="DC380" s="4">
        <v>7216</v>
      </c>
      <c r="DD380" s="4">
        <v>187</v>
      </c>
      <c r="DG380" s="4">
        <v>7403</v>
      </c>
      <c r="DN380" s="4">
        <v>0</v>
      </c>
      <c r="DO380" s="4">
        <v>5940</v>
      </c>
      <c r="DP380" s="4">
        <v>5940</v>
      </c>
      <c r="DR380" s="4">
        <v>14224</v>
      </c>
      <c r="DS380" s="4">
        <v>14553</v>
      </c>
      <c r="DT380" s="4">
        <v>500</v>
      </c>
      <c r="DV380" s="4">
        <v>15</v>
      </c>
      <c r="DW380" s="4">
        <v>315</v>
      </c>
      <c r="DX380" s="4">
        <v>830</v>
      </c>
      <c r="ED380" s="4">
        <v>2398</v>
      </c>
      <c r="EG380" s="4">
        <v>2398</v>
      </c>
      <c r="EI380" s="4">
        <v>3228</v>
      </c>
      <c r="EJ380" s="4">
        <v>231</v>
      </c>
      <c r="EL380" s="4">
        <v>45</v>
      </c>
      <c r="EM380" s="4">
        <v>276</v>
      </c>
      <c r="EP380" s="4">
        <v>112</v>
      </c>
      <c r="ET380" s="4">
        <v>0</v>
      </c>
      <c r="EU380" s="4">
        <v>388</v>
      </c>
      <c r="EY380" s="4">
        <v>3389</v>
      </c>
      <c r="EZ380" s="4">
        <v>470</v>
      </c>
      <c r="FA380" s="4">
        <v>2895</v>
      </c>
      <c r="FF380" s="4">
        <v>4182</v>
      </c>
      <c r="FG380" s="4">
        <v>10936</v>
      </c>
      <c r="FH380" s="4">
        <v>11325</v>
      </c>
      <c r="FI380" s="4">
        <v>14553</v>
      </c>
      <c r="FL380" s="2">
        <v>2013</v>
      </c>
      <c r="FM380" t="s">
        <v>8</v>
      </c>
      <c r="FR380" s="2">
        <v>2013</v>
      </c>
      <c r="FS380" s="5">
        <v>39</v>
      </c>
      <c r="FT380" s="4">
        <v>39</v>
      </c>
      <c r="FX380" s="4">
        <v>808</v>
      </c>
      <c r="FZ380" s="4">
        <v>14</v>
      </c>
      <c r="GA380" s="4">
        <v>14</v>
      </c>
      <c r="GE380" s="4">
        <v>75</v>
      </c>
      <c r="GF380" s="4">
        <v>12</v>
      </c>
      <c r="GH380" s="4">
        <v>1600</v>
      </c>
      <c r="GN380" s="7">
        <f t="shared" si="55"/>
        <v>-0.30649998052732019</v>
      </c>
      <c r="GQ380" s="7">
        <f t="shared" si="56"/>
        <v>9.9179716629381062E-2</v>
      </c>
      <c r="GR380" s="7">
        <f t="shared" si="57"/>
        <v>-8.4295699741680594E-2</v>
      </c>
      <c r="GS380" s="7">
        <v>1</v>
      </c>
      <c r="GT380" s="7">
        <f t="shared" si="53"/>
        <v>9.8896247240618101E-3</v>
      </c>
      <c r="GU380" s="7">
        <f t="shared" si="54"/>
        <v>0.77819006390434964</v>
      </c>
      <c r="GV380" t="s">
        <v>235</v>
      </c>
      <c r="GW380" s="8">
        <f t="shared" si="58"/>
        <v>3.8945359660396464E-5</v>
      </c>
    </row>
    <row r="381" spans="1:205" x14ac:dyDescent="0.2">
      <c r="A381">
        <v>989127624</v>
      </c>
      <c r="B381" s="2">
        <v>2014</v>
      </c>
      <c r="C381" t="s">
        <v>3</v>
      </c>
      <c r="D381" s="3">
        <v>41640</v>
      </c>
      <c r="E381" s="3">
        <v>42004</v>
      </c>
      <c r="F381" t="s">
        <v>8</v>
      </c>
      <c r="G381" s="4">
        <v>39203</v>
      </c>
      <c r="I381" s="4">
        <v>0</v>
      </c>
      <c r="J381" s="4">
        <v>39203</v>
      </c>
      <c r="K381" s="4">
        <v>10879</v>
      </c>
      <c r="L381" s="4">
        <v>285</v>
      </c>
      <c r="M381" s="4">
        <v>285</v>
      </c>
      <c r="Q381" s="4">
        <v>20892</v>
      </c>
      <c r="R381" s="4">
        <v>17929</v>
      </c>
      <c r="S381" s="4">
        <v>505</v>
      </c>
      <c r="U381" s="4">
        <v>118</v>
      </c>
      <c r="X381" s="4">
        <v>3982</v>
      </c>
      <c r="Z381" s="4">
        <v>36156</v>
      </c>
      <c r="AA381" s="4">
        <v>3048</v>
      </c>
      <c r="AC381" s="4">
        <v>0</v>
      </c>
      <c r="AD381" s="4">
        <v>0</v>
      </c>
      <c r="AE381" s="4">
        <v>0</v>
      </c>
      <c r="AG381" s="4">
        <v>110</v>
      </c>
      <c r="AJ381" s="4">
        <v>0</v>
      </c>
      <c r="AK381" s="4">
        <v>110</v>
      </c>
      <c r="AM381" s="4">
        <v>0</v>
      </c>
      <c r="AR381" s="4">
        <v>26</v>
      </c>
      <c r="AT381" s="4">
        <v>0</v>
      </c>
      <c r="AU381" s="4">
        <v>26</v>
      </c>
      <c r="AV381" s="4">
        <v>84</v>
      </c>
      <c r="AW381" s="4">
        <v>3132</v>
      </c>
      <c r="AX381" s="4">
        <v>849</v>
      </c>
      <c r="AY381" s="4">
        <v>2283</v>
      </c>
      <c r="BB381" s="4">
        <v>0</v>
      </c>
      <c r="BD381" s="4">
        <v>0</v>
      </c>
      <c r="BF381" s="4">
        <v>2283</v>
      </c>
      <c r="BK381" s="4">
        <v>730</v>
      </c>
      <c r="BP381" s="4">
        <v>1553</v>
      </c>
      <c r="BR381" s="4">
        <v>2283</v>
      </c>
      <c r="BS381" s="2">
        <v>2014</v>
      </c>
      <c r="BV381" s="4">
        <v>57</v>
      </c>
      <c r="BY381" s="4">
        <v>57</v>
      </c>
      <c r="CD381" s="4">
        <v>311</v>
      </c>
      <c r="CF381" s="4">
        <v>311</v>
      </c>
      <c r="CR381" s="4">
        <v>3</v>
      </c>
      <c r="CS381" s="4">
        <v>3</v>
      </c>
      <c r="CU381" s="4">
        <v>370</v>
      </c>
      <c r="DA381" s="4">
        <v>596</v>
      </c>
      <c r="DB381" s="4">
        <v>596</v>
      </c>
      <c r="DC381" s="4">
        <v>2737</v>
      </c>
      <c r="DD381" s="4">
        <v>218</v>
      </c>
      <c r="DG381" s="4">
        <v>2955</v>
      </c>
      <c r="DN381" s="4">
        <v>0</v>
      </c>
      <c r="DO381" s="4">
        <v>8338</v>
      </c>
      <c r="DP381" s="4">
        <v>8338</v>
      </c>
      <c r="DR381" s="4">
        <v>11888</v>
      </c>
      <c r="DS381" s="4">
        <v>12258</v>
      </c>
      <c r="DT381" s="4">
        <v>500</v>
      </c>
      <c r="DV381" s="4">
        <v>15</v>
      </c>
      <c r="DW381" s="4">
        <v>315</v>
      </c>
      <c r="DX381" s="4">
        <v>830</v>
      </c>
      <c r="ED381" s="4">
        <v>3951</v>
      </c>
      <c r="EG381" s="4">
        <v>3951</v>
      </c>
      <c r="EI381" s="4">
        <v>4781</v>
      </c>
      <c r="EJ381" s="4">
        <v>75</v>
      </c>
      <c r="EL381" s="4">
        <v>0</v>
      </c>
      <c r="EM381" s="4">
        <v>75</v>
      </c>
      <c r="EP381" s="4">
        <v>62</v>
      </c>
      <c r="ET381" s="4">
        <v>0</v>
      </c>
      <c r="EU381" s="4">
        <v>137</v>
      </c>
      <c r="EY381" s="4">
        <v>1299</v>
      </c>
      <c r="EZ381" s="4">
        <v>540</v>
      </c>
      <c r="FA381" s="4">
        <v>1871</v>
      </c>
      <c r="FF381" s="4">
        <v>3630</v>
      </c>
      <c r="FG381" s="4">
        <v>7339</v>
      </c>
      <c r="FH381" s="4">
        <v>7477</v>
      </c>
      <c r="FI381" s="4">
        <v>12258</v>
      </c>
      <c r="FL381" s="2">
        <v>2014</v>
      </c>
      <c r="FM381" t="s">
        <v>8</v>
      </c>
      <c r="FR381" s="2">
        <v>2014</v>
      </c>
      <c r="FT381" s="4">
        <v>39</v>
      </c>
      <c r="FX381" s="4">
        <v>895</v>
      </c>
      <c r="FZ381" s="4">
        <v>14</v>
      </c>
      <c r="GA381" s="4">
        <v>13</v>
      </c>
      <c r="GE381" s="4">
        <v>75</v>
      </c>
      <c r="GF381" s="4">
        <v>9</v>
      </c>
      <c r="GH381" s="4">
        <v>1600</v>
      </c>
      <c r="GN381" s="7">
        <f t="shared" si="55"/>
        <v>-0.31113859685288259</v>
      </c>
      <c r="GQ381" s="7">
        <f t="shared" si="56"/>
        <v>0.17030323374734252</v>
      </c>
      <c r="GR381" s="7">
        <f t="shared" si="57"/>
        <v>-0.18682845882596971</v>
      </c>
      <c r="GS381" s="7">
        <v>1</v>
      </c>
      <c r="GT381" s="7">
        <f t="shared" si="53"/>
        <v>8.2920957603316841E-3</v>
      </c>
      <c r="GU381" s="7">
        <f t="shared" si="54"/>
        <v>0.60996899983684127</v>
      </c>
      <c r="GV381" t="s">
        <v>235</v>
      </c>
      <c r="GW381" s="8">
        <f t="shared" si="58"/>
        <v>6.8714354428640144E-5</v>
      </c>
    </row>
    <row r="382" spans="1:205" x14ac:dyDescent="0.2">
      <c r="A382">
        <v>989127624</v>
      </c>
      <c r="B382" s="2">
        <v>2015</v>
      </c>
      <c r="C382" t="s">
        <v>3</v>
      </c>
      <c r="D382" s="3">
        <v>42005</v>
      </c>
      <c r="E382" s="3">
        <v>42369</v>
      </c>
      <c r="F382" t="s">
        <v>8</v>
      </c>
      <c r="G382" s="4">
        <v>48648</v>
      </c>
      <c r="I382" s="4">
        <v>1</v>
      </c>
      <c r="J382" s="4">
        <v>48648</v>
      </c>
      <c r="K382" s="4">
        <v>18645</v>
      </c>
      <c r="L382" s="4">
        <v>-181</v>
      </c>
      <c r="M382" s="4">
        <v>-181</v>
      </c>
      <c r="Q382" s="4">
        <v>22798</v>
      </c>
      <c r="R382" s="4">
        <v>19224</v>
      </c>
      <c r="S382" s="4">
        <v>730</v>
      </c>
      <c r="U382" s="4">
        <v>117</v>
      </c>
      <c r="X382" s="4">
        <v>5168</v>
      </c>
      <c r="Z382" s="4">
        <v>46548</v>
      </c>
      <c r="AA382" s="4">
        <v>2100</v>
      </c>
      <c r="AC382" s="4">
        <v>0</v>
      </c>
      <c r="AD382" s="4">
        <v>0</v>
      </c>
      <c r="AE382" s="4">
        <v>0</v>
      </c>
      <c r="AG382" s="4">
        <v>49</v>
      </c>
      <c r="AJ382" s="4">
        <v>0</v>
      </c>
      <c r="AK382" s="4">
        <v>49</v>
      </c>
      <c r="AM382" s="4">
        <v>0</v>
      </c>
      <c r="AR382" s="4">
        <v>10</v>
      </c>
      <c r="AT382" s="4">
        <v>0</v>
      </c>
      <c r="AU382" s="4">
        <v>10</v>
      </c>
      <c r="AV382" s="4">
        <v>39</v>
      </c>
      <c r="AW382" s="4">
        <v>2139</v>
      </c>
      <c r="AX382" s="4">
        <v>586</v>
      </c>
      <c r="AY382" s="4">
        <v>1553</v>
      </c>
      <c r="BB382" s="4">
        <v>0</v>
      </c>
      <c r="BD382" s="4">
        <v>0</v>
      </c>
      <c r="BF382" s="4">
        <v>1553</v>
      </c>
      <c r="BK382" s="4">
        <v>1095</v>
      </c>
      <c r="BP382" s="4">
        <v>458</v>
      </c>
      <c r="BR382" s="4">
        <v>1553</v>
      </c>
      <c r="BS382" s="2">
        <v>2015</v>
      </c>
      <c r="BV382" s="4">
        <v>10</v>
      </c>
      <c r="BY382" s="4">
        <v>10</v>
      </c>
      <c r="CD382" s="4">
        <v>757</v>
      </c>
      <c r="CF382" s="4">
        <v>757</v>
      </c>
      <c r="CR382" s="4">
        <v>0</v>
      </c>
      <c r="CS382" s="4">
        <v>0</v>
      </c>
      <c r="CU382" s="4">
        <v>767</v>
      </c>
      <c r="DA382" s="4">
        <v>782</v>
      </c>
      <c r="DB382" s="4">
        <v>782</v>
      </c>
      <c r="DC382" s="4">
        <v>13554</v>
      </c>
      <c r="DD382" s="4">
        <v>290</v>
      </c>
      <c r="DG382" s="4">
        <v>13844</v>
      </c>
      <c r="DN382" s="4">
        <v>0</v>
      </c>
      <c r="DO382" s="4">
        <v>1603</v>
      </c>
      <c r="DP382" s="4">
        <v>1603</v>
      </c>
      <c r="DR382" s="4">
        <v>16228</v>
      </c>
      <c r="DS382" s="4">
        <v>16996</v>
      </c>
      <c r="DT382" s="4">
        <v>500</v>
      </c>
      <c r="DV382" s="4">
        <v>15</v>
      </c>
      <c r="DW382" s="4">
        <v>315</v>
      </c>
      <c r="DX382" s="4">
        <v>830</v>
      </c>
      <c r="ED382" s="4">
        <v>4409</v>
      </c>
      <c r="EG382" s="4">
        <v>4409</v>
      </c>
      <c r="EI382" s="4">
        <v>5239</v>
      </c>
      <c r="EJ382" s="4">
        <v>0</v>
      </c>
      <c r="EM382" s="4">
        <v>0</v>
      </c>
      <c r="EP382" s="4">
        <v>12</v>
      </c>
      <c r="ET382" s="4">
        <v>0</v>
      </c>
      <c r="EU382" s="4">
        <v>12</v>
      </c>
      <c r="EX382" s="4">
        <v>507</v>
      </c>
      <c r="EY382" s="4">
        <v>2929</v>
      </c>
      <c r="EZ382" s="4">
        <v>134</v>
      </c>
      <c r="FA382" s="4">
        <v>4142</v>
      </c>
      <c r="FF382" s="4">
        <v>4031</v>
      </c>
      <c r="FG382" s="4">
        <v>11744</v>
      </c>
      <c r="FH382" s="4">
        <v>11756</v>
      </c>
      <c r="FI382" s="4">
        <v>16996</v>
      </c>
      <c r="FL382" s="2">
        <v>2015</v>
      </c>
      <c r="FM382" t="s">
        <v>8</v>
      </c>
      <c r="FR382" s="2">
        <v>2015</v>
      </c>
      <c r="FS382" s="5">
        <v>36</v>
      </c>
      <c r="FT382" s="4">
        <v>39</v>
      </c>
      <c r="FX382" s="4">
        <v>712</v>
      </c>
      <c r="FZ382" s="4">
        <v>16</v>
      </c>
      <c r="GA382" s="4">
        <v>8</v>
      </c>
      <c r="GE382" s="4">
        <v>71</v>
      </c>
      <c r="GF382" s="4">
        <v>10</v>
      </c>
      <c r="GH382" s="4">
        <v>1600</v>
      </c>
      <c r="GI382" s="7">
        <f t="shared" si="59"/>
        <v>0.58549518681677271</v>
      </c>
      <c r="GJ382" s="7">
        <f t="shared" si="61"/>
        <v>0.24311138596852883</v>
      </c>
      <c r="GK382" s="7">
        <f t="shared" si="62"/>
        <v>-0.44925762767172461</v>
      </c>
      <c r="GL382" s="7">
        <f t="shared" si="60"/>
        <v>9.8493763238409041E-2</v>
      </c>
      <c r="GM382" s="7">
        <f>(((DR382-DR381)-(DP382-DP381)-(FG382-FG381)+((EV382-EV381)+(EW382-EW381)+(EX382-EX381))+(FC382-FC381))-U382-V382)/DS381</f>
        <v>0.57595039973894602</v>
      </c>
      <c r="GN382" s="7">
        <f t="shared" si="55"/>
        <v>-0.11192690487844673</v>
      </c>
      <c r="GO382" s="7">
        <f>(G382-G381)/DS381</f>
        <v>0.77051721324849076</v>
      </c>
      <c r="GP382" s="7">
        <f>CF382/DS381</f>
        <v>6.1755588187306247E-2</v>
      </c>
      <c r="GQ382" s="7">
        <f t="shared" si="56"/>
        <v>0.10617351473302797</v>
      </c>
      <c r="GR382" s="7">
        <f t="shared" si="57"/>
        <v>0.24092543937963931</v>
      </c>
      <c r="GS382" s="7">
        <v>1</v>
      </c>
      <c r="GT382" s="7">
        <f t="shared" si="53"/>
        <v>1.0207553589656345E-3</v>
      </c>
      <c r="GU382" s="7">
        <f t="shared" si="54"/>
        <v>0.69169216286184987</v>
      </c>
      <c r="GV382" t="s">
        <v>235</v>
      </c>
      <c r="GW382" s="8">
        <f t="shared" si="58"/>
        <v>8.1579376733561759E-5</v>
      </c>
    </row>
    <row r="383" spans="1:205" x14ac:dyDescent="0.2">
      <c r="A383">
        <v>989127624</v>
      </c>
      <c r="B383" s="2">
        <v>2016</v>
      </c>
      <c r="C383" t="s">
        <v>3</v>
      </c>
      <c r="D383" s="3">
        <v>42370</v>
      </c>
      <c r="E383" s="3">
        <v>42735</v>
      </c>
      <c r="F383" t="s">
        <v>8</v>
      </c>
      <c r="G383" s="4">
        <v>47972</v>
      </c>
      <c r="I383" s="4">
        <v>0</v>
      </c>
      <c r="J383" s="4">
        <v>47972</v>
      </c>
      <c r="K383" s="4">
        <v>15948</v>
      </c>
      <c r="L383" s="4">
        <v>645</v>
      </c>
      <c r="M383" s="4">
        <v>645</v>
      </c>
      <c r="Q383" s="4">
        <v>25712</v>
      </c>
      <c r="R383" s="4">
        <v>21483</v>
      </c>
      <c r="S383" s="4">
        <v>6873</v>
      </c>
      <c r="U383" s="4">
        <v>205</v>
      </c>
      <c r="X383" s="4">
        <v>5499</v>
      </c>
      <c r="Z383" s="4">
        <v>48009</v>
      </c>
      <c r="AA383" s="4">
        <v>-38</v>
      </c>
      <c r="AC383" s="4">
        <v>0</v>
      </c>
      <c r="AD383" s="4">
        <v>0</v>
      </c>
      <c r="AE383" s="4">
        <v>0</v>
      </c>
      <c r="AG383" s="4">
        <v>16</v>
      </c>
      <c r="AJ383" s="4">
        <v>0</v>
      </c>
      <c r="AK383" s="4">
        <v>16</v>
      </c>
      <c r="AM383" s="4">
        <v>0</v>
      </c>
      <c r="AR383" s="4">
        <v>20</v>
      </c>
      <c r="AT383" s="4">
        <v>0</v>
      </c>
      <c r="AU383" s="4">
        <v>20</v>
      </c>
      <c r="AV383" s="4">
        <v>-4</v>
      </c>
      <c r="AW383" s="4">
        <v>-42</v>
      </c>
      <c r="AX383" s="4">
        <v>69</v>
      </c>
      <c r="AY383" s="4">
        <v>-111</v>
      </c>
      <c r="BB383" s="4">
        <v>0</v>
      </c>
      <c r="BD383" s="4">
        <v>0</v>
      </c>
      <c r="BF383" s="4">
        <v>-111</v>
      </c>
      <c r="BK383" s="4">
        <v>0</v>
      </c>
      <c r="BP383" s="4">
        <v>-111</v>
      </c>
      <c r="BR383" s="4">
        <v>-111</v>
      </c>
      <c r="BS383" s="2">
        <v>2016</v>
      </c>
      <c r="BV383" s="4">
        <v>0</v>
      </c>
      <c r="BY383" s="4">
        <v>0</v>
      </c>
      <c r="CD383" s="4">
        <v>835</v>
      </c>
      <c r="CF383" s="4">
        <v>835</v>
      </c>
      <c r="CS383" s="4">
        <v>0</v>
      </c>
      <c r="CU383" s="4">
        <v>835</v>
      </c>
      <c r="DA383" s="4">
        <v>187</v>
      </c>
      <c r="DB383" s="4">
        <v>187</v>
      </c>
      <c r="DC383" s="4">
        <v>9735</v>
      </c>
      <c r="DD383" s="4">
        <v>375</v>
      </c>
      <c r="DG383" s="4">
        <v>10110</v>
      </c>
      <c r="DN383" s="4">
        <v>0</v>
      </c>
      <c r="DO383" s="4">
        <v>2486</v>
      </c>
      <c r="DP383" s="4">
        <v>2486</v>
      </c>
      <c r="DR383" s="4">
        <v>12783</v>
      </c>
      <c r="DS383" s="4">
        <v>13618</v>
      </c>
      <c r="DT383" s="4">
        <v>500</v>
      </c>
      <c r="DV383" s="4">
        <v>15</v>
      </c>
      <c r="DW383" s="4">
        <v>315</v>
      </c>
      <c r="DX383" s="4">
        <v>830</v>
      </c>
      <c r="ED383" s="4">
        <v>4298</v>
      </c>
      <c r="EG383" s="4">
        <v>4298</v>
      </c>
      <c r="EI383" s="4">
        <v>5128</v>
      </c>
      <c r="EM383" s="4">
        <v>0</v>
      </c>
      <c r="EP383" s="4">
        <v>0</v>
      </c>
      <c r="ET383" s="4">
        <v>0</v>
      </c>
      <c r="EU383" s="4">
        <v>0</v>
      </c>
      <c r="EX383" s="4">
        <v>0</v>
      </c>
      <c r="EY383" s="4">
        <v>1606</v>
      </c>
      <c r="EZ383" s="4">
        <v>62</v>
      </c>
      <c r="FA383" s="4">
        <v>4012</v>
      </c>
      <c r="FF383" s="4">
        <v>2808</v>
      </c>
      <c r="FG383" s="4">
        <v>8489</v>
      </c>
      <c r="FH383" s="4">
        <v>8489</v>
      </c>
      <c r="FI383" s="4">
        <v>13618</v>
      </c>
      <c r="FL383" s="2">
        <v>2016</v>
      </c>
      <c r="FM383" t="s">
        <v>8</v>
      </c>
      <c r="FR383" s="2">
        <v>2016</v>
      </c>
      <c r="FS383" s="5">
        <v>41</v>
      </c>
      <c r="FT383" s="4">
        <v>39</v>
      </c>
      <c r="FX383" s="4">
        <v>834</v>
      </c>
      <c r="FZ383" s="4">
        <v>125</v>
      </c>
      <c r="GA383" s="4">
        <v>8</v>
      </c>
      <c r="GE383" s="4">
        <v>76</v>
      </c>
      <c r="GF383" s="4">
        <v>13</v>
      </c>
      <c r="GH383" s="4">
        <v>1600</v>
      </c>
      <c r="GI383" s="7">
        <f t="shared" si="59"/>
        <v>-9.2963050129442226E-2</v>
      </c>
      <c r="GJ383" s="7">
        <f t="shared" si="61"/>
        <v>-0.44925762767172461</v>
      </c>
      <c r="GK383" s="7">
        <f t="shared" si="62"/>
        <v>9.8493763238409041E-2</v>
      </c>
      <c r="GL383" s="7">
        <f t="shared" si="60"/>
        <v>0.13188427081803494</v>
      </c>
      <c r="GM383" s="7">
        <f>(((DR383-DR382)-(DP383-DP382)-(FG383-FG382)+((EV383-EV382)+(EW383-EW382)+(EX383-EX382))+(FC383-FC382))-U383-V383)/DS382</f>
        <v>-0.10502471169686985</v>
      </c>
      <c r="GN383" s="7">
        <f t="shared" si="55"/>
        <v>0.18492586490939045</v>
      </c>
      <c r="GO383" s="7">
        <f>(G383-G382)/DS382</f>
        <v>-3.9774064485761353E-2</v>
      </c>
      <c r="GP383" s="7">
        <f>CF383/DS382</f>
        <v>4.9129206872205226E-2</v>
      </c>
      <c r="GQ383" s="7">
        <f t="shared" si="56"/>
        <v>-7.2515842425034298E-3</v>
      </c>
      <c r="GR383" s="7">
        <f t="shared" si="57"/>
        <v>-1.3895740832099983E-2</v>
      </c>
      <c r="GS383" s="7">
        <v>1</v>
      </c>
      <c r="GT383" s="7">
        <f t="shared" si="53"/>
        <v>0</v>
      </c>
      <c r="GU383" s="7">
        <f t="shared" si="54"/>
        <v>0.62336613305918642</v>
      </c>
      <c r="GV383" t="s">
        <v>235</v>
      </c>
      <c r="GW383" s="8">
        <f t="shared" si="58"/>
        <v>5.8837373499646975E-5</v>
      </c>
    </row>
    <row r="384" spans="1:205" x14ac:dyDescent="0.2">
      <c r="A384">
        <v>989127624</v>
      </c>
      <c r="B384" s="2">
        <v>2017</v>
      </c>
      <c r="C384" t="s">
        <v>3</v>
      </c>
      <c r="D384" s="3">
        <v>42736</v>
      </c>
      <c r="E384" s="3">
        <v>43100</v>
      </c>
      <c r="F384" t="s">
        <v>8</v>
      </c>
      <c r="G384" s="4">
        <v>39281</v>
      </c>
      <c r="I384" s="4">
        <v>0</v>
      </c>
      <c r="J384" s="4">
        <v>39281</v>
      </c>
      <c r="K384" s="4">
        <v>7744</v>
      </c>
      <c r="L384" s="4">
        <v>0</v>
      </c>
      <c r="M384" s="4">
        <v>0</v>
      </c>
      <c r="Q384" s="4">
        <v>26594</v>
      </c>
      <c r="R384" s="4">
        <v>22288</v>
      </c>
      <c r="S384" s="4">
        <v>754</v>
      </c>
      <c r="U384" s="4">
        <v>201</v>
      </c>
      <c r="X384" s="4">
        <v>4136</v>
      </c>
      <c r="Z384" s="4">
        <v>38675</v>
      </c>
      <c r="AA384" s="4">
        <v>606</v>
      </c>
      <c r="AC384" s="4">
        <v>0</v>
      </c>
      <c r="AD384" s="4">
        <v>0</v>
      </c>
      <c r="AE384" s="4">
        <v>0</v>
      </c>
      <c r="AG384" s="4">
        <v>14</v>
      </c>
      <c r="AJ384" s="4">
        <v>0</v>
      </c>
      <c r="AK384" s="4">
        <v>14</v>
      </c>
      <c r="AM384" s="4">
        <v>0</v>
      </c>
      <c r="AR384" s="4">
        <v>6</v>
      </c>
      <c r="AT384" s="4">
        <v>0</v>
      </c>
      <c r="AU384" s="4">
        <v>6</v>
      </c>
      <c r="AV384" s="4">
        <v>8</v>
      </c>
      <c r="AW384" s="4">
        <v>615</v>
      </c>
      <c r="AX384" s="4">
        <v>111</v>
      </c>
      <c r="AY384" s="4">
        <v>504</v>
      </c>
      <c r="BB384" s="4">
        <v>0</v>
      </c>
      <c r="BD384" s="4">
        <v>0</v>
      </c>
      <c r="BF384" s="4">
        <v>504</v>
      </c>
      <c r="BK384" s="4">
        <v>352</v>
      </c>
      <c r="BP384" s="4">
        <v>152</v>
      </c>
      <c r="BR384" s="4">
        <v>504</v>
      </c>
      <c r="BS384" s="2">
        <v>2017</v>
      </c>
      <c r="BY384" s="4">
        <v>0</v>
      </c>
      <c r="CD384" s="4">
        <v>1354</v>
      </c>
      <c r="CF384" s="4">
        <v>1354</v>
      </c>
      <c r="CS384" s="4">
        <v>0</v>
      </c>
      <c r="CU384" s="4">
        <v>1354</v>
      </c>
      <c r="DA384" s="4">
        <v>187</v>
      </c>
      <c r="DB384" s="4">
        <v>187</v>
      </c>
      <c r="DC384" s="4">
        <v>12088</v>
      </c>
      <c r="DD384" s="4">
        <v>366</v>
      </c>
      <c r="DG384" s="4">
        <v>12453</v>
      </c>
      <c r="DN384" s="4">
        <v>0</v>
      </c>
      <c r="DO384" s="4">
        <v>3209</v>
      </c>
      <c r="DP384" s="4">
        <v>3209</v>
      </c>
      <c r="DR384" s="4">
        <v>15849</v>
      </c>
      <c r="DS384" s="4">
        <v>17203</v>
      </c>
      <c r="DT384" s="4">
        <v>500</v>
      </c>
      <c r="DV384" s="4">
        <v>15</v>
      </c>
      <c r="DW384" s="4">
        <v>315</v>
      </c>
      <c r="DX384" s="4">
        <v>830</v>
      </c>
      <c r="ED384" s="4">
        <v>4450</v>
      </c>
      <c r="EG384" s="4">
        <v>4450</v>
      </c>
      <c r="EI384" s="4">
        <v>5280</v>
      </c>
      <c r="EM384" s="4">
        <v>0</v>
      </c>
      <c r="ET384" s="4">
        <v>0</v>
      </c>
      <c r="EU384" s="4">
        <v>0</v>
      </c>
      <c r="EY384" s="4">
        <v>1799</v>
      </c>
      <c r="EZ384" s="4">
        <v>0</v>
      </c>
      <c r="FA384" s="4">
        <v>3961</v>
      </c>
      <c r="FF384" s="4">
        <v>6163</v>
      </c>
      <c r="FG384" s="4">
        <v>11923</v>
      </c>
      <c r="FH384" s="4">
        <v>11923</v>
      </c>
      <c r="FI384" s="4">
        <v>17203</v>
      </c>
      <c r="FL384" s="2">
        <v>2017</v>
      </c>
      <c r="FM384" t="s">
        <v>8</v>
      </c>
      <c r="FR384" s="2">
        <v>2017</v>
      </c>
      <c r="FS384" s="5">
        <v>43</v>
      </c>
      <c r="FX384" s="4">
        <v>318</v>
      </c>
      <c r="FZ384" s="4">
        <v>11</v>
      </c>
      <c r="GA384" s="4">
        <v>5</v>
      </c>
      <c r="GE384" s="4">
        <v>64</v>
      </c>
      <c r="GF384" s="4">
        <v>18</v>
      </c>
      <c r="GI384" s="7">
        <f t="shared" si="59"/>
        <v>-8.0114554266412105E-2</v>
      </c>
      <c r="GJ384" s="7">
        <f t="shared" si="61"/>
        <v>9.8493763238409041E-2</v>
      </c>
      <c r="GK384" s="7">
        <f t="shared" si="62"/>
        <v>0.13188427081803494</v>
      </c>
      <c r="GL384" s="7">
        <f t="shared" si="60"/>
        <v>-5.9873277916642445E-2</v>
      </c>
      <c r="GM384" s="7">
        <f>(((DR384-DR383)-(DP384-DP383)-(FG384-FG383)+((EV384-EV383)+(EW384-EW383)+(EX384-EX383))+(FC384-FC383))-U384-V384)/DS383</f>
        <v>-9.4874430900279041E-2</v>
      </c>
      <c r="GN384" s="7">
        <f t="shared" si="55"/>
        <v>-0.81098546042003228</v>
      </c>
      <c r="GO384" s="7">
        <f>(G384-G383)/DS383</f>
        <v>-0.63819944191511235</v>
      </c>
      <c r="GP384" s="7">
        <f>CF384/DS383</f>
        <v>9.9427228667939488E-2</v>
      </c>
      <c r="GQ384" s="7">
        <f t="shared" si="56"/>
        <v>3.2704973881444471E-2</v>
      </c>
      <c r="GR384" s="7">
        <f t="shared" si="57"/>
        <v>-0.18116818143917285</v>
      </c>
      <c r="GS384" s="7">
        <v>1</v>
      </c>
      <c r="GT384" s="7">
        <f t="shared" si="53"/>
        <v>0</v>
      </c>
      <c r="GU384" s="7">
        <f t="shared" si="54"/>
        <v>0.69307678893216296</v>
      </c>
      <c r="GV384" t="s">
        <v>235</v>
      </c>
      <c r="GW384" s="8">
        <f t="shared" si="58"/>
        <v>7.3432222059039502E-5</v>
      </c>
    </row>
    <row r="385" spans="1:205" x14ac:dyDescent="0.2">
      <c r="A385">
        <v>989127624</v>
      </c>
      <c r="B385" s="2">
        <v>2018</v>
      </c>
      <c r="C385" t="s">
        <v>3</v>
      </c>
      <c r="D385" s="3">
        <v>43101</v>
      </c>
      <c r="E385" s="3">
        <v>43465</v>
      </c>
      <c r="F385" t="s">
        <v>8</v>
      </c>
      <c r="G385" s="4">
        <v>43744</v>
      </c>
      <c r="J385" s="4">
        <v>43744</v>
      </c>
      <c r="K385" s="4">
        <v>8125</v>
      </c>
      <c r="Q385" s="4">
        <v>31482</v>
      </c>
      <c r="R385" s="4">
        <v>25693</v>
      </c>
      <c r="S385" s="4">
        <v>1111</v>
      </c>
      <c r="U385" s="4">
        <v>392</v>
      </c>
      <c r="X385" s="4">
        <v>3834</v>
      </c>
      <c r="Z385" s="4">
        <v>43833</v>
      </c>
      <c r="AA385" s="4">
        <v>-89</v>
      </c>
      <c r="AG385" s="4">
        <v>14</v>
      </c>
      <c r="AK385" s="4">
        <v>14</v>
      </c>
      <c r="AR385" s="4">
        <v>15</v>
      </c>
      <c r="AU385" s="4">
        <v>15</v>
      </c>
      <c r="AV385" s="4">
        <v>-1</v>
      </c>
      <c r="AW385" s="4">
        <v>-90</v>
      </c>
      <c r="AX385" s="4">
        <v>0</v>
      </c>
      <c r="AY385" s="4">
        <v>-90</v>
      </c>
      <c r="BF385" s="4">
        <v>-90</v>
      </c>
      <c r="BP385" s="4">
        <v>-90</v>
      </c>
      <c r="BR385" s="4">
        <v>-90</v>
      </c>
      <c r="BS385" s="2">
        <v>2018</v>
      </c>
      <c r="CD385" s="4">
        <v>1614</v>
      </c>
      <c r="CF385" s="4">
        <v>1614</v>
      </c>
      <c r="CU385" s="4">
        <v>1614</v>
      </c>
      <c r="DA385" s="4">
        <v>187</v>
      </c>
      <c r="DB385" s="4">
        <v>187</v>
      </c>
      <c r="DC385" s="4">
        <v>10654</v>
      </c>
      <c r="DD385" s="4">
        <v>343</v>
      </c>
      <c r="DG385" s="4">
        <v>10997</v>
      </c>
      <c r="DO385" s="4">
        <v>1527</v>
      </c>
      <c r="DP385" s="4">
        <v>1527</v>
      </c>
      <c r="DR385" s="4">
        <v>12710</v>
      </c>
      <c r="DS385" s="4">
        <v>14324</v>
      </c>
      <c r="DT385" s="4">
        <v>500</v>
      </c>
      <c r="DV385" s="4">
        <v>15</v>
      </c>
      <c r="DW385" s="4">
        <v>315</v>
      </c>
      <c r="DX385" s="4">
        <v>830</v>
      </c>
      <c r="ED385" s="4">
        <v>4360</v>
      </c>
      <c r="EG385" s="4">
        <v>4360</v>
      </c>
      <c r="EI385" s="4">
        <v>5190</v>
      </c>
      <c r="EU385" s="4">
        <v>0</v>
      </c>
      <c r="EY385" s="4">
        <v>1096</v>
      </c>
      <c r="EZ385" s="4">
        <v>0</v>
      </c>
      <c r="FA385" s="4">
        <v>4724</v>
      </c>
      <c r="FF385" s="4">
        <v>3314</v>
      </c>
      <c r="FG385" s="4">
        <v>9134</v>
      </c>
      <c r="FH385" s="4">
        <v>9134</v>
      </c>
      <c r="FI385" s="4">
        <v>14324</v>
      </c>
      <c r="FL385" s="2">
        <v>2018</v>
      </c>
      <c r="FM385" t="s">
        <v>8</v>
      </c>
      <c r="FR385" s="2">
        <v>2018</v>
      </c>
      <c r="FS385" s="5">
        <v>45</v>
      </c>
      <c r="FX385" s="4">
        <v>797</v>
      </c>
      <c r="FZ385" s="4">
        <v>24</v>
      </c>
      <c r="GA385" s="4">
        <v>5</v>
      </c>
      <c r="GE385" s="4">
        <v>64</v>
      </c>
      <c r="GF385" s="4">
        <v>20</v>
      </c>
      <c r="GI385" s="7">
        <f t="shared" si="59"/>
        <v>7.7428355519386149E-2</v>
      </c>
      <c r="GJ385" s="7">
        <f t="shared" si="61"/>
        <v>0.13188427081803494</v>
      </c>
      <c r="GK385" s="7">
        <f t="shared" si="62"/>
        <v>-5.9873277916642445E-2</v>
      </c>
      <c r="GL385" s="7">
        <f t="shared" si="60"/>
        <v>-8.0982965652052503E-3</v>
      </c>
      <c r="GM385" s="7">
        <f>(((DR385-DR384)-(DP385-DP384)-(FG385-FG384)+((EV385-EV384)+(EW385-EW384)+(EX385-EX384))+(FC385-FC384))-U385-V385)/DS384</f>
        <v>5.4641632273440682E-2</v>
      </c>
      <c r="GN385" s="7">
        <f t="shared" si="55"/>
        <v>0.34278904842178692</v>
      </c>
      <c r="GO385" s="7">
        <f>(G385-G384)/DS384</f>
        <v>0.25943149450677205</v>
      </c>
      <c r="GP385" s="7">
        <f>CF385/DS384</f>
        <v>9.3820845201418354E-2</v>
      </c>
      <c r="GQ385" s="7">
        <f t="shared" si="56"/>
        <v>-5.7093919497573512E-3</v>
      </c>
      <c r="GR385" s="7">
        <f t="shared" si="57"/>
        <v>0.1136172704360887</v>
      </c>
      <c r="GS385" s="7">
        <v>1</v>
      </c>
      <c r="GT385" s="7">
        <f t="shared" si="53"/>
        <v>0</v>
      </c>
      <c r="GU385" s="7">
        <f t="shared" si="54"/>
        <v>0.6376710416084892</v>
      </c>
      <c r="GV385" t="s">
        <v>235</v>
      </c>
      <c r="GW385" s="8">
        <f t="shared" si="58"/>
        <v>5.8129396035575189E-5</v>
      </c>
    </row>
    <row r="386" spans="1:205" x14ac:dyDescent="0.2">
      <c r="A386">
        <v>989127624</v>
      </c>
      <c r="B386" s="2">
        <v>2019</v>
      </c>
      <c r="C386" t="s">
        <v>3</v>
      </c>
      <c r="D386" s="3">
        <v>43466</v>
      </c>
      <c r="E386" s="3">
        <v>43830</v>
      </c>
      <c r="F386" t="s">
        <v>8</v>
      </c>
      <c r="G386" s="4">
        <v>52620</v>
      </c>
      <c r="J386" s="4">
        <v>52620</v>
      </c>
      <c r="K386" s="4">
        <v>13348</v>
      </c>
      <c r="Q386" s="4">
        <v>34067</v>
      </c>
      <c r="R386" s="4">
        <v>28245</v>
      </c>
      <c r="S386" s="4">
        <v>1172</v>
      </c>
      <c r="U386" s="4">
        <v>450</v>
      </c>
      <c r="X386" s="4">
        <v>4077</v>
      </c>
      <c r="Z386" s="4">
        <v>51942</v>
      </c>
      <c r="AA386" s="4">
        <v>678</v>
      </c>
      <c r="AG386" s="4">
        <v>22</v>
      </c>
      <c r="AK386" s="4">
        <v>22</v>
      </c>
      <c r="AR386" s="4">
        <v>11</v>
      </c>
      <c r="AU386" s="4">
        <v>11</v>
      </c>
      <c r="AV386" s="4">
        <v>11</v>
      </c>
      <c r="AW386" s="4">
        <v>690</v>
      </c>
      <c r="AX386" s="4">
        <v>112</v>
      </c>
      <c r="AY386" s="4">
        <v>577</v>
      </c>
      <c r="BF386" s="4">
        <v>577</v>
      </c>
      <c r="BJ386" s="4">
        <v>480</v>
      </c>
      <c r="BP386" s="4">
        <v>97</v>
      </c>
      <c r="BQ386" s="4">
        <v>0</v>
      </c>
      <c r="BR386" s="4">
        <v>577</v>
      </c>
      <c r="BS386" s="2">
        <v>2019</v>
      </c>
      <c r="BV386" s="4">
        <v>0</v>
      </c>
      <c r="BY386" s="4">
        <v>0</v>
      </c>
      <c r="CD386" s="4">
        <v>1978</v>
      </c>
      <c r="CF386" s="4">
        <v>1978</v>
      </c>
      <c r="CU386" s="4">
        <v>1978</v>
      </c>
      <c r="DA386" s="4">
        <v>187</v>
      </c>
      <c r="DB386" s="4">
        <v>187</v>
      </c>
      <c r="DC386" s="4">
        <v>14566</v>
      </c>
      <c r="DD386" s="4">
        <v>366</v>
      </c>
      <c r="DG386" s="4">
        <v>14932</v>
      </c>
      <c r="DO386" s="4">
        <v>1852</v>
      </c>
      <c r="DP386" s="4">
        <v>1852</v>
      </c>
      <c r="DR386" s="4">
        <v>16971</v>
      </c>
      <c r="DS386" s="4">
        <v>18950</v>
      </c>
      <c r="DT386" s="4">
        <v>500</v>
      </c>
      <c r="DV386" s="4">
        <v>15</v>
      </c>
      <c r="DW386" s="4">
        <v>315</v>
      </c>
      <c r="DX386" s="4">
        <v>830</v>
      </c>
      <c r="ED386" s="4">
        <v>4457</v>
      </c>
      <c r="EG386" s="4">
        <v>4457</v>
      </c>
      <c r="EI386" s="4">
        <v>5288</v>
      </c>
      <c r="EK386" s="4">
        <v>112</v>
      </c>
      <c r="EM386" s="4">
        <v>112</v>
      </c>
      <c r="EP386" s="4">
        <v>0</v>
      </c>
      <c r="EU386" s="4">
        <v>112</v>
      </c>
      <c r="EX386" s="4">
        <v>1143</v>
      </c>
      <c r="EY386" s="4">
        <v>2700</v>
      </c>
      <c r="EZ386" s="4">
        <v>0</v>
      </c>
      <c r="FA386" s="4">
        <v>4773</v>
      </c>
      <c r="FC386" s="4">
        <v>480</v>
      </c>
      <c r="FF386" s="4">
        <v>4454</v>
      </c>
      <c r="FG386" s="4">
        <v>13550</v>
      </c>
      <c r="FH386" s="4">
        <v>13662</v>
      </c>
      <c r="FI386" s="4">
        <v>18950</v>
      </c>
      <c r="FL386" s="2">
        <v>2019</v>
      </c>
      <c r="FM386" t="s">
        <v>8</v>
      </c>
      <c r="FR386" s="2">
        <v>2019</v>
      </c>
      <c r="FS386" s="5">
        <v>45</v>
      </c>
      <c r="FX386" s="4">
        <v>800</v>
      </c>
      <c r="FZ386" s="4">
        <v>32</v>
      </c>
      <c r="GA386" s="4">
        <v>13</v>
      </c>
      <c r="GE386" s="4">
        <v>64</v>
      </c>
      <c r="GF386" s="4">
        <v>21</v>
      </c>
      <c r="GN386" s="7">
        <f t="shared" si="55"/>
        <v>0.34655124266964538</v>
      </c>
      <c r="GQ386" s="7">
        <f t="shared" si="56"/>
        <v>3.4681733485604375E-2</v>
      </c>
      <c r="GR386" s="7">
        <f t="shared" si="57"/>
        <v>0.2029078273591807</v>
      </c>
      <c r="GS386" s="7">
        <v>1</v>
      </c>
      <c r="GT386" s="7">
        <f t="shared" si="53"/>
        <v>0</v>
      </c>
      <c r="GU386" s="7">
        <f t="shared" si="54"/>
        <v>0.72094986807387862</v>
      </c>
      <c r="GV386" t="s">
        <v>235</v>
      </c>
      <c r="GW386" s="8">
        <f t="shared" si="58"/>
        <v>6.9812901424183183E-5</v>
      </c>
    </row>
    <row r="387" spans="1:205" x14ac:dyDescent="0.2">
      <c r="A387">
        <v>992837012</v>
      </c>
      <c r="B387" s="2">
        <v>2013</v>
      </c>
      <c r="C387" t="s">
        <v>3</v>
      </c>
      <c r="D387" s="3">
        <v>41275</v>
      </c>
      <c r="E387" s="3">
        <v>41639</v>
      </c>
      <c r="F387" t="s">
        <v>8</v>
      </c>
      <c r="G387" s="4">
        <v>79636</v>
      </c>
      <c r="I387" s="4">
        <v>1100</v>
      </c>
      <c r="J387" s="4">
        <v>80736</v>
      </c>
      <c r="K387" s="4">
        <v>37261</v>
      </c>
      <c r="L387" s="4">
        <v>0</v>
      </c>
      <c r="M387" s="4">
        <v>0</v>
      </c>
      <c r="Q387" s="4">
        <v>15930</v>
      </c>
      <c r="R387" s="4">
        <v>14312</v>
      </c>
      <c r="S387" s="4">
        <v>134</v>
      </c>
      <c r="U387" s="4">
        <v>2356</v>
      </c>
      <c r="X387" s="4">
        <v>13289</v>
      </c>
      <c r="Z387" s="4">
        <v>68836</v>
      </c>
      <c r="AA387" s="4">
        <v>11900</v>
      </c>
      <c r="AC387" s="4">
        <v>0</v>
      </c>
      <c r="AD387" s="4">
        <v>0</v>
      </c>
      <c r="AE387" s="4">
        <v>0</v>
      </c>
      <c r="AG387" s="4">
        <v>236</v>
      </c>
      <c r="AJ387" s="4">
        <v>0</v>
      </c>
      <c r="AK387" s="4">
        <v>236</v>
      </c>
      <c r="AM387" s="4">
        <v>0</v>
      </c>
      <c r="AR387" s="4">
        <v>428</v>
      </c>
      <c r="AT387" s="4">
        <v>0</v>
      </c>
      <c r="AU387" s="4">
        <v>428</v>
      </c>
      <c r="AV387" s="4">
        <v>-192</v>
      </c>
      <c r="AW387" s="4">
        <v>11708</v>
      </c>
      <c r="AX387" s="4">
        <v>2951</v>
      </c>
      <c r="AY387" s="4">
        <v>8757</v>
      </c>
      <c r="BB387" s="4">
        <v>0</v>
      </c>
      <c r="BD387" s="4">
        <v>0</v>
      </c>
      <c r="BF387" s="4">
        <v>8757</v>
      </c>
      <c r="BJ387" s="4">
        <v>0</v>
      </c>
      <c r="BK387" s="4">
        <v>-8265</v>
      </c>
      <c r="BP387" s="4">
        <v>-492</v>
      </c>
      <c r="BR387" s="4">
        <v>-8757</v>
      </c>
      <c r="BS387" s="2">
        <v>2013</v>
      </c>
      <c r="BY387" s="4">
        <v>0</v>
      </c>
      <c r="BZ387" s="4">
        <v>8639</v>
      </c>
      <c r="CB387" s="4">
        <v>1334</v>
      </c>
      <c r="CD387" s="4">
        <v>245</v>
      </c>
      <c r="CF387" s="4">
        <v>10217</v>
      </c>
      <c r="CS387" s="4">
        <v>0</v>
      </c>
      <c r="CU387" s="4">
        <v>10217</v>
      </c>
      <c r="DA387" s="4">
        <v>858</v>
      </c>
      <c r="DB387" s="4">
        <v>858</v>
      </c>
      <c r="DC387" s="4">
        <v>8521</v>
      </c>
      <c r="DD387" s="4">
        <v>23265</v>
      </c>
      <c r="DG387" s="4">
        <v>31786</v>
      </c>
      <c r="DN387" s="4">
        <v>0</v>
      </c>
      <c r="DO387" s="4">
        <v>584</v>
      </c>
      <c r="DP387" s="4">
        <v>584</v>
      </c>
      <c r="DR387" s="4">
        <v>33228</v>
      </c>
      <c r="DS387" s="4">
        <v>43445</v>
      </c>
      <c r="DT387" s="4">
        <v>4000</v>
      </c>
      <c r="DV387" s="4">
        <v>10</v>
      </c>
      <c r="DW387" s="4">
        <v>4529</v>
      </c>
      <c r="DX387" s="4">
        <v>8539</v>
      </c>
      <c r="ED387" s="4">
        <v>493</v>
      </c>
      <c r="EG387" s="4">
        <v>493</v>
      </c>
      <c r="EI387" s="4">
        <v>9032</v>
      </c>
      <c r="EK387" s="4">
        <v>929</v>
      </c>
      <c r="EM387" s="4">
        <v>929</v>
      </c>
      <c r="EP387" s="4">
        <v>9600</v>
      </c>
      <c r="ET387" s="4">
        <v>0</v>
      </c>
      <c r="EU387" s="4">
        <v>10529</v>
      </c>
      <c r="EY387" s="4">
        <v>7797</v>
      </c>
      <c r="FA387" s="4">
        <v>1729</v>
      </c>
      <c r="FF387" s="4">
        <v>14358</v>
      </c>
      <c r="FG387" s="4">
        <v>23884</v>
      </c>
      <c r="FH387" s="4">
        <v>34413</v>
      </c>
      <c r="FI387" s="4">
        <v>43445</v>
      </c>
      <c r="FL387" s="2">
        <v>2013</v>
      </c>
      <c r="FM387" t="s">
        <v>8</v>
      </c>
      <c r="FR387" s="2">
        <v>2013</v>
      </c>
      <c r="FS387" s="5">
        <v>28</v>
      </c>
      <c r="FT387" s="4">
        <v>27</v>
      </c>
      <c r="GB387" t="s">
        <v>176</v>
      </c>
      <c r="GE387" s="4">
        <v>35</v>
      </c>
      <c r="GF387" s="4">
        <v>11</v>
      </c>
      <c r="GN387" s="7">
        <f t="shared" si="55"/>
        <v>1.7446437994722954</v>
      </c>
      <c r="GQ387" s="7">
        <f t="shared" si="56"/>
        <v>0.28069556855517269</v>
      </c>
      <c r="GR387" s="7">
        <f t="shared" si="57"/>
        <v>0.51341695172938051</v>
      </c>
      <c r="GS387" s="7">
        <v>1</v>
      </c>
      <c r="GT387" s="7">
        <f t="shared" ref="GT387:GT415" si="63">EP387/FH387</f>
        <v>0.27896434486967137</v>
      </c>
      <c r="GU387" s="7">
        <f t="shared" ref="GU387:GU450" si="64">FH387/FI387</f>
        <v>0.7921049602946254</v>
      </c>
      <c r="GV387" t="s">
        <v>208</v>
      </c>
      <c r="GW387" s="8">
        <f t="shared" si="58"/>
        <v>5.2770448548812667E-5</v>
      </c>
    </row>
    <row r="388" spans="1:205" x14ac:dyDescent="0.2">
      <c r="A388">
        <v>992837012</v>
      </c>
      <c r="B388" s="2">
        <v>2014</v>
      </c>
      <c r="C388" t="s">
        <v>3</v>
      </c>
      <c r="D388" s="3">
        <v>41640</v>
      </c>
      <c r="E388" s="3">
        <v>42004</v>
      </c>
      <c r="F388" t="s">
        <v>8</v>
      </c>
      <c r="G388" s="4">
        <v>85988</v>
      </c>
      <c r="I388" s="4">
        <v>11</v>
      </c>
      <c r="J388" s="4">
        <v>85999</v>
      </c>
      <c r="K388" s="4">
        <v>39798</v>
      </c>
      <c r="L388" s="4">
        <v>0</v>
      </c>
      <c r="M388" s="4">
        <v>0</v>
      </c>
      <c r="Q388" s="4">
        <v>19429</v>
      </c>
      <c r="R388" s="4">
        <v>14064</v>
      </c>
      <c r="S388" s="4">
        <v>215</v>
      </c>
      <c r="U388" s="4">
        <v>3105</v>
      </c>
      <c r="X388" s="4">
        <v>13873</v>
      </c>
      <c r="Z388" s="4">
        <v>76205</v>
      </c>
      <c r="AA388" s="4">
        <v>9794</v>
      </c>
      <c r="AC388" s="4">
        <v>0</v>
      </c>
      <c r="AD388" s="4">
        <v>0</v>
      </c>
      <c r="AE388" s="4">
        <v>0</v>
      </c>
      <c r="AG388" s="4">
        <v>0</v>
      </c>
      <c r="AJ388" s="4">
        <v>269</v>
      </c>
      <c r="AK388" s="4">
        <v>269</v>
      </c>
      <c r="AM388" s="4">
        <v>0</v>
      </c>
      <c r="AR388" s="4">
        <v>0</v>
      </c>
      <c r="AS388" s="4">
        <v>528</v>
      </c>
      <c r="AT388" s="4">
        <v>528</v>
      </c>
      <c r="AU388" s="4">
        <v>528</v>
      </c>
      <c r="AV388" s="4">
        <v>-260</v>
      </c>
      <c r="AW388" s="4">
        <v>9535</v>
      </c>
      <c r="AX388" s="4">
        <v>2160</v>
      </c>
      <c r="AY388" s="4">
        <v>7375</v>
      </c>
      <c r="BB388" s="4">
        <v>0</v>
      </c>
      <c r="BD388" s="4">
        <v>0</v>
      </c>
      <c r="BF388" s="4">
        <v>7375</v>
      </c>
      <c r="BK388" s="4">
        <v>6350</v>
      </c>
      <c r="BP388" s="4">
        <v>1026</v>
      </c>
      <c r="BR388" s="4">
        <v>7375</v>
      </c>
      <c r="BS388" s="2">
        <v>2014</v>
      </c>
      <c r="BY388" s="4">
        <v>0</v>
      </c>
      <c r="BZ388" s="4">
        <v>8047</v>
      </c>
      <c r="CB388" s="4">
        <v>2476</v>
      </c>
      <c r="CD388" s="4">
        <v>6699</v>
      </c>
      <c r="CF388" s="4">
        <v>17222</v>
      </c>
      <c r="CS388" s="4">
        <v>0</v>
      </c>
      <c r="CU388" s="4">
        <v>17222</v>
      </c>
      <c r="DA388" s="4">
        <v>1004</v>
      </c>
      <c r="DB388" s="4">
        <v>1004</v>
      </c>
      <c r="DC388" s="4">
        <v>8657</v>
      </c>
      <c r="DD388" s="4">
        <v>19506</v>
      </c>
      <c r="DG388" s="4">
        <v>28163</v>
      </c>
      <c r="DN388" s="4">
        <v>0</v>
      </c>
      <c r="DO388" s="4">
        <v>579</v>
      </c>
      <c r="DP388" s="4">
        <v>579</v>
      </c>
      <c r="DR388" s="4">
        <v>29746</v>
      </c>
      <c r="DS388" s="4">
        <v>46968</v>
      </c>
      <c r="DT388" s="4">
        <v>4000</v>
      </c>
      <c r="DV388" s="4">
        <v>10</v>
      </c>
      <c r="DW388" s="4">
        <v>4529</v>
      </c>
      <c r="DX388" s="4">
        <v>8539</v>
      </c>
      <c r="ED388" s="4">
        <v>1518</v>
      </c>
      <c r="EG388" s="4">
        <v>1518</v>
      </c>
      <c r="EI388" s="4">
        <v>10058</v>
      </c>
      <c r="EK388" s="4">
        <v>740</v>
      </c>
      <c r="EM388" s="4">
        <v>740</v>
      </c>
      <c r="EP388" s="4">
        <v>9120</v>
      </c>
      <c r="ES388" s="4">
        <v>5532</v>
      </c>
      <c r="ET388" s="4">
        <v>5532</v>
      </c>
      <c r="EU388" s="4">
        <v>15392</v>
      </c>
      <c r="EY388" s="4">
        <v>6279</v>
      </c>
      <c r="FA388" s="4">
        <v>2162</v>
      </c>
      <c r="FF388" s="4">
        <v>13078</v>
      </c>
      <c r="FG388" s="4">
        <v>21519</v>
      </c>
      <c r="FH388" s="4">
        <v>36910</v>
      </c>
      <c r="FI388" s="4">
        <v>46968</v>
      </c>
      <c r="FJ388" s="4">
        <v>0</v>
      </c>
      <c r="FK388" s="4">
        <v>0</v>
      </c>
      <c r="FL388" s="2">
        <v>2014</v>
      </c>
      <c r="FM388" t="s">
        <v>8</v>
      </c>
      <c r="FR388" s="2">
        <v>2014</v>
      </c>
      <c r="FS388" s="5">
        <v>34</v>
      </c>
      <c r="FT388" s="4">
        <v>34</v>
      </c>
      <c r="GB388" t="s">
        <v>176</v>
      </c>
      <c r="GE388" s="4">
        <v>49</v>
      </c>
      <c r="GF388" s="4">
        <v>11</v>
      </c>
      <c r="GN388" s="7">
        <f t="shared" si="55"/>
        <v>0.14307745425250318</v>
      </c>
      <c r="GQ388" s="7">
        <f t="shared" si="56"/>
        <v>0.16314025637906054</v>
      </c>
      <c r="GR388" s="7">
        <f t="shared" si="57"/>
        <v>7.976292129187805E-2</v>
      </c>
      <c r="GS388" s="7">
        <v>1</v>
      </c>
      <c r="GT388" s="7">
        <f t="shared" si="63"/>
        <v>0.24708751015984828</v>
      </c>
      <c r="GU388" s="7">
        <f t="shared" si="64"/>
        <v>0.78585419860330441</v>
      </c>
      <c r="GV388" t="s">
        <v>208</v>
      </c>
      <c r="GW388" s="8">
        <f t="shared" si="58"/>
        <v>2.3017608470479917E-5</v>
      </c>
    </row>
    <row r="389" spans="1:205" x14ac:dyDescent="0.2">
      <c r="A389">
        <v>992837012</v>
      </c>
      <c r="B389" s="2">
        <v>2015</v>
      </c>
      <c r="C389" t="s">
        <v>3</v>
      </c>
      <c r="D389" s="3">
        <v>42005</v>
      </c>
      <c r="E389" s="3">
        <v>42369</v>
      </c>
      <c r="F389" t="s">
        <v>8</v>
      </c>
      <c r="G389" s="4">
        <v>77510</v>
      </c>
      <c r="I389" s="4">
        <v>218</v>
      </c>
      <c r="J389" s="4">
        <v>77728</v>
      </c>
      <c r="K389" s="4">
        <v>56779</v>
      </c>
      <c r="L389" s="4">
        <v>0</v>
      </c>
      <c r="M389" s="4">
        <v>0</v>
      </c>
      <c r="Q389" s="4">
        <v>7820</v>
      </c>
      <c r="R389" s="4">
        <v>5389</v>
      </c>
      <c r="S389" s="4">
        <v>186</v>
      </c>
      <c r="U389" s="4">
        <v>2932</v>
      </c>
      <c r="X389" s="4">
        <v>6789</v>
      </c>
      <c r="Z389" s="4">
        <v>74319</v>
      </c>
      <c r="AA389" s="4">
        <v>3409</v>
      </c>
      <c r="AC389" s="4">
        <v>0</v>
      </c>
      <c r="AD389" s="4">
        <v>0</v>
      </c>
      <c r="AE389" s="4">
        <v>0</v>
      </c>
      <c r="AF389" s="4">
        <v>177</v>
      </c>
      <c r="AG389" s="4">
        <v>0</v>
      </c>
      <c r="AJ389" s="4">
        <v>21</v>
      </c>
      <c r="AK389" s="4">
        <v>198</v>
      </c>
      <c r="AM389" s="4">
        <v>0</v>
      </c>
      <c r="AP389" s="4">
        <v>32</v>
      </c>
      <c r="AR389" s="4">
        <v>0</v>
      </c>
      <c r="AS389" s="4">
        <v>313</v>
      </c>
      <c r="AT389" s="4">
        <v>313</v>
      </c>
      <c r="AU389" s="4">
        <v>345</v>
      </c>
      <c r="AV389" s="4">
        <v>-147</v>
      </c>
      <c r="AW389" s="4">
        <v>3262</v>
      </c>
      <c r="AX389" s="4">
        <v>288</v>
      </c>
      <c r="AY389" s="4">
        <v>2974</v>
      </c>
      <c r="BB389" s="4">
        <v>0</v>
      </c>
      <c r="BD389" s="4">
        <v>0</v>
      </c>
      <c r="BF389" s="4">
        <v>2974</v>
      </c>
      <c r="BK389" s="4">
        <v>1724</v>
      </c>
      <c r="BP389" s="4">
        <v>1250</v>
      </c>
      <c r="BR389" s="4">
        <v>2974</v>
      </c>
      <c r="BS389" s="2">
        <v>2015</v>
      </c>
      <c r="BY389" s="4">
        <v>0</v>
      </c>
      <c r="BZ389" s="4">
        <v>6264</v>
      </c>
      <c r="CB389" s="4">
        <v>3495</v>
      </c>
      <c r="CD389" s="4">
        <v>906</v>
      </c>
      <c r="CF389" s="4">
        <v>10665</v>
      </c>
      <c r="CS389" s="4">
        <v>0</v>
      </c>
      <c r="CU389" s="4">
        <v>10665</v>
      </c>
      <c r="DA389" s="4">
        <v>1578</v>
      </c>
      <c r="DB389" s="4">
        <v>1578</v>
      </c>
      <c r="DC389" s="4">
        <v>8867</v>
      </c>
      <c r="DD389" s="4">
        <v>20576</v>
      </c>
      <c r="DG389" s="4">
        <v>29443</v>
      </c>
      <c r="DN389" s="4">
        <v>0</v>
      </c>
      <c r="DO389" s="4">
        <v>1833</v>
      </c>
      <c r="DP389" s="4">
        <v>1833</v>
      </c>
      <c r="DR389" s="4">
        <v>32853</v>
      </c>
      <c r="DS389" s="4">
        <v>43518</v>
      </c>
      <c r="DT389" s="4">
        <v>3281</v>
      </c>
      <c r="DV389" s="4">
        <v>8</v>
      </c>
      <c r="DW389" s="4">
        <v>4416</v>
      </c>
      <c r="DX389" s="4">
        <v>7705</v>
      </c>
      <c r="ED389" s="4">
        <v>2768</v>
      </c>
      <c r="EG389" s="4">
        <v>2768</v>
      </c>
      <c r="EI389" s="4">
        <v>10473</v>
      </c>
      <c r="EK389" s="4">
        <v>440</v>
      </c>
      <c r="EM389" s="4">
        <v>440</v>
      </c>
      <c r="EP389" s="4">
        <v>0</v>
      </c>
      <c r="ES389" s="4">
        <v>9664</v>
      </c>
      <c r="ET389" s="4">
        <v>9664</v>
      </c>
      <c r="EU389" s="4">
        <v>10104</v>
      </c>
      <c r="EY389" s="4">
        <v>4237</v>
      </c>
      <c r="FA389" s="4">
        <v>587</v>
      </c>
      <c r="FF389" s="4">
        <v>18117</v>
      </c>
      <c r="FG389" s="4">
        <v>22941</v>
      </c>
      <c r="FH389" s="4">
        <v>33045</v>
      </c>
      <c r="FI389" s="4">
        <v>43518</v>
      </c>
      <c r="FJ389" s="4">
        <v>0</v>
      </c>
      <c r="FK389" s="4">
        <v>0</v>
      </c>
      <c r="FL389" s="2">
        <v>2015</v>
      </c>
      <c r="FM389" t="s">
        <v>8</v>
      </c>
      <c r="FR389" s="2">
        <v>2015</v>
      </c>
      <c r="FS389" s="5">
        <v>11</v>
      </c>
      <c r="FT389" s="4">
        <v>12</v>
      </c>
      <c r="FX389" s="4">
        <v>897</v>
      </c>
      <c r="GA389" s="4">
        <v>47</v>
      </c>
      <c r="GE389" s="4">
        <v>49</v>
      </c>
      <c r="GF389" s="4">
        <v>16</v>
      </c>
      <c r="GH389" s="4">
        <v>20000</v>
      </c>
      <c r="GI389" s="7">
        <f t="shared" ref="GI389:GI452" si="65">((DR389-DR388)-(DP389-DP388)-(FG389-FG388)+((EV389-EV388)+(EW389-EW388)+(EX389-EX388))+(FC389-FC388))/DS388</f>
        <v>9.176460568897973E-3</v>
      </c>
      <c r="GJ389" s="7">
        <f t="shared" si="61"/>
        <v>0.26682011738980321</v>
      </c>
      <c r="GK389" s="7">
        <f t="shared" si="62"/>
        <v>0.11656872764435361</v>
      </c>
      <c r="GL389" s="7">
        <f t="shared" si="60"/>
        <v>-9.200790477503562E-2</v>
      </c>
      <c r="GM389" s="7">
        <f>(((DR389-DR388)-(DP389-DP388)-(FG389-FG388)+((EV389-EV388)+(EW389-EW388)+(EX389-EX388))+(FC389-FC388))-U389-V389)/DS388</f>
        <v>-5.3249020609776869E-2</v>
      </c>
      <c r="GN389" s="7">
        <f t="shared" ref="GN389:GN452" si="66">((G389-G388)-(DC389-DC388))/DS388</f>
        <v>-0.18497700562084823</v>
      </c>
      <c r="GO389" s="7">
        <f>(G389-G388)/DS388</f>
        <v>-0.18050587634133877</v>
      </c>
      <c r="GP389" s="7">
        <f>CF389/DS388</f>
        <v>0.22706949412365865</v>
      </c>
      <c r="GQ389" s="7">
        <f t="shared" ref="GQ389:GQ452" si="67">BF389/((DS388+DS389)/2)</f>
        <v>6.5733925690162009E-2</v>
      </c>
      <c r="GR389" s="7">
        <f t="shared" ref="GR389:GR452" si="68">(G389-G388)/G388</f>
        <v>-9.8595152812020276E-2</v>
      </c>
      <c r="GS389" s="7">
        <v>1</v>
      </c>
      <c r="GT389" s="7">
        <f t="shared" si="63"/>
        <v>0</v>
      </c>
      <c r="GU389" s="7">
        <f t="shared" si="64"/>
        <v>0.7593409623604026</v>
      </c>
      <c r="GV389" t="s">
        <v>208</v>
      </c>
      <c r="GW389" s="8">
        <f t="shared" ref="GW389:GW452" si="69">1/DS388</f>
        <v>2.1291091807187873E-5</v>
      </c>
    </row>
    <row r="390" spans="1:205" x14ac:dyDescent="0.2">
      <c r="A390">
        <v>992837012</v>
      </c>
      <c r="B390" s="2">
        <v>2016</v>
      </c>
      <c r="C390" t="s">
        <v>3</v>
      </c>
      <c r="D390" s="3">
        <v>42370</v>
      </c>
      <c r="E390" s="3">
        <v>42735</v>
      </c>
      <c r="F390" t="s">
        <v>8</v>
      </c>
      <c r="G390" s="4">
        <v>86952</v>
      </c>
      <c r="I390" s="4">
        <v>0</v>
      </c>
      <c r="J390" s="4">
        <v>86952</v>
      </c>
      <c r="K390" s="4">
        <v>70731</v>
      </c>
      <c r="L390" s="4">
        <v>0</v>
      </c>
      <c r="M390" s="4">
        <v>0</v>
      </c>
      <c r="Q390" s="4">
        <v>5803</v>
      </c>
      <c r="R390" s="4">
        <v>4742</v>
      </c>
      <c r="S390" s="4">
        <v>194</v>
      </c>
      <c r="U390" s="4">
        <v>2858</v>
      </c>
      <c r="X390" s="4">
        <v>9208</v>
      </c>
      <c r="Z390" s="4">
        <v>88601</v>
      </c>
      <c r="AA390" s="4">
        <v>-1649</v>
      </c>
      <c r="AC390" s="4">
        <v>0</v>
      </c>
      <c r="AD390" s="4">
        <v>0</v>
      </c>
      <c r="AE390" s="4">
        <v>0</v>
      </c>
      <c r="AF390" s="4">
        <v>110</v>
      </c>
      <c r="AG390" s="4">
        <v>11</v>
      </c>
      <c r="AJ390" s="4">
        <v>4</v>
      </c>
      <c r="AK390" s="4">
        <v>125</v>
      </c>
      <c r="AM390" s="4">
        <v>0</v>
      </c>
      <c r="AP390" s="4">
        <v>230</v>
      </c>
      <c r="AR390" s="4">
        <v>21</v>
      </c>
      <c r="AS390" s="4">
        <v>93</v>
      </c>
      <c r="AT390" s="4">
        <v>93</v>
      </c>
      <c r="AU390" s="4">
        <v>343</v>
      </c>
      <c r="AV390" s="4">
        <v>-218</v>
      </c>
      <c r="AW390" s="4">
        <v>-1867</v>
      </c>
      <c r="AX390" s="4">
        <v>-953</v>
      </c>
      <c r="AY390" s="4">
        <v>-914</v>
      </c>
      <c r="BB390" s="4">
        <v>0</v>
      </c>
      <c r="BD390" s="4">
        <v>0</v>
      </c>
      <c r="BF390" s="4">
        <v>-914</v>
      </c>
      <c r="BK390" s="4">
        <v>0</v>
      </c>
      <c r="BP390" s="4">
        <v>-914</v>
      </c>
      <c r="BR390" s="4">
        <v>-914</v>
      </c>
      <c r="BS390" s="2">
        <v>2016</v>
      </c>
      <c r="BV390" s="4">
        <v>21</v>
      </c>
      <c r="BY390" s="4">
        <v>21</v>
      </c>
      <c r="BZ390" s="4">
        <v>4518</v>
      </c>
      <c r="CB390" s="4">
        <v>318</v>
      </c>
      <c r="CC390" s="4">
        <v>0</v>
      </c>
      <c r="CD390" s="4">
        <v>235</v>
      </c>
      <c r="CF390" s="4">
        <v>5071</v>
      </c>
      <c r="CS390" s="4">
        <v>0</v>
      </c>
      <c r="CU390" s="4">
        <v>5092</v>
      </c>
      <c r="DA390" s="4">
        <v>1485</v>
      </c>
      <c r="DB390" s="4">
        <v>1485</v>
      </c>
      <c r="DC390" s="4">
        <v>9077</v>
      </c>
      <c r="DD390" s="4">
        <v>17147</v>
      </c>
      <c r="DG390" s="4">
        <v>26224</v>
      </c>
      <c r="DN390" s="4">
        <v>0</v>
      </c>
      <c r="DO390" s="4">
        <v>105</v>
      </c>
      <c r="DP390" s="4">
        <v>105</v>
      </c>
      <c r="DR390" s="4">
        <v>27814</v>
      </c>
      <c r="DS390" s="4">
        <v>32907</v>
      </c>
      <c r="DT390" s="4">
        <v>3281</v>
      </c>
      <c r="DU390" s="4">
        <v>0</v>
      </c>
      <c r="DV390" s="4">
        <v>8</v>
      </c>
      <c r="DW390" s="4">
        <v>5890</v>
      </c>
      <c r="DX390" s="4">
        <v>9179</v>
      </c>
      <c r="ED390" s="4">
        <v>1854</v>
      </c>
      <c r="EG390" s="4">
        <v>1854</v>
      </c>
      <c r="EI390" s="4">
        <v>11033</v>
      </c>
      <c r="EK390" s="4">
        <v>0</v>
      </c>
      <c r="EM390" s="4">
        <v>0</v>
      </c>
      <c r="ES390" s="4">
        <v>8191</v>
      </c>
      <c r="ET390" s="4">
        <v>8191</v>
      </c>
      <c r="EU390" s="4">
        <v>8191</v>
      </c>
      <c r="EY390" s="4">
        <v>7021</v>
      </c>
      <c r="EZ390" s="4">
        <v>0</v>
      </c>
      <c r="FA390" s="4">
        <v>233</v>
      </c>
      <c r="FF390" s="4">
        <v>6428</v>
      </c>
      <c r="FG390" s="4">
        <v>13682</v>
      </c>
      <c r="FH390" s="4">
        <v>21874</v>
      </c>
      <c r="FI390" s="4">
        <v>32907</v>
      </c>
      <c r="FL390" s="2">
        <v>2016</v>
      </c>
      <c r="FM390" t="s">
        <v>8</v>
      </c>
      <c r="FR390" s="2">
        <v>2016</v>
      </c>
      <c r="FS390" s="5">
        <v>8</v>
      </c>
      <c r="FT390" s="4">
        <v>3</v>
      </c>
      <c r="GE390" s="4">
        <v>45</v>
      </c>
      <c r="GF390" s="4">
        <v>23</v>
      </c>
      <c r="GI390" s="7">
        <f t="shared" si="65"/>
        <v>0.1366790753251528</v>
      </c>
      <c r="GJ390" s="7">
        <f t="shared" si="61"/>
        <v>0.11656872764435361</v>
      </c>
      <c r="GK390" s="7">
        <f t="shared" si="62"/>
        <v>-9.200790477503562E-2</v>
      </c>
      <c r="GL390" s="7">
        <f t="shared" si="60"/>
        <v>0.16814051721518217</v>
      </c>
      <c r="GM390" s="7">
        <f>(((DR390-DR389)-(DP390-DP389)-(FG390-FG389)+((EV390-EV389)+(EW390-EW389)+(EX390-EX389))+(FC390-FC389))-U390-V390)/DS389</f>
        <v>7.1005101337377641E-2</v>
      </c>
      <c r="GN390" s="7">
        <f t="shared" si="66"/>
        <v>0.21214210211866355</v>
      </c>
      <c r="GO390" s="7">
        <f>(G390-G389)/DS389</f>
        <v>0.21696769152994164</v>
      </c>
      <c r="GP390" s="7">
        <f>CF390/DS389</f>
        <v>0.11652649478376764</v>
      </c>
      <c r="GQ390" s="7">
        <f t="shared" si="67"/>
        <v>-2.391887471377167E-2</v>
      </c>
      <c r="GR390" s="7">
        <f t="shared" si="68"/>
        <v>0.12181653980131596</v>
      </c>
      <c r="GS390" s="7">
        <v>1</v>
      </c>
      <c r="GT390" s="7">
        <f t="shared" si="63"/>
        <v>0</v>
      </c>
      <c r="GU390" s="7">
        <f t="shared" si="64"/>
        <v>0.66472179171604828</v>
      </c>
      <c r="GV390" t="s">
        <v>208</v>
      </c>
      <c r="GW390" s="8">
        <f t="shared" si="69"/>
        <v>2.2978997196562344E-5</v>
      </c>
    </row>
    <row r="391" spans="1:205" x14ac:dyDescent="0.2">
      <c r="A391">
        <v>992837012</v>
      </c>
      <c r="B391" s="2">
        <v>2017</v>
      </c>
      <c r="C391" t="s">
        <v>3</v>
      </c>
      <c r="D391" s="3">
        <v>42736</v>
      </c>
      <c r="E391" s="3">
        <v>43100</v>
      </c>
      <c r="F391" t="s">
        <v>8</v>
      </c>
      <c r="G391" s="4">
        <v>63607</v>
      </c>
      <c r="I391" s="4">
        <v>0</v>
      </c>
      <c r="J391" s="4">
        <v>63607</v>
      </c>
      <c r="K391" s="4">
        <v>44624</v>
      </c>
      <c r="L391" s="4">
        <v>0</v>
      </c>
      <c r="M391" s="4">
        <v>0</v>
      </c>
      <c r="Q391" s="4">
        <v>2974</v>
      </c>
      <c r="R391" s="4">
        <v>2507</v>
      </c>
      <c r="S391" s="4">
        <v>40</v>
      </c>
      <c r="U391" s="4">
        <v>1991</v>
      </c>
      <c r="X391" s="4">
        <v>7899</v>
      </c>
      <c r="Z391" s="4">
        <v>57488</v>
      </c>
      <c r="AA391" s="4">
        <v>6119</v>
      </c>
      <c r="AC391" s="4">
        <v>0</v>
      </c>
      <c r="AD391" s="4">
        <v>0</v>
      </c>
      <c r="AE391" s="4">
        <v>0</v>
      </c>
      <c r="AF391" s="4">
        <v>90</v>
      </c>
      <c r="AG391" s="4">
        <v>8</v>
      </c>
      <c r="AJ391" s="4">
        <v>1</v>
      </c>
      <c r="AK391" s="4">
        <v>99</v>
      </c>
      <c r="AM391" s="4">
        <v>0</v>
      </c>
      <c r="AP391" s="4">
        <v>213</v>
      </c>
      <c r="AR391" s="4">
        <v>0</v>
      </c>
      <c r="AS391" s="4">
        <v>45</v>
      </c>
      <c r="AT391" s="4">
        <v>45</v>
      </c>
      <c r="AU391" s="4">
        <v>258</v>
      </c>
      <c r="AV391" s="4">
        <v>-158</v>
      </c>
      <c r="AW391" s="4">
        <v>5961</v>
      </c>
      <c r="AX391" s="4">
        <v>986</v>
      </c>
      <c r="AY391" s="4">
        <v>4975</v>
      </c>
      <c r="BB391" s="4">
        <v>0</v>
      </c>
      <c r="BD391" s="4">
        <v>0</v>
      </c>
      <c r="BF391" s="4">
        <v>4975</v>
      </c>
      <c r="BK391" s="4">
        <v>4009</v>
      </c>
      <c r="BP391" s="4">
        <v>966</v>
      </c>
      <c r="BR391" s="4">
        <v>4975</v>
      </c>
      <c r="BS391" s="2">
        <v>2017</v>
      </c>
      <c r="BV391" s="4">
        <v>302</v>
      </c>
      <c r="BY391" s="4">
        <v>302</v>
      </c>
      <c r="BZ391" s="4">
        <v>2729</v>
      </c>
      <c r="CB391" s="4">
        <v>980</v>
      </c>
      <c r="CC391" s="4">
        <v>0</v>
      </c>
      <c r="CD391" s="4">
        <v>160</v>
      </c>
      <c r="CF391" s="4">
        <v>3870</v>
      </c>
      <c r="CS391" s="4">
        <v>0</v>
      </c>
      <c r="CU391" s="4">
        <v>4171</v>
      </c>
      <c r="DA391" s="4">
        <v>1319</v>
      </c>
      <c r="DB391" s="4">
        <v>1319</v>
      </c>
      <c r="DC391" s="4">
        <v>11320</v>
      </c>
      <c r="DD391" s="4">
        <v>22266</v>
      </c>
      <c r="DG391" s="4">
        <v>33586</v>
      </c>
      <c r="DN391" s="4">
        <v>0</v>
      </c>
      <c r="DO391" s="4">
        <v>172</v>
      </c>
      <c r="DP391" s="4">
        <v>172</v>
      </c>
      <c r="DR391" s="4">
        <v>35077</v>
      </c>
      <c r="DS391" s="4">
        <v>39249</v>
      </c>
      <c r="DT391" s="4">
        <v>3281</v>
      </c>
      <c r="DU391" s="4">
        <v>0</v>
      </c>
      <c r="DV391" s="4">
        <v>8</v>
      </c>
      <c r="DW391" s="4">
        <v>5890</v>
      </c>
      <c r="DX391" s="4">
        <v>9179</v>
      </c>
      <c r="ED391" s="4">
        <v>2820</v>
      </c>
      <c r="EG391" s="4">
        <v>2820</v>
      </c>
      <c r="EI391" s="4">
        <v>11999</v>
      </c>
      <c r="EK391" s="4">
        <v>0</v>
      </c>
      <c r="EM391" s="4">
        <v>0</v>
      </c>
      <c r="ES391" s="4">
        <v>7804</v>
      </c>
      <c r="ET391" s="4">
        <v>7804</v>
      </c>
      <c r="EU391" s="4">
        <v>7804</v>
      </c>
      <c r="EY391" s="4">
        <v>4394</v>
      </c>
      <c r="EZ391" s="4">
        <v>0</v>
      </c>
      <c r="FA391" s="4">
        <v>281</v>
      </c>
      <c r="FF391" s="4">
        <v>14771</v>
      </c>
      <c r="FG391" s="4">
        <v>19445</v>
      </c>
      <c r="FH391" s="4">
        <v>27250</v>
      </c>
      <c r="FI391" s="4">
        <v>39249</v>
      </c>
      <c r="FL391" s="2">
        <v>2017</v>
      </c>
      <c r="FM391" t="s">
        <v>8</v>
      </c>
      <c r="FR391" s="2">
        <v>2017</v>
      </c>
      <c r="FS391" s="5">
        <v>4</v>
      </c>
      <c r="FT391" s="4">
        <v>7</v>
      </c>
      <c r="GE391" s="4">
        <v>30</v>
      </c>
      <c r="GF391" s="4">
        <v>25</v>
      </c>
      <c r="GI391" s="7">
        <f t="shared" si="65"/>
        <v>4.3546965691190327E-2</v>
      </c>
      <c r="GJ391" s="7">
        <f t="shared" si="61"/>
        <v>-9.200790477503562E-2</v>
      </c>
      <c r="GK391" s="7">
        <f t="shared" si="62"/>
        <v>0.16814051721518217</v>
      </c>
      <c r="GL391" s="7">
        <f t="shared" si="60"/>
        <v>1.9643812581212259E-2</v>
      </c>
      <c r="GM391" s="7">
        <f>(((DR391-DR390)-(DP391-DP390)-(FG391-FG390)+((EV391-EV390)+(EW391-EW390)+(EX391-EX390))+(FC391-FC390))-U391-V391)/DS390</f>
        <v>-1.6956878475704259E-2</v>
      </c>
      <c r="GN391" s="7">
        <f t="shared" si="66"/>
        <v>-0.77758531619412286</v>
      </c>
      <c r="GO391" s="7">
        <f>(G391-G390)/DS390</f>
        <v>-0.70942352690916821</v>
      </c>
      <c r="GP391" s="7">
        <f>CF391/DS390</f>
        <v>0.11760415717020695</v>
      </c>
      <c r="GQ391" s="7">
        <f t="shared" si="67"/>
        <v>0.13789567049171239</v>
      </c>
      <c r="GR391" s="7">
        <f t="shared" si="68"/>
        <v>-0.26848146103597387</v>
      </c>
      <c r="GS391" s="7">
        <v>1</v>
      </c>
      <c r="GT391" s="7">
        <f t="shared" si="63"/>
        <v>0</v>
      </c>
      <c r="GU391" s="7">
        <f t="shared" si="64"/>
        <v>0.69428520471859156</v>
      </c>
      <c r="GV391" t="s">
        <v>208</v>
      </c>
      <c r="GW391" s="8">
        <f t="shared" si="69"/>
        <v>3.0388671103412646E-5</v>
      </c>
    </row>
    <row r="392" spans="1:205" x14ac:dyDescent="0.2">
      <c r="A392">
        <v>992837012</v>
      </c>
      <c r="B392" s="2">
        <v>2018</v>
      </c>
      <c r="C392" t="s">
        <v>3</v>
      </c>
      <c r="D392" s="3">
        <v>43101</v>
      </c>
      <c r="E392" s="3">
        <v>43465</v>
      </c>
      <c r="F392" t="s">
        <v>8</v>
      </c>
      <c r="G392" s="4">
        <v>58830</v>
      </c>
      <c r="J392" s="4">
        <v>58830</v>
      </c>
      <c r="K392" s="4">
        <v>46012</v>
      </c>
      <c r="Q392" s="4">
        <v>3334</v>
      </c>
      <c r="R392" s="4">
        <v>2760</v>
      </c>
      <c r="U392" s="4">
        <v>2044</v>
      </c>
      <c r="X392" s="4">
        <v>7906</v>
      </c>
      <c r="Z392" s="4">
        <v>59296</v>
      </c>
      <c r="AA392" s="4">
        <v>-466</v>
      </c>
      <c r="AF392" s="4">
        <v>171</v>
      </c>
      <c r="AG392" s="4">
        <v>13</v>
      </c>
      <c r="AJ392" s="4">
        <v>5</v>
      </c>
      <c r="AK392" s="4">
        <v>189</v>
      </c>
      <c r="AP392" s="4">
        <v>198</v>
      </c>
      <c r="AR392" s="4">
        <v>0</v>
      </c>
      <c r="AS392" s="4">
        <v>4</v>
      </c>
      <c r="AT392" s="4">
        <v>4</v>
      </c>
      <c r="AU392" s="4">
        <v>202</v>
      </c>
      <c r="AV392" s="4">
        <v>-13</v>
      </c>
      <c r="AW392" s="4">
        <v>-479</v>
      </c>
      <c r="AX392" s="4">
        <v>-495</v>
      </c>
      <c r="AY392" s="4">
        <v>16</v>
      </c>
      <c r="BF392" s="4">
        <v>16</v>
      </c>
      <c r="BP392" s="4">
        <v>16</v>
      </c>
      <c r="BR392" s="4">
        <v>16</v>
      </c>
      <c r="BS392" s="2">
        <v>2018</v>
      </c>
      <c r="BV392" s="4">
        <v>797</v>
      </c>
      <c r="BY392" s="4">
        <v>797</v>
      </c>
      <c r="BZ392" s="4">
        <v>941</v>
      </c>
      <c r="CB392" s="4">
        <v>282</v>
      </c>
      <c r="CC392" s="4">
        <v>0</v>
      </c>
      <c r="CD392" s="4">
        <v>120</v>
      </c>
      <c r="CF392" s="4">
        <v>1342</v>
      </c>
      <c r="CU392" s="4">
        <v>2139</v>
      </c>
      <c r="DA392" s="4">
        <v>969</v>
      </c>
      <c r="DB392" s="4">
        <v>969</v>
      </c>
      <c r="DC392" s="4">
        <v>6143</v>
      </c>
      <c r="DD392" s="4">
        <v>20502</v>
      </c>
      <c r="DG392" s="4">
        <v>26645</v>
      </c>
      <c r="DO392" s="4">
        <v>150</v>
      </c>
      <c r="DP392" s="4">
        <v>150</v>
      </c>
      <c r="DR392" s="4">
        <v>27765</v>
      </c>
      <c r="DS392" s="4">
        <v>29904</v>
      </c>
      <c r="DT392" s="4">
        <v>3281</v>
      </c>
      <c r="DU392" s="4">
        <v>0</v>
      </c>
      <c r="DV392" s="4">
        <v>8</v>
      </c>
      <c r="DW392" s="4">
        <v>5890</v>
      </c>
      <c r="DX392" s="4">
        <v>9179</v>
      </c>
      <c r="ED392" s="4">
        <v>2835</v>
      </c>
      <c r="EG392" s="4">
        <v>2835</v>
      </c>
      <c r="EI392" s="4">
        <v>12015</v>
      </c>
      <c r="EK392" s="4">
        <v>0</v>
      </c>
      <c r="EM392" s="4">
        <v>0</v>
      </c>
      <c r="ES392" s="4">
        <v>7024</v>
      </c>
      <c r="ET392" s="4">
        <v>7024</v>
      </c>
      <c r="EU392" s="4">
        <v>7024</v>
      </c>
      <c r="EY392" s="4">
        <v>3484</v>
      </c>
      <c r="EZ392" s="4">
        <v>0</v>
      </c>
      <c r="FA392" s="4">
        <v>264</v>
      </c>
      <c r="FF392" s="4">
        <v>7118</v>
      </c>
      <c r="FG392" s="4">
        <v>10866</v>
      </c>
      <c r="FH392" s="4">
        <v>17890</v>
      </c>
      <c r="FI392" s="4">
        <v>29904</v>
      </c>
      <c r="FL392" s="2">
        <v>2018</v>
      </c>
      <c r="FM392" t="s">
        <v>8</v>
      </c>
      <c r="FR392" s="2">
        <v>2018</v>
      </c>
      <c r="FS392" s="5">
        <v>5</v>
      </c>
      <c r="FW392" t="s">
        <v>176</v>
      </c>
      <c r="FX392" s="4">
        <v>1010</v>
      </c>
      <c r="GA392" s="4">
        <v>4</v>
      </c>
      <c r="GE392" s="4">
        <v>50</v>
      </c>
      <c r="GF392" s="4">
        <v>16</v>
      </c>
      <c r="GI392" s="7">
        <f t="shared" si="65"/>
        <v>3.2841601059899618E-2</v>
      </c>
      <c r="GJ392" s="7">
        <f t="shared" si="61"/>
        <v>0.16814051721518217</v>
      </c>
      <c r="GK392" s="7">
        <f t="shared" si="62"/>
        <v>1.9643812581212259E-2</v>
      </c>
      <c r="GL392" s="7">
        <f t="shared" ref="GL392:GL455" si="70">(AY393-(((DR393-DR392)-(DP393-DP392)-(FG393-FG392)+((EV393-EV392)+(EW393-EW392)+(EX393-EX392))+(FC393-FC392))-U393-V393))/DS392</f>
        <v>2.0532370251471376E-2</v>
      </c>
      <c r="GM392" s="7">
        <f>(((DR392-DR391)-(DP392-DP391)-(FG392-FG391)+((EV392-EV391)+(EW392-EW391)+(EX392-EX391))+(FC392-FC391))-U392-V392)/DS391</f>
        <v>-1.9236158883028869E-2</v>
      </c>
      <c r="GN392" s="7">
        <f t="shared" si="66"/>
        <v>1.0191342454584831E-2</v>
      </c>
      <c r="GO392" s="7">
        <f>(G392-G391)/DS391</f>
        <v>-0.12171010726387933</v>
      </c>
      <c r="GP392" s="7">
        <f>CF392/DS391</f>
        <v>3.4191953935132108E-2</v>
      </c>
      <c r="GQ392" s="7">
        <f t="shared" si="67"/>
        <v>4.6274203577574362E-4</v>
      </c>
      <c r="GR392" s="7">
        <f t="shared" si="68"/>
        <v>-7.5101796972031384E-2</v>
      </c>
      <c r="GS392" s="7">
        <v>1</v>
      </c>
      <c r="GT392" s="7">
        <f t="shared" si="63"/>
        <v>0</v>
      </c>
      <c r="GU392" s="7">
        <f t="shared" si="64"/>
        <v>0.59824772605671483</v>
      </c>
      <c r="GV392" t="s">
        <v>208</v>
      </c>
      <c r="GW392" s="8">
        <f t="shared" si="69"/>
        <v>2.5478356136462076E-5</v>
      </c>
    </row>
    <row r="393" spans="1:205" x14ac:dyDescent="0.2">
      <c r="A393">
        <v>992837012</v>
      </c>
      <c r="B393" s="2">
        <v>2019</v>
      </c>
      <c r="C393" t="s">
        <v>3</v>
      </c>
      <c r="D393" s="3">
        <v>43466</v>
      </c>
      <c r="E393" s="3">
        <v>43830</v>
      </c>
      <c r="F393" t="s">
        <v>8</v>
      </c>
      <c r="G393" s="4">
        <v>52565</v>
      </c>
      <c r="J393" s="4">
        <v>52565</v>
      </c>
      <c r="K393" s="4">
        <v>38146</v>
      </c>
      <c r="Q393" s="4">
        <v>2984</v>
      </c>
      <c r="R393" s="4">
        <v>2455</v>
      </c>
      <c r="U393" s="4">
        <v>465</v>
      </c>
      <c r="X393" s="4">
        <v>8191</v>
      </c>
      <c r="Z393" s="4">
        <v>49785</v>
      </c>
      <c r="AA393" s="4">
        <v>2779</v>
      </c>
      <c r="AF393" s="4">
        <v>205</v>
      </c>
      <c r="AG393" s="4">
        <v>7</v>
      </c>
      <c r="AJ393" s="4">
        <v>0</v>
      </c>
      <c r="AK393" s="4">
        <v>213</v>
      </c>
      <c r="AP393" s="4">
        <v>183</v>
      </c>
      <c r="AR393" s="4">
        <v>3</v>
      </c>
      <c r="AS393" s="4">
        <v>5</v>
      </c>
      <c r="AT393" s="4">
        <v>5</v>
      </c>
      <c r="AU393" s="4">
        <v>191</v>
      </c>
      <c r="AV393" s="4">
        <v>22</v>
      </c>
      <c r="AW393" s="4">
        <v>2801</v>
      </c>
      <c r="AX393" s="4">
        <v>358</v>
      </c>
      <c r="AY393" s="4">
        <v>2443</v>
      </c>
      <c r="BF393" s="4">
        <v>2443</v>
      </c>
      <c r="BK393" s="4">
        <v>339</v>
      </c>
      <c r="BP393" s="4">
        <v>2104</v>
      </c>
      <c r="BR393" s="4">
        <v>2443</v>
      </c>
      <c r="BS393" s="2">
        <v>2019</v>
      </c>
      <c r="BV393" s="4">
        <v>534</v>
      </c>
      <c r="BY393" s="4">
        <v>534</v>
      </c>
      <c r="BZ393" s="4">
        <v>651</v>
      </c>
      <c r="CB393" s="4">
        <v>177</v>
      </c>
      <c r="CC393" s="4">
        <v>0</v>
      </c>
      <c r="CD393" s="4">
        <v>50</v>
      </c>
      <c r="CF393" s="4">
        <v>878</v>
      </c>
      <c r="CU393" s="4">
        <v>1412</v>
      </c>
      <c r="DA393" s="4">
        <v>1532</v>
      </c>
      <c r="DB393" s="4">
        <v>1532</v>
      </c>
      <c r="DC393" s="4">
        <v>9946</v>
      </c>
      <c r="DD393" s="4">
        <v>13229</v>
      </c>
      <c r="DG393" s="4">
        <v>23175</v>
      </c>
      <c r="DO393" s="4">
        <v>105</v>
      </c>
      <c r="DP393" s="4">
        <v>105</v>
      </c>
      <c r="DR393" s="4">
        <v>24812</v>
      </c>
      <c r="DS393" s="4">
        <v>26224</v>
      </c>
      <c r="DT393" s="4">
        <v>3281</v>
      </c>
      <c r="DU393" s="4">
        <v>0</v>
      </c>
      <c r="DV393" s="4">
        <v>8</v>
      </c>
      <c r="DW393" s="4">
        <v>5890</v>
      </c>
      <c r="DX393" s="4">
        <v>9179</v>
      </c>
      <c r="ED393" s="4">
        <v>4939</v>
      </c>
      <c r="EG393" s="4">
        <v>4939</v>
      </c>
      <c r="EI393" s="4">
        <v>14119</v>
      </c>
      <c r="EK393" s="4">
        <v>0</v>
      </c>
      <c r="EM393" s="4">
        <v>0</v>
      </c>
      <c r="ES393" s="4">
        <v>6441</v>
      </c>
      <c r="ET393" s="4">
        <v>6441</v>
      </c>
      <c r="EU393" s="4">
        <v>6441</v>
      </c>
      <c r="EY393" s="4">
        <v>3814</v>
      </c>
      <c r="EZ393" s="4">
        <v>0</v>
      </c>
      <c r="FA393" s="4">
        <v>198</v>
      </c>
      <c r="FF393" s="4">
        <v>1651</v>
      </c>
      <c r="FG393" s="4">
        <v>5664</v>
      </c>
      <c r="FH393" s="4">
        <v>12105</v>
      </c>
      <c r="FI393" s="4">
        <v>26224</v>
      </c>
      <c r="FL393" s="2">
        <v>2019</v>
      </c>
      <c r="FM393" t="s">
        <v>8</v>
      </c>
      <c r="FR393" s="2">
        <v>2019</v>
      </c>
      <c r="FS393" s="5">
        <v>4</v>
      </c>
      <c r="FX393" s="4">
        <v>941</v>
      </c>
      <c r="GA393" s="4">
        <v>15</v>
      </c>
      <c r="GE393" s="4">
        <v>50</v>
      </c>
      <c r="GF393" s="4">
        <v>16</v>
      </c>
      <c r="GN393" s="7">
        <f t="shared" si="66"/>
        <v>-0.336677367576244</v>
      </c>
      <c r="GQ393" s="7">
        <f t="shared" si="67"/>
        <v>8.705102622576967E-2</v>
      </c>
      <c r="GR393" s="7">
        <f t="shared" si="68"/>
        <v>-0.10649328573856875</v>
      </c>
      <c r="GS393" s="7">
        <v>1</v>
      </c>
      <c r="GT393" s="7">
        <f t="shared" si="63"/>
        <v>0</v>
      </c>
      <c r="GU393" s="7">
        <f t="shared" si="64"/>
        <v>0.4616000610128127</v>
      </c>
      <c r="GV393" t="s">
        <v>208</v>
      </c>
      <c r="GW393" s="8">
        <f t="shared" si="69"/>
        <v>3.3440342429106472E-5</v>
      </c>
    </row>
    <row r="394" spans="1:205" x14ac:dyDescent="0.2">
      <c r="A394">
        <v>996363619</v>
      </c>
      <c r="B394" s="2">
        <v>2013</v>
      </c>
      <c r="C394" t="s">
        <v>3</v>
      </c>
      <c r="D394" s="3">
        <v>41275</v>
      </c>
      <c r="E394" s="3">
        <v>41639</v>
      </c>
      <c r="F394" t="s">
        <v>8</v>
      </c>
      <c r="G394" s="4">
        <v>47034</v>
      </c>
      <c r="I394" s="4">
        <v>221</v>
      </c>
      <c r="J394" s="4">
        <v>47255</v>
      </c>
      <c r="K394" s="4">
        <v>36137</v>
      </c>
      <c r="L394" s="4">
        <v>0</v>
      </c>
      <c r="M394" s="4">
        <v>0</v>
      </c>
      <c r="Q394" s="4">
        <v>5548</v>
      </c>
      <c r="R394" s="4">
        <v>4873</v>
      </c>
      <c r="U394" s="4">
        <v>656</v>
      </c>
      <c r="X394" s="4">
        <v>3519</v>
      </c>
      <c r="Z394" s="4">
        <v>45860</v>
      </c>
      <c r="AA394" s="4">
        <v>1395</v>
      </c>
      <c r="AC394" s="4">
        <v>0</v>
      </c>
      <c r="AD394" s="4">
        <v>0</v>
      </c>
      <c r="AE394" s="4">
        <v>0</v>
      </c>
      <c r="AG394" s="4">
        <v>302</v>
      </c>
      <c r="AJ394" s="4">
        <v>0</v>
      </c>
      <c r="AK394" s="4">
        <v>302</v>
      </c>
      <c r="AM394" s="4">
        <v>0</v>
      </c>
      <c r="AR394" s="4">
        <v>0</v>
      </c>
      <c r="AT394" s="4">
        <v>0</v>
      </c>
      <c r="AU394" s="4">
        <v>0</v>
      </c>
      <c r="AV394" s="4">
        <v>302</v>
      </c>
      <c r="AW394" s="4">
        <v>1697</v>
      </c>
      <c r="AX394" s="4">
        <v>574</v>
      </c>
      <c r="AY394" s="4">
        <v>1123</v>
      </c>
      <c r="BB394" s="4">
        <v>0</v>
      </c>
      <c r="BD394" s="4">
        <v>0</v>
      </c>
      <c r="BF394" s="4">
        <v>1123</v>
      </c>
      <c r="BJ394" s="4">
        <v>1500</v>
      </c>
      <c r="BP394" s="4">
        <v>-377</v>
      </c>
      <c r="BR394" s="4">
        <v>1123</v>
      </c>
      <c r="BS394" s="2">
        <v>2013</v>
      </c>
      <c r="BV394" s="4">
        <v>73</v>
      </c>
      <c r="BW394" s="4">
        <v>960</v>
      </c>
      <c r="BY394" s="4">
        <v>1033</v>
      </c>
      <c r="CD394" s="4">
        <v>650</v>
      </c>
      <c r="CF394" s="4">
        <v>650</v>
      </c>
      <c r="CS394" s="4">
        <v>0</v>
      </c>
      <c r="CU394" s="4">
        <v>1683</v>
      </c>
      <c r="DA394" s="4">
        <v>108</v>
      </c>
      <c r="DB394" s="4">
        <v>108</v>
      </c>
      <c r="DC394" s="4">
        <v>1980</v>
      </c>
      <c r="DD394" s="4">
        <v>153</v>
      </c>
      <c r="DG394" s="4">
        <v>2133</v>
      </c>
      <c r="DN394" s="4">
        <v>0</v>
      </c>
      <c r="DO394" s="4">
        <v>11152</v>
      </c>
      <c r="DP394" s="4">
        <v>11152</v>
      </c>
      <c r="DR394" s="4">
        <v>13392</v>
      </c>
      <c r="DS394" s="4">
        <v>15075</v>
      </c>
      <c r="DT394" s="4">
        <v>250</v>
      </c>
      <c r="DX394" s="4">
        <v>250</v>
      </c>
      <c r="ED394" s="4">
        <v>2218</v>
      </c>
      <c r="EG394" s="4">
        <v>2218</v>
      </c>
      <c r="EI394" s="4">
        <v>2468</v>
      </c>
      <c r="EM394" s="4">
        <v>0</v>
      </c>
      <c r="ET394" s="4">
        <v>0</v>
      </c>
      <c r="EU394" s="4">
        <v>0</v>
      </c>
      <c r="EY394" s="4">
        <v>8564</v>
      </c>
      <c r="EZ394" s="4">
        <v>620</v>
      </c>
      <c r="FA394" s="4">
        <v>286</v>
      </c>
      <c r="FC394" s="4">
        <v>1500</v>
      </c>
      <c r="FF394" s="4">
        <v>1637</v>
      </c>
      <c r="FG394" s="4">
        <v>12607</v>
      </c>
      <c r="FH394" s="4">
        <v>12607</v>
      </c>
      <c r="FI394" s="4">
        <v>15075</v>
      </c>
      <c r="FL394" s="2">
        <v>2013</v>
      </c>
      <c r="FM394" t="s">
        <v>8</v>
      </c>
      <c r="FR394" s="2">
        <v>2013</v>
      </c>
      <c r="FS394" s="5">
        <v>13</v>
      </c>
      <c r="FT394" s="4">
        <v>15</v>
      </c>
      <c r="FW394" t="s">
        <v>176</v>
      </c>
      <c r="FX394" s="4">
        <v>442</v>
      </c>
      <c r="GE394" s="4">
        <v>8</v>
      </c>
      <c r="GF394" s="4">
        <v>5</v>
      </c>
      <c r="GN394" s="7">
        <f t="shared" si="66"/>
        <v>9.2853874313605853E-2</v>
      </c>
      <c r="GQ394" s="7">
        <f t="shared" si="67"/>
        <v>5.4383883387006948E-2</v>
      </c>
      <c r="GR394" s="7">
        <f t="shared" si="68"/>
        <v>-0.10522210596404452</v>
      </c>
      <c r="GS394" s="7">
        <v>0.47199999999999998</v>
      </c>
      <c r="GT394" s="7">
        <f t="shared" si="63"/>
        <v>0</v>
      </c>
      <c r="GU394" s="7">
        <f t="shared" si="64"/>
        <v>0.83628524046434494</v>
      </c>
      <c r="GV394" t="s">
        <v>204</v>
      </c>
      <c r="GW394" s="8">
        <f t="shared" si="69"/>
        <v>3.8133007931665648E-5</v>
      </c>
    </row>
    <row r="395" spans="1:205" x14ac:dyDescent="0.2">
      <c r="A395">
        <v>996363619</v>
      </c>
      <c r="B395" s="2">
        <v>2014</v>
      </c>
      <c r="C395" t="s">
        <v>3</v>
      </c>
      <c r="D395" s="3">
        <v>41640</v>
      </c>
      <c r="E395" s="3">
        <v>42004</v>
      </c>
      <c r="F395" t="s">
        <v>8</v>
      </c>
      <c r="G395" s="4">
        <v>44815</v>
      </c>
      <c r="I395" s="4">
        <v>222</v>
      </c>
      <c r="J395" s="4">
        <v>45037</v>
      </c>
      <c r="K395" s="4">
        <v>35572</v>
      </c>
      <c r="L395" s="4">
        <v>0</v>
      </c>
      <c r="M395" s="4">
        <v>0</v>
      </c>
      <c r="Q395" s="4">
        <v>5707</v>
      </c>
      <c r="R395" s="4">
        <v>4873</v>
      </c>
      <c r="U395" s="4">
        <v>635</v>
      </c>
      <c r="X395" s="4">
        <v>2912</v>
      </c>
      <c r="Z395" s="4">
        <v>44826</v>
      </c>
      <c r="AA395" s="4">
        <v>211</v>
      </c>
      <c r="AC395" s="4">
        <v>0</v>
      </c>
      <c r="AD395" s="4">
        <v>0</v>
      </c>
      <c r="AE395" s="4">
        <v>0</v>
      </c>
      <c r="AG395" s="4">
        <v>204</v>
      </c>
      <c r="AJ395" s="4">
        <v>0</v>
      </c>
      <c r="AK395" s="4">
        <v>204</v>
      </c>
      <c r="AM395" s="4">
        <v>0</v>
      </c>
      <c r="AR395" s="4">
        <v>1</v>
      </c>
      <c r="AT395" s="4">
        <v>0</v>
      </c>
      <c r="AU395" s="4">
        <v>1</v>
      </c>
      <c r="AV395" s="4">
        <v>202</v>
      </c>
      <c r="AW395" s="4">
        <v>414</v>
      </c>
      <c r="AX395" s="4">
        <v>125</v>
      </c>
      <c r="AY395" s="4">
        <v>289</v>
      </c>
      <c r="BB395" s="4">
        <v>0</v>
      </c>
      <c r="BD395" s="4">
        <v>0</v>
      </c>
      <c r="BF395" s="4">
        <v>289</v>
      </c>
      <c r="BP395" s="4">
        <v>289</v>
      </c>
      <c r="BR395" s="4">
        <v>289</v>
      </c>
      <c r="BS395" s="2">
        <v>2014</v>
      </c>
      <c r="BV395" s="4">
        <v>132</v>
      </c>
      <c r="BW395" s="4">
        <v>480</v>
      </c>
      <c r="BY395" s="4">
        <v>612</v>
      </c>
      <c r="CD395" s="4">
        <v>620</v>
      </c>
      <c r="CF395" s="4">
        <v>620</v>
      </c>
      <c r="CS395" s="4">
        <v>0</v>
      </c>
      <c r="CU395" s="4">
        <v>1232</v>
      </c>
      <c r="DA395" s="4">
        <v>221</v>
      </c>
      <c r="DB395" s="4">
        <v>221</v>
      </c>
      <c r="DC395" s="4">
        <v>2010</v>
      </c>
      <c r="DD395" s="4">
        <v>0</v>
      </c>
      <c r="DG395" s="4">
        <v>2010</v>
      </c>
      <c r="DN395" s="4">
        <v>0</v>
      </c>
      <c r="DO395" s="4">
        <v>10910</v>
      </c>
      <c r="DP395" s="4">
        <v>10910</v>
      </c>
      <c r="DR395" s="4">
        <v>13141</v>
      </c>
      <c r="DS395" s="4">
        <v>14373</v>
      </c>
      <c r="DT395" s="4">
        <v>250</v>
      </c>
      <c r="DX395" s="4">
        <v>250</v>
      </c>
      <c r="ED395" s="4">
        <v>2507</v>
      </c>
      <c r="EG395" s="4">
        <v>2507</v>
      </c>
      <c r="EI395" s="4">
        <v>2757</v>
      </c>
      <c r="EM395" s="4">
        <v>0</v>
      </c>
      <c r="ET395" s="4">
        <v>0</v>
      </c>
      <c r="EU395" s="4">
        <v>0</v>
      </c>
      <c r="EY395" s="4">
        <v>8447</v>
      </c>
      <c r="EZ395" s="4">
        <v>185</v>
      </c>
      <c r="FA395" s="4">
        <v>1375</v>
      </c>
      <c r="FF395" s="4">
        <v>1609</v>
      </c>
      <c r="FG395" s="4">
        <v>11616</v>
      </c>
      <c r="FH395" s="4">
        <v>11616</v>
      </c>
      <c r="FI395" s="4">
        <v>14373</v>
      </c>
      <c r="FL395" s="2">
        <v>2014</v>
      </c>
      <c r="FM395" t="s">
        <v>8</v>
      </c>
      <c r="FR395" s="2">
        <v>2014</v>
      </c>
      <c r="FS395" s="5">
        <v>12</v>
      </c>
      <c r="FT395" s="4">
        <v>14</v>
      </c>
      <c r="FW395" t="s">
        <v>176</v>
      </c>
      <c r="FX395" s="4">
        <v>442</v>
      </c>
      <c r="GE395" s="4">
        <v>8</v>
      </c>
      <c r="GF395" s="4">
        <v>5</v>
      </c>
      <c r="GN395" s="7">
        <f t="shared" si="66"/>
        <v>-0.14918739635157546</v>
      </c>
      <c r="GQ395" s="7">
        <f t="shared" si="67"/>
        <v>1.9627818527574028E-2</v>
      </c>
      <c r="GR395" s="7">
        <f t="shared" si="68"/>
        <v>-4.7178636730875537E-2</v>
      </c>
      <c r="GS395" s="7">
        <v>0.47199999999999998</v>
      </c>
      <c r="GT395" s="7">
        <f t="shared" si="63"/>
        <v>0</v>
      </c>
      <c r="GU395" s="7">
        <f t="shared" si="64"/>
        <v>0.80818200793153827</v>
      </c>
      <c r="GV395" t="s">
        <v>204</v>
      </c>
      <c r="GW395" s="8">
        <f t="shared" si="69"/>
        <v>6.6334991708126039E-5</v>
      </c>
    </row>
    <row r="396" spans="1:205" x14ac:dyDescent="0.2">
      <c r="A396">
        <v>996363619</v>
      </c>
      <c r="B396" s="2">
        <v>2015</v>
      </c>
      <c r="C396" t="s">
        <v>3</v>
      </c>
      <c r="D396" s="3">
        <v>42005</v>
      </c>
      <c r="E396" s="3">
        <v>42369</v>
      </c>
      <c r="F396" t="s">
        <v>8</v>
      </c>
      <c r="G396" s="4">
        <v>42972</v>
      </c>
      <c r="I396" s="4">
        <v>116</v>
      </c>
      <c r="J396" s="4">
        <v>43088</v>
      </c>
      <c r="K396" s="4">
        <v>34740</v>
      </c>
      <c r="L396" s="4">
        <v>0</v>
      </c>
      <c r="M396" s="4">
        <v>0</v>
      </c>
      <c r="Q396" s="4">
        <v>5352</v>
      </c>
      <c r="R396" s="4">
        <v>4672</v>
      </c>
      <c r="U396" s="4">
        <v>604</v>
      </c>
      <c r="X396" s="4">
        <v>2182</v>
      </c>
      <c r="Z396" s="4">
        <v>42878</v>
      </c>
      <c r="AA396" s="4">
        <v>210</v>
      </c>
      <c r="AC396" s="4">
        <v>0</v>
      </c>
      <c r="AD396" s="4">
        <v>0</v>
      </c>
      <c r="AE396" s="4">
        <v>0</v>
      </c>
      <c r="AG396" s="4">
        <v>182</v>
      </c>
      <c r="AJ396" s="4">
        <v>0</v>
      </c>
      <c r="AK396" s="4">
        <v>182</v>
      </c>
      <c r="AM396" s="4">
        <v>0</v>
      </c>
      <c r="AR396" s="4">
        <v>1</v>
      </c>
      <c r="AT396" s="4">
        <v>0</v>
      </c>
      <c r="AU396" s="4">
        <v>1</v>
      </c>
      <c r="AV396" s="4">
        <v>181</v>
      </c>
      <c r="AW396" s="4">
        <v>392</v>
      </c>
      <c r="AX396" s="4">
        <v>123</v>
      </c>
      <c r="AY396" s="4">
        <v>268</v>
      </c>
      <c r="BB396" s="4">
        <v>0</v>
      </c>
      <c r="BD396" s="4">
        <v>0</v>
      </c>
      <c r="BF396" s="4">
        <v>268</v>
      </c>
      <c r="BP396" s="4">
        <v>268</v>
      </c>
      <c r="BR396" s="4">
        <v>268</v>
      </c>
      <c r="BS396" s="2">
        <v>2015</v>
      </c>
      <c r="BV396" s="4">
        <v>194</v>
      </c>
      <c r="BW396" s="4">
        <v>0</v>
      </c>
      <c r="BY396" s="4">
        <v>194</v>
      </c>
      <c r="CD396" s="4">
        <v>496</v>
      </c>
      <c r="CF396" s="4">
        <v>496</v>
      </c>
      <c r="CS396" s="4">
        <v>0</v>
      </c>
      <c r="CU396" s="4">
        <v>690</v>
      </c>
      <c r="DA396" s="4">
        <v>156</v>
      </c>
      <c r="DB396" s="4">
        <v>156</v>
      </c>
      <c r="DC396" s="4">
        <v>2767</v>
      </c>
      <c r="DG396" s="4">
        <v>2767</v>
      </c>
      <c r="DN396" s="4">
        <v>0</v>
      </c>
      <c r="DO396" s="4">
        <v>10627</v>
      </c>
      <c r="DP396" s="4">
        <v>10627</v>
      </c>
      <c r="DR396" s="4">
        <v>13550</v>
      </c>
      <c r="DS396" s="4">
        <v>14240</v>
      </c>
      <c r="DT396" s="4">
        <v>250</v>
      </c>
      <c r="DX396" s="4">
        <v>250</v>
      </c>
      <c r="ED396" s="4">
        <v>2775</v>
      </c>
      <c r="EG396" s="4">
        <v>2775</v>
      </c>
      <c r="EI396" s="4">
        <v>3025</v>
      </c>
      <c r="EM396" s="4">
        <v>0</v>
      </c>
      <c r="ET396" s="4">
        <v>0</v>
      </c>
      <c r="EU396" s="4">
        <v>0</v>
      </c>
      <c r="EY396" s="4">
        <v>8262</v>
      </c>
      <c r="EZ396" s="4">
        <v>185</v>
      </c>
      <c r="FA396" s="4">
        <v>1152</v>
      </c>
      <c r="FF396" s="4">
        <v>1616</v>
      </c>
      <c r="FG396" s="4">
        <v>11215</v>
      </c>
      <c r="FH396" s="4">
        <v>11215</v>
      </c>
      <c r="FI396" s="4">
        <v>14240</v>
      </c>
      <c r="FL396" s="2">
        <v>2015</v>
      </c>
      <c r="FM396" t="s">
        <v>8</v>
      </c>
      <c r="FR396" s="2">
        <v>2015</v>
      </c>
      <c r="FS396" s="5">
        <v>8.6</v>
      </c>
      <c r="FT396" s="4">
        <v>13</v>
      </c>
      <c r="FX396" s="4">
        <v>632</v>
      </c>
      <c r="GE396" s="4">
        <v>9</v>
      </c>
      <c r="GF396" s="4">
        <v>5</v>
      </c>
      <c r="GI396" s="7">
        <f t="shared" si="65"/>
        <v>7.6045362833089825E-2</v>
      </c>
      <c r="GJ396" s="7">
        <f t="shared" ref="GJ396:GJ455" si="71">(AY395-(((DR395-DR394)-(DP395-DP394)-(FG395-FG394)+((EV395-EV394)+(EW395-EW394)+(EX395-EX394))+(FC395-FC394))-U395-V395))/DS394</f>
        <v>9.5655058043117747E-2</v>
      </c>
      <c r="GK396" s="7">
        <f t="shared" ref="GK396:GK455" si="72">(AY396-(((DR396-DR395)-(DP396-DP395)-(FG396-FG395)+((EV396-EV395)+(EW396-EW395)+(EX396-EX395))+(FC396-FC395))-U396-V396))/DS395</f>
        <v>-1.5376052320322827E-2</v>
      </c>
      <c r="GL396" s="7">
        <f t="shared" si="70"/>
        <v>-0.14374999999999999</v>
      </c>
      <c r="GM396" s="7">
        <f>(((DR396-DR395)-(DP396-DP395)-(FG396-FG395)+((EV396-EV395)+(EW396-EW395)+(EX396-EX395))+(FC396-FC395))-U396-V396)/DS395</f>
        <v>3.4022124817365891E-2</v>
      </c>
      <c r="GN396" s="7">
        <f t="shared" si="66"/>
        <v>-0.18089473318026855</v>
      </c>
      <c r="GO396" s="7">
        <f>(G396-G395)/DS395</f>
        <v>-0.12822653586585961</v>
      </c>
      <c r="GP396" s="7">
        <f>CF396/DS395</f>
        <v>3.4509149099005078E-2</v>
      </c>
      <c r="GQ396" s="7">
        <f t="shared" si="67"/>
        <v>1.8732743857687067E-2</v>
      </c>
      <c r="GR396" s="7">
        <f t="shared" si="68"/>
        <v>-4.1124623451969204E-2</v>
      </c>
      <c r="GS396" s="7">
        <v>0.47199999999999998</v>
      </c>
      <c r="GT396" s="7">
        <f t="shared" si="63"/>
        <v>0</v>
      </c>
      <c r="GU396" s="7">
        <f t="shared" si="64"/>
        <v>0.7875702247191011</v>
      </c>
      <c r="GV396" t="s">
        <v>204</v>
      </c>
      <c r="GW396" s="8">
        <f t="shared" si="69"/>
        <v>6.9574897377026374E-5</v>
      </c>
    </row>
    <row r="397" spans="1:205" x14ac:dyDescent="0.2">
      <c r="A397">
        <v>996363619</v>
      </c>
      <c r="B397" s="2">
        <v>2016</v>
      </c>
      <c r="C397" t="s">
        <v>3</v>
      </c>
      <c r="D397" s="3">
        <v>42370</v>
      </c>
      <c r="E397" s="3">
        <v>42735</v>
      </c>
      <c r="F397" t="s">
        <v>8</v>
      </c>
      <c r="G397" s="4">
        <v>34771</v>
      </c>
      <c r="I397" s="4">
        <v>264</v>
      </c>
      <c r="J397" s="4">
        <v>35035</v>
      </c>
      <c r="K397" s="4">
        <v>26540</v>
      </c>
      <c r="L397" s="4">
        <v>0</v>
      </c>
      <c r="M397" s="4">
        <v>0</v>
      </c>
      <c r="Q397" s="4">
        <v>5331</v>
      </c>
      <c r="R397" s="4">
        <v>4672</v>
      </c>
      <c r="U397" s="4">
        <v>99</v>
      </c>
      <c r="X397" s="4">
        <v>2614</v>
      </c>
      <c r="Z397" s="4">
        <v>34584</v>
      </c>
      <c r="AA397" s="4">
        <v>451</v>
      </c>
      <c r="AC397" s="4">
        <v>0</v>
      </c>
      <c r="AD397" s="4">
        <v>0</v>
      </c>
      <c r="AE397" s="4">
        <v>0</v>
      </c>
      <c r="AG397" s="4">
        <v>99</v>
      </c>
      <c r="AJ397" s="4">
        <v>0</v>
      </c>
      <c r="AK397" s="4">
        <v>99</v>
      </c>
      <c r="AM397" s="4">
        <v>0</v>
      </c>
      <c r="AR397" s="4">
        <v>4</v>
      </c>
      <c r="AT397" s="4">
        <v>0</v>
      </c>
      <c r="AU397" s="4">
        <v>4</v>
      </c>
      <c r="AV397" s="4">
        <v>95</v>
      </c>
      <c r="AW397" s="4">
        <v>546</v>
      </c>
      <c r="AX397" s="4">
        <v>145</v>
      </c>
      <c r="AY397" s="4">
        <v>401</v>
      </c>
      <c r="BB397" s="4">
        <v>0</v>
      </c>
      <c r="BD397" s="4">
        <v>0</v>
      </c>
      <c r="BF397" s="4">
        <v>401</v>
      </c>
      <c r="BJ397" s="4">
        <v>400</v>
      </c>
      <c r="BP397" s="4">
        <v>1</v>
      </c>
      <c r="BR397" s="4">
        <v>401</v>
      </c>
      <c r="BS397" s="2">
        <v>2016</v>
      </c>
      <c r="BV397" s="4">
        <v>149</v>
      </c>
      <c r="BY397" s="4">
        <v>149</v>
      </c>
      <c r="CD397" s="4">
        <v>397</v>
      </c>
      <c r="CF397" s="4">
        <v>397</v>
      </c>
      <c r="CS397" s="4">
        <v>0</v>
      </c>
      <c r="CU397" s="4">
        <v>546</v>
      </c>
      <c r="DA397" s="4">
        <v>282</v>
      </c>
      <c r="DB397" s="4">
        <v>282</v>
      </c>
      <c r="DC397" s="4">
        <v>2833</v>
      </c>
      <c r="DD397" s="4">
        <v>88</v>
      </c>
      <c r="DG397" s="4">
        <v>2921</v>
      </c>
      <c r="DN397" s="4">
        <v>0</v>
      </c>
      <c r="DO397" s="4">
        <v>8626</v>
      </c>
      <c r="DP397" s="4">
        <v>8626</v>
      </c>
      <c r="DR397" s="4">
        <v>11830</v>
      </c>
      <c r="DS397" s="4">
        <v>12375</v>
      </c>
      <c r="DT397" s="4">
        <v>250</v>
      </c>
      <c r="DX397" s="4">
        <v>250</v>
      </c>
      <c r="ED397" s="4">
        <v>2776</v>
      </c>
      <c r="EG397" s="4">
        <v>2776</v>
      </c>
      <c r="EI397" s="4">
        <v>3026</v>
      </c>
      <c r="EM397" s="4">
        <v>0</v>
      </c>
      <c r="ET397" s="4">
        <v>0</v>
      </c>
      <c r="EU397" s="4">
        <v>0</v>
      </c>
      <c r="EY397" s="4">
        <v>7144</v>
      </c>
      <c r="EZ397" s="4">
        <v>100</v>
      </c>
      <c r="FA397" s="4">
        <v>272</v>
      </c>
      <c r="FC397" s="4">
        <v>400</v>
      </c>
      <c r="FF397" s="4">
        <v>1433</v>
      </c>
      <c r="FG397" s="4">
        <v>9349</v>
      </c>
      <c r="FH397" s="4">
        <v>9349</v>
      </c>
      <c r="FI397" s="4">
        <v>12375</v>
      </c>
      <c r="FL397" s="2">
        <v>2016</v>
      </c>
      <c r="FM397" t="s">
        <v>8</v>
      </c>
      <c r="FR397" s="2">
        <v>2016</v>
      </c>
      <c r="FS397" s="5">
        <v>10</v>
      </c>
      <c r="FT397" s="4">
        <v>14</v>
      </c>
      <c r="FX397" s="4">
        <v>632</v>
      </c>
      <c r="GE397" s="4">
        <v>14</v>
      </c>
      <c r="GF397" s="4">
        <v>5</v>
      </c>
      <c r="GI397" s="7">
        <f t="shared" si="65"/>
        <v>0.17886235955056179</v>
      </c>
      <c r="GJ397" s="7">
        <f t="shared" si="71"/>
        <v>-1.5376052320322827E-2</v>
      </c>
      <c r="GK397" s="7">
        <f t="shared" si="72"/>
        <v>-0.14374999999999999</v>
      </c>
      <c r="GL397" s="7">
        <f t="shared" si="70"/>
        <v>0.27119191919191921</v>
      </c>
      <c r="GM397" s="7">
        <f>(((DR397-DR396)-(DP397-DP396)-(FG397-FG396)+((EV397-EV396)+(EW397-EW396)+(EX397-EX396))+(FC397-FC396))-U397-V397)/DS396</f>
        <v>0.17191011235955056</v>
      </c>
      <c r="GN397" s="7">
        <f t="shared" si="66"/>
        <v>-0.58054775280898874</v>
      </c>
      <c r="GO397" s="7">
        <f>(G397-G396)/DS396</f>
        <v>-0.57591292134831462</v>
      </c>
      <c r="GP397" s="7">
        <f>CF397/DS396</f>
        <v>2.7879213483146068E-2</v>
      </c>
      <c r="GQ397" s="7">
        <f t="shared" si="67"/>
        <v>3.0133383430396392E-2</v>
      </c>
      <c r="GR397" s="7">
        <f t="shared" si="68"/>
        <v>-0.19084520152657544</v>
      </c>
      <c r="GS397" s="7">
        <v>0.47199999999999998</v>
      </c>
      <c r="GT397" s="7">
        <f t="shared" si="63"/>
        <v>0</v>
      </c>
      <c r="GU397" s="7">
        <f t="shared" si="64"/>
        <v>0.75547474747474752</v>
      </c>
      <c r="GV397" t="s">
        <v>204</v>
      </c>
      <c r="GW397" s="8">
        <f t="shared" si="69"/>
        <v>7.0224719101123602E-5</v>
      </c>
    </row>
    <row r="398" spans="1:205" x14ac:dyDescent="0.2">
      <c r="A398">
        <v>996363619</v>
      </c>
      <c r="B398" s="2">
        <v>2017</v>
      </c>
      <c r="C398" t="s">
        <v>3</v>
      </c>
      <c r="D398" s="3">
        <v>42736</v>
      </c>
      <c r="E398" s="3">
        <v>43100</v>
      </c>
      <c r="F398" t="s">
        <v>8</v>
      </c>
      <c r="G398" s="4">
        <v>49736</v>
      </c>
      <c r="I398" s="4">
        <v>328</v>
      </c>
      <c r="J398" s="4">
        <v>50064</v>
      </c>
      <c r="K398" s="4">
        <v>38636</v>
      </c>
      <c r="L398" s="4">
        <v>0</v>
      </c>
      <c r="M398" s="4">
        <v>0</v>
      </c>
      <c r="Q398" s="4">
        <v>5540</v>
      </c>
      <c r="R398" s="4">
        <v>4862</v>
      </c>
      <c r="U398" s="4">
        <v>242</v>
      </c>
      <c r="X398" s="4">
        <v>3912</v>
      </c>
      <c r="Z398" s="4">
        <v>48329</v>
      </c>
      <c r="AA398" s="4">
        <v>1735</v>
      </c>
      <c r="AC398" s="4">
        <v>0</v>
      </c>
      <c r="AD398" s="4">
        <v>0</v>
      </c>
      <c r="AE398" s="4">
        <v>0</v>
      </c>
      <c r="AG398" s="4">
        <v>104</v>
      </c>
      <c r="AJ398" s="4">
        <v>0</v>
      </c>
      <c r="AK398" s="4">
        <v>104</v>
      </c>
      <c r="AM398" s="4">
        <v>0</v>
      </c>
      <c r="AR398" s="4">
        <v>4</v>
      </c>
      <c r="AT398" s="4">
        <v>0</v>
      </c>
      <c r="AU398" s="4">
        <v>4</v>
      </c>
      <c r="AV398" s="4">
        <v>100</v>
      </c>
      <c r="AW398" s="4">
        <v>1835</v>
      </c>
      <c r="AX398" s="4">
        <v>451</v>
      </c>
      <c r="AY398" s="4">
        <v>1384</v>
      </c>
      <c r="BB398" s="4">
        <v>0</v>
      </c>
      <c r="BD398" s="4">
        <v>0</v>
      </c>
      <c r="BF398" s="4">
        <v>1384</v>
      </c>
      <c r="BP398" s="4">
        <v>1384</v>
      </c>
      <c r="BR398" s="4">
        <v>1384</v>
      </c>
      <c r="BS398" s="2">
        <v>2017</v>
      </c>
      <c r="BV398" s="4">
        <v>114</v>
      </c>
      <c r="BY398" s="4">
        <v>114</v>
      </c>
      <c r="CD398" s="4">
        <v>878</v>
      </c>
      <c r="CF398" s="4">
        <v>878</v>
      </c>
      <c r="CL398" s="4">
        <v>15</v>
      </c>
      <c r="CS398" s="4">
        <v>15</v>
      </c>
      <c r="CU398" s="4">
        <v>1007</v>
      </c>
      <c r="DA398" s="4">
        <v>520</v>
      </c>
      <c r="DB398" s="4">
        <v>520</v>
      </c>
      <c r="DC398" s="4">
        <v>4979</v>
      </c>
      <c r="DD398" s="4">
        <v>7</v>
      </c>
      <c r="DG398" s="4">
        <v>4986</v>
      </c>
      <c r="DN398" s="4">
        <v>0</v>
      </c>
      <c r="DO398" s="4">
        <v>10878</v>
      </c>
      <c r="DP398" s="4">
        <v>10878</v>
      </c>
      <c r="DR398" s="4">
        <v>16384</v>
      </c>
      <c r="DS398" s="4">
        <v>17391</v>
      </c>
      <c r="DT398" s="4">
        <v>250</v>
      </c>
      <c r="DX398" s="4">
        <v>250</v>
      </c>
      <c r="ED398" s="4">
        <v>4160</v>
      </c>
      <c r="EG398" s="4">
        <v>4160</v>
      </c>
      <c r="EI398" s="4">
        <v>4410</v>
      </c>
      <c r="EM398" s="4">
        <v>0</v>
      </c>
      <c r="ET398" s="4">
        <v>0</v>
      </c>
      <c r="EU398" s="4">
        <v>0</v>
      </c>
      <c r="EY398" s="4">
        <v>10275</v>
      </c>
      <c r="EZ398" s="4">
        <v>417</v>
      </c>
      <c r="FA398" s="4">
        <v>753</v>
      </c>
      <c r="FF398" s="4">
        <v>1536</v>
      </c>
      <c r="FG398" s="4">
        <v>12981</v>
      </c>
      <c r="FH398" s="4">
        <v>12981</v>
      </c>
      <c r="FI398" s="4">
        <v>17391</v>
      </c>
      <c r="FL398" s="2">
        <v>2017</v>
      </c>
      <c r="FM398" t="s">
        <v>8</v>
      </c>
      <c r="FR398" s="2">
        <v>2017</v>
      </c>
      <c r="FS398" s="5">
        <v>10</v>
      </c>
      <c r="FT398" s="4">
        <v>12</v>
      </c>
      <c r="FX398" s="4">
        <v>403</v>
      </c>
      <c r="GE398" s="4">
        <v>11</v>
      </c>
      <c r="GF398" s="4">
        <v>5</v>
      </c>
      <c r="GI398" s="7">
        <f t="shared" si="65"/>
        <v>-0.13979797979797981</v>
      </c>
      <c r="GJ398" s="7">
        <f t="shared" si="71"/>
        <v>-0.14374999999999999</v>
      </c>
      <c r="GK398" s="7">
        <f t="shared" si="72"/>
        <v>0.27119191919191921</v>
      </c>
      <c r="GL398" s="7">
        <f t="shared" si="70"/>
        <v>-3.2890575585072739E-2</v>
      </c>
      <c r="GM398" s="7">
        <f>(((DR398-DR397)-(DP398-DP397)-(FG398-FG397)+((EV398-EV397)+(EW398-EW397)+(EX398-EX397))+(FC398-FC397))-U398-V398)/DS397</f>
        <v>-0.15935353535353536</v>
      </c>
      <c r="GN398" s="7">
        <f t="shared" si="66"/>
        <v>1.0358787878787878</v>
      </c>
      <c r="GO398" s="7">
        <f>(G398-G397)/DS397</f>
        <v>1.2092929292929293</v>
      </c>
      <c r="GP398" s="7">
        <f>CF398/DS397</f>
        <v>7.0949494949494943E-2</v>
      </c>
      <c r="GQ398" s="7">
        <f t="shared" si="67"/>
        <v>9.2992004300208292E-2</v>
      </c>
      <c r="GR398" s="7">
        <f t="shared" si="68"/>
        <v>0.43038739179201058</v>
      </c>
      <c r="GS398" s="7">
        <v>0.47199999999999998</v>
      </c>
      <c r="GT398" s="7">
        <f t="shared" si="63"/>
        <v>0</v>
      </c>
      <c r="GU398" s="7">
        <f t="shared" si="64"/>
        <v>0.74642056235984133</v>
      </c>
      <c r="GV398" t="s">
        <v>204</v>
      </c>
      <c r="GW398" s="8">
        <f t="shared" si="69"/>
        <v>8.0808080808080811E-5</v>
      </c>
    </row>
    <row r="399" spans="1:205" x14ac:dyDescent="0.2">
      <c r="A399">
        <v>996363619</v>
      </c>
      <c r="B399" s="2">
        <v>2018</v>
      </c>
      <c r="C399" t="s">
        <v>3</v>
      </c>
      <c r="D399" s="3">
        <v>43101</v>
      </c>
      <c r="E399" s="3">
        <v>43465</v>
      </c>
      <c r="F399" t="s">
        <v>8</v>
      </c>
      <c r="G399" s="4">
        <v>54468</v>
      </c>
      <c r="I399" s="4">
        <v>134</v>
      </c>
      <c r="J399" s="4">
        <v>54602</v>
      </c>
      <c r="K399" s="4">
        <v>42299</v>
      </c>
      <c r="Q399" s="4">
        <v>6716</v>
      </c>
      <c r="R399" s="4">
        <v>5906</v>
      </c>
      <c r="S399" s="4">
        <v>79</v>
      </c>
      <c r="U399" s="4">
        <v>324</v>
      </c>
      <c r="X399" s="4">
        <v>4243</v>
      </c>
      <c r="Z399" s="4">
        <v>53584</v>
      </c>
      <c r="AA399" s="4">
        <v>1019</v>
      </c>
      <c r="AG399" s="4">
        <v>120</v>
      </c>
      <c r="AK399" s="4">
        <v>120</v>
      </c>
      <c r="AR399" s="4">
        <v>3</v>
      </c>
      <c r="AU399" s="4">
        <v>3</v>
      </c>
      <c r="AV399" s="4">
        <v>118</v>
      </c>
      <c r="AW399" s="4">
        <v>1136</v>
      </c>
      <c r="AX399" s="4">
        <v>273</v>
      </c>
      <c r="AY399" s="4">
        <v>863</v>
      </c>
      <c r="BF399" s="4">
        <v>863</v>
      </c>
      <c r="BP399" s="4">
        <v>863</v>
      </c>
      <c r="BR399" s="4">
        <v>863</v>
      </c>
      <c r="BS399" s="2">
        <v>2018</v>
      </c>
      <c r="BU399" s="4">
        <v>610</v>
      </c>
      <c r="BV399" s="4">
        <v>94</v>
      </c>
      <c r="BY399" s="4">
        <v>704</v>
      </c>
      <c r="CD399" s="4">
        <v>915</v>
      </c>
      <c r="CF399" s="4">
        <v>915</v>
      </c>
      <c r="CI399" s="4">
        <v>0</v>
      </c>
      <c r="CK399" s="4">
        <v>0</v>
      </c>
      <c r="CL399" s="4">
        <v>15</v>
      </c>
      <c r="CR399" s="4">
        <v>0</v>
      </c>
      <c r="CS399" s="4">
        <v>15</v>
      </c>
      <c r="CU399" s="4">
        <v>1635</v>
      </c>
      <c r="DA399" s="4">
        <v>2641</v>
      </c>
      <c r="DB399" s="4">
        <v>2641</v>
      </c>
      <c r="DC399" s="4">
        <v>4912</v>
      </c>
      <c r="DD399" s="4">
        <v>165</v>
      </c>
      <c r="DG399" s="4">
        <v>5077</v>
      </c>
      <c r="DO399" s="4">
        <v>9354</v>
      </c>
      <c r="DP399" s="4">
        <v>9354</v>
      </c>
      <c r="DR399" s="4">
        <v>17072</v>
      </c>
      <c r="DS399" s="4">
        <v>18707</v>
      </c>
      <c r="DT399" s="4">
        <v>250</v>
      </c>
      <c r="DX399" s="4">
        <v>250</v>
      </c>
      <c r="ED399" s="4">
        <v>5023</v>
      </c>
      <c r="EG399" s="4">
        <v>5023</v>
      </c>
      <c r="EI399" s="4">
        <v>5273</v>
      </c>
      <c r="EK399" s="4">
        <v>0</v>
      </c>
      <c r="EM399" s="4">
        <v>0</v>
      </c>
      <c r="EU399" s="4">
        <v>0</v>
      </c>
      <c r="EY399" s="4">
        <v>4999</v>
      </c>
      <c r="EZ399" s="4">
        <v>253</v>
      </c>
      <c r="FA399" s="4">
        <v>470</v>
      </c>
      <c r="FF399" s="4">
        <v>7712</v>
      </c>
      <c r="FG399" s="4">
        <v>13434</v>
      </c>
      <c r="FH399" s="4">
        <v>13434</v>
      </c>
      <c r="FI399" s="4">
        <v>18707</v>
      </c>
      <c r="FL399" s="2">
        <v>2018</v>
      </c>
      <c r="FM399" t="s">
        <v>8</v>
      </c>
      <c r="FR399" s="2">
        <v>2018</v>
      </c>
      <c r="FS399" s="5">
        <v>15</v>
      </c>
      <c r="FX399" s="4">
        <v>419</v>
      </c>
      <c r="GA399" s="4">
        <v>7</v>
      </c>
      <c r="GE399" s="4">
        <v>15</v>
      </c>
      <c r="GI399" s="7">
        <f t="shared" si="65"/>
        <v>0.10114427002472544</v>
      </c>
      <c r="GJ399" s="7">
        <f t="shared" si="71"/>
        <v>0.27119191919191921</v>
      </c>
      <c r="GK399" s="7">
        <f t="shared" si="72"/>
        <v>-3.2890575585072739E-2</v>
      </c>
      <c r="GL399" s="7">
        <f t="shared" si="70"/>
        <v>-5.0729673384294648E-2</v>
      </c>
      <c r="GM399" s="7">
        <f>(((DR399-DR398)-(DP399-DP398)-(FG399-FG398)+((EV399-EV398)+(EW399-EW398)+(EX399-EX398))+(FC399-FC398))-U399-V399)/DS398</f>
        <v>8.25139439940199E-2</v>
      </c>
      <c r="GN399" s="7">
        <f t="shared" si="66"/>
        <v>0.27594732907825886</v>
      </c>
      <c r="GO399" s="7">
        <f>(G399-G398)/DS398</f>
        <v>0.27209476165832902</v>
      </c>
      <c r="GP399" s="7">
        <f>CF399/DS398</f>
        <v>5.2613420734862859E-2</v>
      </c>
      <c r="GQ399" s="7">
        <f t="shared" si="67"/>
        <v>4.7814283339797217E-2</v>
      </c>
      <c r="GR399" s="7">
        <f t="shared" si="68"/>
        <v>9.5142351616535309E-2</v>
      </c>
      <c r="GS399" s="7">
        <v>0.47199999999999998</v>
      </c>
      <c r="GT399" s="7">
        <f t="shared" si="63"/>
        <v>0</v>
      </c>
      <c r="GU399" s="7">
        <f t="shared" si="64"/>
        <v>0.71812690436734916</v>
      </c>
      <c r="GV399" t="s">
        <v>204</v>
      </c>
      <c r="GW399" s="8">
        <f t="shared" si="69"/>
        <v>5.7501006267609686E-5</v>
      </c>
    </row>
    <row r="400" spans="1:205" x14ac:dyDescent="0.2">
      <c r="A400">
        <v>996363619</v>
      </c>
      <c r="B400" s="2">
        <v>2019</v>
      </c>
      <c r="C400" t="s">
        <v>3</v>
      </c>
      <c r="D400" s="3">
        <v>43466</v>
      </c>
      <c r="E400" s="3">
        <v>43830</v>
      </c>
      <c r="F400" t="s">
        <v>8</v>
      </c>
      <c r="G400" s="4">
        <v>51675</v>
      </c>
      <c r="I400" s="4">
        <v>484</v>
      </c>
      <c r="J400" s="4">
        <v>52159</v>
      </c>
      <c r="K400" s="4">
        <v>39338</v>
      </c>
      <c r="Q400" s="4">
        <v>6830</v>
      </c>
      <c r="R400" s="4">
        <v>6010</v>
      </c>
      <c r="S400" s="4">
        <v>81</v>
      </c>
      <c r="U400" s="4">
        <v>226</v>
      </c>
      <c r="X400" s="4">
        <v>5104</v>
      </c>
      <c r="Z400" s="4">
        <v>51498</v>
      </c>
      <c r="AA400" s="4">
        <v>661</v>
      </c>
      <c r="AG400" s="4">
        <v>104</v>
      </c>
      <c r="AK400" s="4">
        <v>104</v>
      </c>
      <c r="AR400" s="4">
        <v>104</v>
      </c>
      <c r="AS400" s="4">
        <v>6</v>
      </c>
      <c r="AT400" s="4">
        <v>6</v>
      </c>
      <c r="AU400" s="4">
        <v>111</v>
      </c>
      <c r="AV400" s="4">
        <v>-7</v>
      </c>
      <c r="AW400" s="4">
        <v>654</v>
      </c>
      <c r="AX400" s="4">
        <v>165</v>
      </c>
      <c r="AY400" s="4">
        <v>489</v>
      </c>
      <c r="BF400" s="4">
        <v>489</v>
      </c>
      <c r="BP400" s="4">
        <v>489</v>
      </c>
      <c r="BR400" s="4">
        <v>489</v>
      </c>
      <c r="BS400" s="2">
        <v>2019</v>
      </c>
      <c r="BU400" s="4">
        <v>584</v>
      </c>
      <c r="BV400" s="4">
        <v>90</v>
      </c>
      <c r="BY400" s="4">
        <v>673</v>
      </c>
      <c r="CD400" s="4">
        <v>721</v>
      </c>
      <c r="CF400" s="4">
        <v>721</v>
      </c>
      <c r="CI400" s="4">
        <v>0</v>
      </c>
      <c r="CK400" s="4">
        <v>0</v>
      </c>
      <c r="CL400" s="4">
        <v>15</v>
      </c>
      <c r="CR400" s="4">
        <v>0</v>
      </c>
      <c r="CS400" s="4">
        <v>15</v>
      </c>
      <c r="CU400" s="4">
        <v>1410</v>
      </c>
      <c r="DA400" s="4">
        <v>2629</v>
      </c>
      <c r="DB400" s="4">
        <v>2629</v>
      </c>
      <c r="DC400" s="4">
        <v>2424</v>
      </c>
      <c r="DD400" s="4">
        <v>293</v>
      </c>
      <c r="DG400" s="4">
        <v>2717</v>
      </c>
      <c r="DO400" s="4">
        <v>8404</v>
      </c>
      <c r="DP400" s="4">
        <v>8404</v>
      </c>
      <c r="DR400" s="4">
        <v>13750</v>
      </c>
      <c r="DS400" s="4">
        <v>15160</v>
      </c>
      <c r="DT400" s="4">
        <v>250</v>
      </c>
      <c r="DX400" s="4">
        <v>250</v>
      </c>
      <c r="ED400" s="4">
        <v>5512</v>
      </c>
      <c r="EG400" s="4">
        <v>5512</v>
      </c>
      <c r="EI400" s="4">
        <v>5762</v>
      </c>
      <c r="EK400" s="4">
        <v>0</v>
      </c>
      <c r="EM400" s="4">
        <v>0</v>
      </c>
      <c r="EU400" s="4">
        <v>0</v>
      </c>
      <c r="EY400" s="4">
        <v>1253</v>
      </c>
      <c r="EZ400" s="4">
        <v>160</v>
      </c>
      <c r="FA400" s="4">
        <v>810</v>
      </c>
      <c r="FF400" s="4">
        <v>7174</v>
      </c>
      <c r="FG400" s="4">
        <v>9398</v>
      </c>
      <c r="FH400" s="4">
        <v>9398</v>
      </c>
      <c r="FI400" s="4">
        <v>15160</v>
      </c>
      <c r="FL400" s="2">
        <v>2019</v>
      </c>
      <c r="FM400" t="s">
        <v>8</v>
      </c>
      <c r="FR400" s="2">
        <v>2019</v>
      </c>
      <c r="FS400" s="5">
        <v>14</v>
      </c>
      <c r="FX400" s="4">
        <v>653</v>
      </c>
      <c r="GA400" s="4">
        <v>10</v>
      </c>
      <c r="GE400" s="4">
        <v>18</v>
      </c>
      <c r="GF400" s="4">
        <v>17</v>
      </c>
      <c r="GN400" s="7">
        <f t="shared" si="66"/>
        <v>-1.6304057304752231E-2</v>
      </c>
      <c r="GQ400" s="7">
        <f t="shared" si="67"/>
        <v>2.8877668526884576E-2</v>
      </c>
      <c r="GR400" s="7">
        <f t="shared" si="68"/>
        <v>-5.1277814496585153E-2</v>
      </c>
      <c r="GS400" s="7">
        <v>0.47199999999999998</v>
      </c>
      <c r="GT400" s="7">
        <f t="shared" si="63"/>
        <v>0</v>
      </c>
      <c r="GU400" s="7">
        <f t="shared" si="64"/>
        <v>0.61992084432717676</v>
      </c>
      <c r="GV400" t="s">
        <v>204</v>
      </c>
      <c r="GW400" s="8">
        <f t="shared" si="69"/>
        <v>5.3455925589351578E-5</v>
      </c>
    </row>
    <row r="401" spans="1:205" x14ac:dyDescent="0.2">
      <c r="A401">
        <v>997015142</v>
      </c>
      <c r="B401" s="2">
        <v>2013</v>
      </c>
      <c r="C401" t="s">
        <v>3</v>
      </c>
      <c r="D401" s="3">
        <v>41275</v>
      </c>
      <c r="E401" s="3">
        <v>41639</v>
      </c>
      <c r="F401" t="s">
        <v>8</v>
      </c>
      <c r="G401" s="4">
        <v>33833</v>
      </c>
      <c r="I401" s="4">
        <v>0</v>
      </c>
      <c r="J401" s="4">
        <v>33833</v>
      </c>
      <c r="K401" s="4">
        <v>15742</v>
      </c>
      <c r="L401" s="4">
        <v>0</v>
      </c>
      <c r="M401" s="4">
        <v>0</v>
      </c>
      <c r="Q401" s="4">
        <v>11048</v>
      </c>
      <c r="R401" s="4">
        <v>966</v>
      </c>
      <c r="S401" s="4">
        <v>206</v>
      </c>
      <c r="U401" s="4">
        <v>705</v>
      </c>
      <c r="X401" s="4">
        <v>6116</v>
      </c>
      <c r="Z401" s="4">
        <v>33611</v>
      </c>
      <c r="AA401" s="4">
        <v>222</v>
      </c>
      <c r="AC401" s="4">
        <v>0</v>
      </c>
      <c r="AD401" s="4">
        <v>0</v>
      </c>
      <c r="AE401" s="4">
        <v>0</v>
      </c>
      <c r="AG401" s="4">
        <v>10</v>
      </c>
      <c r="AJ401" s="4">
        <v>0</v>
      </c>
      <c r="AK401" s="4">
        <v>10</v>
      </c>
      <c r="AM401" s="4">
        <v>0</v>
      </c>
      <c r="AR401" s="4">
        <v>134</v>
      </c>
      <c r="AS401" s="4">
        <v>43</v>
      </c>
      <c r="AT401" s="4">
        <v>43</v>
      </c>
      <c r="AU401" s="4">
        <v>177</v>
      </c>
      <c r="AV401" s="4">
        <v>-168</v>
      </c>
      <c r="AW401" s="4">
        <v>54</v>
      </c>
      <c r="AX401" s="4">
        <v>30</v>
      </c>
      <c r="AY401" s="4">
        <v>23</v>
      </c>
      <c r="BB401" s="4">
        <v>0</v>
      </c>
      <c r="BD401" s="4">
        <v>0</v>
      </c>
      <c r="BF401" s="4">
        <v>23</v>
      </c>
      <c r="BG401" s="4">
        <v>188</v>
      </c>
      <c r="BP401" s="4">
        <v>-164</v>
      </c>
      <c r="BR401" s="4">
        <v>23</v>
      </c>
      <c r="BS401" s="2">
        <v>2013</v>
      </c>
      <c r="BV401" s="4">
        <v>402</v>
      </c>
      <c r="BY401" s="4">
        <v>402</v>
      </c>
      <c r="BZ401" s="4">
        <v>3116</v>
      </c>
      <c r="CB401" s="4">
        <v>594</v>
      </c>
      <c r="CD401" s="4">
        <v>157</v>
      </c>
      <c r="CF401" s="4">
        <v>3868</v>
      </c>
      <c r="CS401" s="4">
        <v>0</v>
      </c>
      <c r="CU401" s="4">
        <v>4270</v>
      </c>
      <c r="DA401" s="4">
        <v>4538</v>
      </c>
      <c r="DB401" s="4">
        <v>4538</v>
      </c>
      <c r="DC401" s="4">
        <v>2675</v>
      </c>
      <c r="DD401" s="4">
        <v>299</v>
      </c>
      <c r="DG401" s="4">
        <v>2974</v>
      </c>
      <c r="DN401" s="4">
        <v>0</v>
      </c>
      <c r="DO401" s="4">
        <v>1655</v>
      </c>
      <c r="DP401" s="4">
        <v>1655</v>
      </c>
      <c r="DR401" s="4">
        <v>9166</v>
      </c>
      <c r="DS401" s="4">
        <v>13436</v>
      </c>
      <c r="DT401" s="4">
        <v>100</v>
      </c>
      <c r="DW401" s="4">
        <v>413</v>
      </c>
      <c r="DX401" s="4">
        <v>513</v>
      </c>
      <c r="ED401" s="4">
        <v>1600</v>
      </c>
      <c r="EG401" s="4">
        <v>1600</v>
      </c>
      <c r="EI401" s="4">
        <v>2113</v>
      </c>
      <c r="EK401" s="4">
        <v>0</v>
      </c>
      <c r="EM401" s="4">
        <v>0</v>
      </c>
      <c r="EP401" s="4">
        <v>1602</v>
      </c>
      <c r="ET401" s="4">
        <v>0</v>
      </c>
      <c r="EU401" s="4">
        <v>1602</v>
      </c>
      <c r="EY401" s="4">
        <v>1518</v>
      </c>
      <c r="EZ401" s="4">
        <v>0</v>
      </c>
      <c r="FA401" s="4">
        <v>1453</v>
      </c>
      <c r="FF401" s="4">
        <v>6750</v>
      </c>
      <c r="FG401" s="4">
        <v>9721</v>
      </c>
      <c r="FH401" s="4">
        <v>11323</v>
      </c>
      <c r="FI401" s="4">
        <v>13436</v>
      </c>
      <c r="FL401" s="2">
        <v>2013</v>
      </c>
      <c r="FM401" t="s">
        <v>8</v>
      </c>
      <c r="FR401" s="2">
        <v>2013</v>
      </c>
      <c r="FS401" s="5">
        <v>20</v>
      </c>
      <c r="FT401" s="4">
        <v>25</v>
      </c>
      <c r="FX401" s="4">
        <v>876</v>
      </c>
      <c r="GA401" s="4">
        <v>4</v>
      </c>
      <c r="GE401" s="4">
        <v>55</v>
      </c>
      <c r="GF401" s="4">
        <v>46</v>
      </c>
      <c r="GN401" s="7">
        <f t="shared" si="66"/>
        <v>-1.1934696569920844</v>
      </c>
      <c r="GQ401" s="7">
        <f t="shared" si="67"/>
        <v>1.6086165897328298E-3</v>
      </c>
      <c r="GR401" s="7">
        <f t="shared" si="68"/>
        <v>-0.34527334300919205</v>
      </c>
      <c r="GS401" s="7">
        <v>1</v>
      </c>
      <c r="GT401" s="7">
        <f t="shared" si="63"/>
        <v>0.14148193941534928</v>
      </c>
      <c r="GU401" s="7">
        <f t="shared" si="64"/>
        <v>0.84273593331348617</v>
      </c>
      <c r="GV401" t="s">
        <v>211</v>
      </c>
      <c r="GW401" s="8">
        <f t="shared" si="69"/>
        <v>6.5963060686015829E-5</v>
      </c>
    </row>
    <row r="402" spans="1:205" x14ac:dyDescent="0.2">
      <c r="A402">
        <v>997015142</v>
      </c>
      <c r="B402" s="2">
        <v>2014</v>
      </c>
      <c r="C402" t="s">
        <v>3</v>
      </c>
      <c r="D402" s="3">
        <v>41640</v>
      </c>
      <c r="E402" s="3">
        <v>42004</v>
      </c>
      <c r="F402" t="s">
        <v>8</v>
      </c>
      <c r="G402" s="4">
        <v>44945</v>
      </c>
      <c r="I402" s="4">
        <v>0</v>
      </c>
      <c r="J402" s="4">
        <v>44945</v>
      </c>
      <c r="K402" s="4">
        <v>21702</v>
      </c>
      <c r="L402" s="4">
        <v>0</v>
      </c>
      <c r="M402" s="4">
        <v>0</v>
      </c>
      <c r="Q402" s="4">
        <v>15033</v>
      </c>
      <c r="R402" s="4">
        <v>12911</v>
      </c>
      <c r="S402" s="4">
        <v>309</v>
      </c>
      <c r="U402" s="4">
        <v>778</v>
      </c>
      <c r="X402" s="4">
        <v>7147</v>
      </c>
      <c r="Z402" s="4">
        <v>44660</v>
      </c>
      <c r="AA402" s="4">
        <v>285</v>
      </c>
      <c r="AC402" s="4">
        <v>0</v>
      </c>
      <c r="AD402" s="4">
        <v>0</v>
      </c>
      <c r="AE402" s="4">
        <v>0</v>
      </c>
      <c r="AG402" s="4">
        <v>7</v>
      </c>
      <c r="AJ402" s="4">
        <v>0</v>
      </c>
      <c r="AK402" s="4">
        <v>7</v>
      </c>
      <c r="AM402" s="4">
        <v>0</v>
      </c>
      <c r="AR402" s="4">
        <v>117</v>
      </c>
      <c r="AS402" s="4">
        <v>65</v>
      </c>
      <c r="AT402" s="4">
        <v>65</v>
      </c>
      <c r="AU402" s="4">
        <v>183</v>
      </c>
      <c r="AV402" s="4">
        <v>-175</v>
      </c>
      <c r="AW402" s="4">
        <v>109</v>
      </c>
      <c r="AX402" s="4">
        <v>28</v>
      </c>
      <c r="AY402" s="4">
        <v>81</v>
      </c>
      <c r="BB402" s="4">
        <v>0</v>
      </c>
      <c r="BD402" s="4">
        <v>0</v>
      </c>
      <c r="BF402" s="4">
        <v>81</v>
      </c>
      <c r="BG402" s="4">
        <v>0</v>
      </c>
      <c r="BP402" s="4">
        <v>81</v>
      </c>
      <c r="BR402" s="4">
        <v>81</v>
      </c>
      <c r="BS402" s="2">
        <v>2014</v>
      </c>
      <c r="BU402" s="4">
        <v>210</v>
      </c>
      <c r="BV402" s="4">
        <v>333</v>
      </c>
      <c r="BY402" s="4">
        <v>543</v>
      </c>
      <c r="BZ402" s="4">
        <v>2831</v>
      </c>
      <c r="CB402" s="4">
        <v>2313</v>
      </c>
      <c r="CD402" s="4">
        <v>351</v>
      </c>
      <c r="CF402" s="4">
        <v>5496</v>
      </c>
      <c r="CS402" s="4">
        <v>0</v>
      </c>
      <c r="CU402" s="4">
        <v>6039</v>
      </c>
      <c r="DA402" s="4">
        <v>5493</v>
      </c>
      <c r="DB402" s="4">
        <v>5493</v>
      </c>
      <c r="DC402" s="4">
        <v>5198</v>
      </c>
      <c r="DD402" s="4">
        <v>598</v>
      </c>
      <c r="DG402" s="4">
        <v>5795</v>
      </c>
      <c r="DN402" s="4">
        <v>0</v>
      </c>
      <c r="DO402" s="4">
        <v>571</v>
      </c>
      <c r="DP402" s="4">
        <v>571</v>
      </c>
      <c r="DR402" s="4">
        <v>11859</v>
      </c>
      <c r="DS402" s="4">
        <v>17898</v>
      </c>
      <c r="DT402" s="4">
        <v>100</v>
      </c>
      <c r="DW402" s="4">
        <v>523</v>
      </c>
      <c r="DX402" s="4">
        <v>623</v>
      </c>
      <c r="ED402" s="4">
        <v>1681</v>
      </c>
      <c r="EG402" s="4">
        <v>1681</v>
      </c>
      <c r="EI402" s="4">
        <v>2304</v>
      </c>
      <c r="EK402" s="4">
        <v>0</v>
      </c>
      <c r="EM402" s="4">
        <v>0</v>
      </c>
      <c r="EP402" s="4">
        <v>3328</v>
      </c>
      <c r="ET402" s="4">
        <v>0</v>
      </c>
      <c r="EU402" s="4">
        <v>3328</v>
      </c>
      <c r="EX402" s="4">
        <v>784</v>
      </c>
      <c r="EY402" s="4">
        <v>2664</v>
      </c>
      <c r="EZ402" s="4">
        <v>0</v>
      </c>
      <c r="FA402" s="4">
        <v>1764</v>
      </c>
      <c r="FF402" s="4">
        <v>7054</v>
      </c>
      <c r="FG402" s="4">
        <v>12266</v>
      </c>
      <c r="FH402" s="4">
        <v>15594</v>
      </c>
      <c r="FI402" s="4">
        <v>17898</v>
      </c>
      <c r="FL402" s="2">
        <v>2014</v>
      </c>
      <c r="FM402" t="s">
        <v>8</v>
      </c>
      <c r="FR402" s="2">
        <v>2014</v>
      </c>
      <c r="FS402" s="5">
        <v>28</v>
      </c>
      <c r="FT402" s="4">
        <v>24</v>
      </c>
      <c r="FX402" s="4">
        <v>656</v>
      </c>
      <c r="GA402" s="4">
        <v>115</v>
      </c>
      <c r="GE402" s="4">
        <v>57</v>
      </c>
      <c r="GF402" s="4">
        <v>24</v>
      </c>
      <c r="GN402" s="7">
        <f t="shared" si="66"/>
        <v>0.63925275379577251</v>
      </c>
      <c r="GQ402" s="7">
        <f t="shared" si="67"/>
        <v>5.1701027637709833E-3</v>
      </c>
      <c r="GR402" s="7">
        <f t="shared" si="68"/>
        <v>0.32843673336683121</v>
      </c>
      <c r="GS402" s="7">
        <v>1</v>
      </c>
      <c r="GT402" s="7">
        <f t="shared" si="63"/>
        <v>0.21341541618571244</v>
      </c>
      <c r="GU402" s="7">
        <f t="shared" si="64"/>
        <v>0.87127053302044921</v>
      </c>
      <c r="GV402" t="s">
        <v>211</v>
      </c>
      <c r="GW402" s="8">
        <f t="shared" si="69"/>
        <v>7.4426912771658233E-5</v>
      </c>
    </row>
    <row r="403" spans="1:205" x14ac:dyDescent="0.2">
      <c r="A403">
        <v>997015142</v>
      </c>
      <c r="B403" s="2">
        <v>2015</v>
      </c>
      <c r="C403" t="s">
        <v>3</v>
      </c>
      <c r="D403" s="3">
        <v>42005</v>
      </c>
      <c r="E403" s="3">
        <v>42369</v>
      </c>
      <c r="F403" t="s">
        <v>8</v>
      </c>
      <c r="G403" s="4">
        <v>54356</v>
      </c>
      <c r="I403" s="4">
        <v>2021</v>
      </c>
      <c r="J403" s="4">
        <v>56376</v>
      </c>
      <c r="K403" s="4">
        <v>26889</v>
      </c>
      <c r="L403" s="4">
        <v>0</v>
      </c>
      <c r="M403" s="4">
        <v>0</v>
      </c>
      <c r="Q403" s="4">
        <v>17627</v>
      </c>
      <c r="R403" s="4">
        <v>15085</v>
      </c>
      <c r="S403" s="4">
        <v>355</v>
      </c>
      <c r="U403" s="4">
        <v>980</v>
      </c>
      <c r="X403" s="4">
        <v>7960</v>
      </c>
      <c r="Z403" s="4">
        <v>53455</v>
      </c>
      <c r="AA403" s="4">
        <v>2921</v>
      </c>
      <c r="AC403" s="4">
        <v>0</v>
      </c>
      <c r="AD403" s="4">
        <v>0</v>
      </c>
      <c r="AE403" s="4">
        <v>0</v>
      </c>
      <c r="AG403" s="4">
        <v>0</v>
      </c>
      <c r="AJ403" s="4">
        <v>0</v>
      </c>
      <c r="AK403" s="4">
        <v>0</v>
      </c>
      <c r="AM403" s="4">
        <v>0</v>
      </c>
      <c r="AR403" s="4">
        <v>237</v>
      </c>
      <c r="AS403" s="4">
        <v>90</v>
      </c>
      <c r="AT403" s="4">
        <v>90</v>
      </c>
      <c r="AU403" s="4">
        <v>327</v>
      </c>
      <c r="AV403" s="4">
        <v>-327</v>
      </c>
      <c r="AW403" s="4">
        <v>2594</v>
      </c>
      <c r="AX403" s="4">
        <v>673</v>
      </c>
      <c r="AY403" s="4">
        <v>1921</v>
      </c>
      <c r="BB403" s="4">
        <v>0</v>
      </c>
      <c r="BD403" s="4">
        <v>0</v>
      </c>
      <c r="BF403" s="4">
        <v>1921</v>
      </c>
      <c r="BG403" s="4">
        <v>0</v>
      </c>
      <c r="BP403" s="4">
        <v>1921</v>
      </c>
      <c r="BR403" s="4">
        <v>1921</v>
      </c>
      <c r="BS403" s="2">
        <v>2015</v>
      </c>
      <c r="BU403" s="4">
        <v>409</v>
      </c>
      <c r="BV403" s="4">
        <v>0</v>
      </c>
      <c r="BY403" s="4">
        <v>409</v>
      </c>
      <c r="BZ403" s="4">
        <v>0</v>
      </c>
      <c r="CB403" s="4">
        <v>4503</v>
      </c>
      <c r="CD403" s="4">
        <v>425</v>
      </c>
      <c r="CF403" s="4">
        <v>4928</v>
      </c>
      <c r="CI403" s="4">
        <v>2660</v>
      </c>
      <c r="CS403" s="4">
        <v>2660</v>
      </c>
      <c r="CU403" s="4">
        <v>7997</v>
      </c>
      <c r="DA403" s="4">
        <v>7161</v>
      </c>
      <c r="DB403" s="4">
        <v>7161</v>
      </c>
      <c r="DC403" s="4">
        <v>5410</v>
      </c>
      <c r="DD403" s="4">
        <v>522</v>
      </c>
      <c r="DG403" s="4">
        <v>5932</v>
      </c>
      <c r="DN403" s="4">
        <v>0</v>
      </c>
      <c r="DO403" s="4">
        <v>585</v>
      </c>
      <c r="DP403" s="4">
        <v>585</v>
      </c>
      <c r="DR403" s="4">
        <v>13678</v>
      </c>
      <c r="DS403" s="4">
        <v>21674</v>
      </c>
      <c r="DT403" s="4">
        <v>100</v>
      </c>
      <c r="DW403" s="4">
        <v>523</v>
      </c>
      <c r="DX403" s="4">
        <v>623</v>
      </c>
      <c r="ED403" s="4">
        <v>3602</v>
      </c>
      <c r="EG403" s="4">
        <v>3602</v>
      </c>
      <c r="EI403" s="4">
        <v>4225</v>
      </c>
      <c r="EK403" s="4">
        <v>340</v>
      </c>
      <c r="EM403" s="4">
        <v>340</v>
      </c>
      <c r="EP403" s="4">
        <v>6979</v>
      </c>
      <c r="ES403" s="4">
        <v>1372</v>
      </c>
      <c r="ET403" s="4">
        <v>1372</v>
      </c>
      <c r="EU403" s="4">
        <v>8691</v>
      </c>
      <c r="EX403" s="4">
        <v>645</v>
      </c>
      <c r="EY403" s="4">
        <v>3697</v>
      </c>
      <c r="EZ403" s="4">
        <v>0</v>
      </c>
      <c r="FA403" s="4">
        <v>2349</v>
      </c>
      <c r="FF403" s="4">
        <v>2067</v>
      </c>
      <c r="FG403" s="4">
        <v>8758</v>
      </c>
      <c r="FH403" s="4">
        <v>17450</v>
      </c>
      <c r="FI403" s="4">
        <v>21674</v>
      </c>
      <c r="FL403" s="2">
        <v>2015</v>
      </c>
      <c r="FM403" t="s">
        <v>8</v>
      </c>
      <c r="FR403" s="2">
        <v>2015</v>
      </c>
      <c r="FS403" s="5">
        <v>32</v>
      </c>
      <c r="FX403" s="4">
        <v>811</v>
      </c>
      <c r="GA403" s="4">
        <v>133</v>
      </c>
      <c r="GE403" s="4">
        <v>59</v>
      </c>
      <c r="GF403" s="4">
        <v>103</v>
      </c>
      <c r="GI403" s="7">
        <f t="shared" si="65"/>
        <v>0.28908257905911278</v>
      </c>
      <c r="GJ403" s="7">
        <f t="shared" si="71"/>
        <v>-8.6111938076808572E-2</v>
      </c>
      <c r="GK403" s="7">
        <f t="shared" si="72"/>
        <v>-0.12699742988043355</v>
      </c>
      <c r="GL403" s="7">
        <f t="shared" si="70"/>
        <v>0.11188520808341793</v>
      </c>
      <c r="GM403" s="7">
        <f>(((DR403-DR402)-(DP403-DP402)-(FG403-FG402)+((EV403-EV402)+(EW403-EW402)+(EX403-EX402))+(FC403-FC402))-U403-V403)/DS402</f>
        <v>0.23432785786121355</v>
      </c>
      <c r="GN403" s="7">
        <f t="shared" si="66"/>
        <v>0.51396804112191308</v>
      </c>
      <c r="GO403" s="7">
        <f>(G403-G402)/DS402</f>
        <v>0.52581293999329537</v>
      </c>
      <c r="GP403" s="7">
        <f>CF403/DS402</f>
        <v>0.27533802659515028</v>
      </c>
      <c r="GQ403" s="7">
        <f t="shared" si="67"/>
        <v>9.7088850702516938E-2</v>
      </c>
      <c r="GR403" s="7">
        <f t="shared" si="68"/>
        <v>0.20938925353209478</v>
      </c>
      <c r="GS403" s="7">
        <v>1</v>
      </c>
      <c r="GT403" s="7">
        <f t="shared" si="63"/>
        <v>0.39994269340974214</v>
      </c>
      <c r="GU403" s="7">
        <f t="shared" si="64"/>
        <v>0.80511211589923415</v>
      </c>
      <c r="GV403" t="s">
        <v>211</v>
      </c>
      <c r="GW403" s="8">
        <f t="shared" si="69"/>
        <v>5.5872164487652255E-5</v>
      </c>
    </row>
    <row r="404" spans="1:205" x14ac:dyDescent="0.2">
      <c r="A404">
        <v>997015142</v>
      </c>
      <c r="B404" s="2">
        <v>2016</v>
      </c>
      <c r="C404" t="s">
        <v>3</v>
      </c>
      <c r="D404" s="3">
        <v>42370</v>
      </c>
      <c r="E404" s="3">
        <v>42735</v>
      </c>
      <c r="F404" t="s">
        <v>8</v>
      </c>
      <c r="G404" s="4">
        <v>53933</v>
      </c>
      <c r="I404" s="4">
        <v>136</v>
      </c>
      <c r="J404" s="4">
        <v>54068</v>
      </c>
      <c r="K404" s="4">
        <v>26154</v>
      </c>
      <c r="L404" s="4">
        <v>0</v>
      </c>
      <c r="M404" s="4">
        <v>0</v>
      </c>
      <c r="Q404" s="4">
        <v>17086</v>
      </c>
      <c r="R404" s="4">
        <v>14396</v>
      </c>
      <c r="S404" s="4">
        <v>395</v>
      </c>
      <c r="U404" s="4">
        <v>993</v>
      </c>
      <c r="X404" s="4">
        <v>8665</v>
      </c>
      <c r="Z404" s="4">
        <v>52898</v>
      </c>
      <c r="AA404" s="4">
        <v>1170</v>
      </c>
      <c r="AC404" s="4">
        <v>0</v>
      </c>
      <c r="AD404" s="4">
        <v>0</v>
      </c>
      <c r="AE404" s="4">
        <v>0</v>
      </c>
      <c r="AG404" s="4">
        <v>-1</v>
      </c>
      <c r="AJ404" s="4">
        <v>0</v>
      </c>
      <c r="AK404" s="4">
        <v>-1</v>
      </c>
      <c r="AM404" s="4">
        <v>0</v>
      </c>
      <c r="AR404" s="4">
        <v>368</v>
      </c>
      <c r="AS404" s="4">
        <v>92</v>
      </c>
      <c r="AT404" s="4">
        <v>92</v>
      </c>
      <c r="AU404" s="4">
        <v>460</v>
      </c>
      <c r="AV404" s="4">
        <v>-461</v>
      </c>
      <c r="AW404" s="4">
        <v>709</v>
      </c>
      <c r="AX404" s="4">
        <v>-444</v>
      </c>
      <c r="AY404" s="4">
        <v>1153</v>
      </c>
      <c r="BB404" s="4">
        <v>0</v>
      </c>
      <c r="BD404" s="4">
        <v>0</v>
      </c>
      <c r="BF404" s="4">
        <v>1153</v>
      </c>
      <c r="BG404" s="4">
        <v>0</v>
      </c>
      <c r="BP404" s="4">
        <v>1153</v>
      </c>
      <c r="BR404" s="4">
        <v>1153</v>
      </c>
      <c r="BS404" s="2">
        <v>2016</v>
      </c>
      <c r="BU404" s="4">
        <v>345</v>
      </c>
      <c r="BV404" s="4">
        <v>103</v>
      </c>
      <c r="BY404" s="4">
        <v>448</v>
      </c>
      <c r="BZ404" s="4">
        <v>1350</v>
      </c>
      <c r="CB404" s="4">
        <v>4029</v>
      </c>
      <c r="CD404" s="4">
        <v>449</v>
      </c>
      <c r="CF404" s="4">
        <v>5829</v>
      </c>
      <c r="CI404" s="4">
        <v>1151</v>
      </c>
      <c r="CR404" s="4">
        <v>0</v>
      </c>
      <c r="CS404" s="4">
        <v>1151</v>
      </c>
      <c r="CU404" s="4">
        <v>7428</v>
      </c>
      <c r="DA404" s="4">
        <v>7365</v>
      </c>
      <c r="DB404" s="4">
        <v>7365</v>
      </c>
      <c r="DC404" s="4">
        <v>7517</v>
      </c>
      <c r="DD404" s="4">
        <v>3566</v>
      </c>
      <c r="DG404" s="4">
        <v>11083</v>
      </c>
      <c r="DN404" s="4">
        <v>0</v>
      </c>
      <c r="DO404" s="4">
        <v>1045</v>
      </c>
      <c r="DP404" s="4">
        <v>1045</v>
      </c>
      <c r="DR404" s="4">
        <v>19493</v>
      </c>
      <c r="DS404" s="4">
        <v>26921</v>
      </c>
      <c r="DT404" s="4">
        <v>100</v>
      </c>
      <c r="DW404" s="4">
        <v>523</v>
      </c>
      <c r="DX404" s="4">
        <v>623</v>
      </c>
      <c r="ED404" s="4">
        <v>4754</v>
      </c>
      <c r="EG404" s="4">
        <v>4754</v>
      </c>
      <c r="EI404" s="4">
        <v>5378</v>
      </c>
      <c r="EK404" s="4">
        <v>0</v>
      </c>
      <c r="EM404" s="4">
        <v>0</v>
      </c>
      <c r="EP404" s="4">
        <v>7796</v>
      </c>
      <c r="ES404" s="4">
        <v>0</v>
      </c>
      <c r="ET404" s="4">
        <v>0</v>
      </c>
      <c r="EU404" s="4">
        <v>7796</v>
      </c>
      <c r="EX404" s="4">
        <v>0</v>
      </c>
      <c r="EY404" s="4">
        <v>7677</v>
      </c>
      <c r="EZ404" s="4">
        <v>0</v>
      </c>
      <c r="FA404" s="4">
        <v>2004</v>
      </c>
      <c r="FF404" s="4">
        <v>4067</v>
      </c>
      <c r="FG404" s="4">
        <v>13747</v>
      </c>
      <c r="FH404" s="4">
        <v>21544</v>
      </c>
      <c r="FI404" s="4">
        <v>26921</v>
      </c>
      <c r="FL404" s="2">
        <v>2016</v>
      </c>
      <c r="FM404" t="s">
        <v>8</v>
      </c>
      <c r="FR404" s="2">
        <v>2016</v>
      </c>
      <c r="FS404" s="5">
        <v>33</v>
      </c>
      <c r="FT404" s="4">
        <v>50</v>
      </c>
      <c r="FX404" s="4">
        <v>823</v>
      </c>
      <c r="GA404" s="4">
        <v>155</v>
      </c>
      <c r="GE404" s="4">
        <v>72</v>
      </c>
      <c r="GF404" s="4">
        <v>110</v>
      </c>
      <c r="GI404" s="7">
        <f t="shared" si="65"/>
        <v>-1.2872566208360248E-2</v>
      </c>
      <c r="GJ404" s="7">
        <f t="shared" si="71"/>
        <v>-0.12699742988043355</v>
      </c>
      <c r="GK404" s="7">
        <f t="shared" si="72"/>
        <v>0.11188520808341793</v>
      </c>
      <c r="GL404" s="7">
        <f t="shared" si="70"/>
        <v>3.1499572824189297E-2</v>
      </c>
      <c r="GM404" s="7">
        <f>(((DR404-DR403)-(DP404-DP403)-(FG404-FG403)+((EV404-EV403)+(EW404-EW403)+(EX404-EX403))+(FC404-FC403))-U404-V404)/DS403</f>
        <v>-5.868782873488973E-2</v>
      </c>
      <c r="GN404" s="7">
        <f t="shared" si="66"/>
        <v>-0.11672972224785458</v>
      </c>
      <c r="GO404" s="7">
        <f>(G404-G403)/DS403</f>
        <v>-1.9516471348159085E-2</v>
      </c>
      <c r="GP404" s="7">
        <f>CF404/DS403</f>
        <v>0.26893974347144045</v>
      </c>
      <c r="GQ404" s="7">
        <f t="shared" si="67"/>
        <v>4.74534417121103E-2</v>
      </c>
      <c r="GR404" s="7">
        <f t="shared" si="68"/>
        <v>-7.7820295827507541E-3</v>
      </c>
      <c r="GS404" s="7">
        <v>1</v>
      </c>
      <c r="GT404" s="7">
        <f t="shared" si="63"/>
        <v>0.36186409209060527</v>
      </c>
      <c r="GU404" s="7">
        <f t="shared" si="64"/>
        <v>0.80026744920322423</v>
      </c>
      <c r="GV404" t="s">
        <v>211</v>
      </c>
      <c r="GW404" s="8">
        <f t="shared" si="69"/>
        <v>4.6138230137491926E-5</v>
      </c>
    </row>
    <row r="405" spans="1:205" x14ac:dyDescent="0.2">
      <c r="A405">
        <v>997015142</v>
      </c>
      <c r="B405" s="2">
        <v>2017</v>
      </c>
      <c r="C405" t="s">
        <v>3</v>
      </c>
      <c r="D405" s="3">
        <v>42736</v>
      </c>
      <c r="E405" s="3">
        <v>43100</v>
      </c>
      <c r="F405" t="s">
        <v>8</v>
      </c>
      <c r="G405" s="4">
        <v>63165</v>
      </c>
      <c r="I405" s="4">
        <v>215</v>
      </c>
      <c r="J405" s="4">
        <v>63379</v>
      </c>
      <c r="K405" s="4">
        <v>31961</v>
      </c>
      <c r="L405" s="4">
        <v>0</v>
      </c>
      <c r="M405" s="4">
        <v>0</v>
      </c>
      <c r="Q405" s="4">
        <v>19307</v>
      </c>
      <c r="R405" s="4">
        <v>16332</v>
      </c>
      <c r="S405" s="4">
        <v>438</v>
      </c>
      <c r="U405" s="4">
        <v>1351</v>
      </c>
      <c r="X405" s="4">
        <v>10239</v>
      </c>
      <c r="Z405" s="4">
        <v>62859</v>
      </c>
      <c r="AA405" s="4">
        <v>521</v>
      </c>
      <c r="AC405" s="4">
        <v>0</v>
      </c>
      <c r="AD405" s="4">
        <v>0</v>
      </c>
      <c r="AE405" s="4">
        <v>0</v>
      </c>
      <c r="AG405" s="4">
        <v>5</v>
      </c>
      <c r="AJ405" s="4">
        <v>0</v>
      </c>
      <c r="AK405" s="4">
        <v>5</v>
      </c>
      <c r="AM405" s="4">
        <v>0</v>
      </c>
      <c r="AR405" s="4">
        <v>326</v>
      </c>
      <c r="AS405" s="4">
        <v>74</v>
      </c>
      <c r="AT405" s="4">
        <v>74</v>
      </c>
      <c r="AU405" s="4">
        <v>400</v>
      </c>
      <c r="AV405" s="4">
        <v>-395</v>
      </c>
      <c r="AW405" s="4">
        <v>126</v>
      </c>
      <c r="AX405" s="4">
        <v>-625</v>
      </c>
      <c r="AY405" s="4">
        <v>751</v>
      </c>
      <c r="BB405" s="4">
        <v>0</v>
      </c>
      <c r="BD405" s="4">
        <v>0</v>
      </c>
      <c r="BF405" s="4">
        <v>751</v>
      </c>
      <c r="BG405" s="4">
        <v>0</v>
      </c>
      <c r="BP405" s="4">
        <v>751</v>
      </c>
      <c r="BR405" s="4">
        <v>751</v>
      </c>
      <c r="BS405" s="2">
        <v>2017</v>
      </c>
      <c r="BU405" s="4">
        <v>228</v>
      </c>
      <c r="BV405" s="4">
        <v>728</v>
      </c>
      <c r="BY405" s="4">
        <v>956</v>
      </c>
      <c r="BZ405" s="4">
        <v>1226</v>
      </c>
      <c r="CB405" s="4">
        <v>4137</v>
      </c>
      <c r="CD405" s="4">
        <v>362</v>
      </c>
      <c r="CF405" s="4">
        <v>5725</v>
      </c>
      <c r="CI405" s="4">
        <v>1022</v>
      </c>
      <c r="CR405" s="4">
        <v>0</v>
      </c>
      <c r="CS405" s="4">
        <v>1022</v>
      </c>
      <c r="CU405" s="4">
        <v>7703</v>
      </c>
      <c r="DA405" s="4">
        <v>9945</v>
      </c>
      <c r="DB405" s="4">
        <v>9945</v>
      </c>
      <c r="DC405" s="4">
        <v>6365</v>
      </c>
      <c r="DD405" s="4">
        <v>3649</v>
      </c>
      <c r="DG405" s="4">
        <v>10014</v>
      </c>
      <c r="DN405" s="4">
        <v>0</v>
      </c>
      <c r="DO405" s="4">
        <v>987</v>
      </c>
      <c r="DP405" s="4">
        <v>987</v>
      </c>
      <c r="DR405" s="4">
        <v>20945</v>
      </c>
      <c r="DS405" s="4">
        <v>28648</v>
      </c>
      <c r="DT405" s="4">
        <v>100</v>
      </c>
      <c r="DW405" s="4">
        <v>523</v>
      </c>
      <c r="DX405" s="4">
        <v>623</v>
      </c>
      <c r="ED405" s="4">
        <v>5505</v>
      </c>
      <c r="EG405" s="4">
        <v>5505</v>
      </c>
      <c r="EI405" s="4">
        <v>6128</v>
      </c>
      <c r="EK405" s="4">
        <v>0</v>
      </c>
      <c r="EM405" s="4">
        <v>0</v>
      </c>
      <c r="EP405" s="4">
        <v>6781</v>
      </c>
      <c r="ES405" s="4">
        <v>0</v>
      </c>
      <c r="ET405" s="4">
        <v>0</v>
      </c>
      <c r="EU405" s="4">
        <v>6781</v>
      </c>
      <c r="EX405" s="4">
        <v>1736</v>
      </c>
      <c r="EY405" s="4">
        <v>5536</v>
      </c>
      <c r="EZ405" s="4">
        <v>0</v>
      </c>
      <c r="FA405" s="4">
        <v>2289</v>
      </c>
      <c r="FF405" s="4">
        <v>6178</v>
      </c>
      <c r="FG405" s="4">
        <v>15739</v>
      </c>
      <c r="FH405" s="4">
        <v>22520</v>
      </c>
      <c r="FI405" s="4">
        <v>28648</v>
      </c>
      <c r="FL405" s="2">
        <v>2017</v>
      </c>
      <c r="FM405" t="s">
        <v>8</v>
      </c>
      <c r="FR405" s="2">
        <v>2017</v>
      </c>
      <c r="FS405" s="5">
        <v>38</v>
      </c>
      <c r="FX405" s="4">
        <v>884</v>
      </c>
      <c r="GA405" s="4">
        <v>31</v>
      </c>
      <c r="GD405" t="s">
        <v>176</v>
      </c>
      <c r="GE405" s="4">
        <v>74</v>
      </c>
      <c r="GF405" s="4">
        <v>179</v>
      </c>
      <c r="GI405" s="7">
        <f t="shared" si="65"/>
        <v>4.658073622822332E-2</v>
      </c>
      <c r="GJ405" s="7">
        <f t="shared" si="71"/>
        <v>0.11188520808341793</v>
      </c>
      <c r="GK405" s="7">
        <f t="shared" si="72"/>
        <v>3.1499572824189297E-2</v>
      </c>
      <c r="GL405" s="7">
        <f t="shared" si="70"/>
        <v>0.10227590058642837</v>
      </c>
      <c r="GM405" s="7">
        <f>(((DR405-DR404)-(DP405-DP404)-(FG405-FG404)+((EV405-EV404)+(EW405-EW404)+(EX405-EX404))+(FC405-FC404))-U405-V405)/DS404</f>
        <v>-3.6031350989933508E-3</v>
      </c>
      <c r="GN405" s="7">
        <f t="shared" si="66"/>
        <v>0.38572118420563872</v>
      </c>
      <c r="GO405" s="7">
        <f>(G405-G404)/DS404</f>
        <v>0.34292931168975893</v>
      </c>
      <c r="GP405" s="7">
        <f>CF405/DS404</f>
        <v>0.21265926228594778</v>
      </c>
      <c r="GQ405" s="7">
        <f t="shared" si="67"/>
        <v>2.7029458870953229E-2</v>
      </c>
      <c r="GR405" s="7">
        <f t="shared" si="68"/>
        <v>0.17117534719003208</v>
      </c>
      <c r="GS405" s="7">
        <v>1</v>
      </c>
      <c r="GT405" s="7">
        <f t="shared" si="63"/>
        <v>0.30111012433392542</v>
      </c>
      <c r="GU405" s="7">
        <f t="shared" si="64"/>
        <v>0.78609327003630269</v>
      </c>
      <c r="GV405" t="s">
        <v>211</v>
      </c>
      <c r="GW405" s="8">
        <f t="shared" si="69"/>
        <v>3.7145722670034543E-5</v>
      </c>
    </row>
    <row r="406" spans="1:205" x14ac:dyDescent="0.2">
      <c r="A406">
        <v>997015142</v>
      </c>
      <c r="B406" s="2">
        <v>2018</v>
      </c>
      <c r="C406" t="s">
        <v>3</v>
      </c>
      <c r="D406" s="3">
        <v>43101</v>
      </c>
      <c r="E406" s="3">
        <v>43465</v>
      </c>
      <c r="F406" t="s">
        <v>8</v>
      </c>
      <c r="G406" s="4">
        <v>54567</v>
      </c>
      <c r="I406" s="4">
        <v>730</v>
      </c>
      <c r="J406" s="4">
        <v>55297</v>
      </c>
      <c r="K406" s="4">
        <v>25086</v>
      </c>
      <c r="Q406" s="4">
        <v>19216</v>
      </c>
      <c r="R406" s="4">
        <v>18114</v>
      </c>
      <c r="S406" s="4">
        <v>548</v>
      </c>
      <c r="U406" s="4">
        <v>1445</v>
      </c>
      <c r="X406" s="4">
        <v>11042</v>
      </c>
      <c r="Z406" s="4">
        <v>56789</v>
      </c>
      <c r="AA406" s="4">
        <v>-1492</v>
      </c>
      <c r="AG406" s="4">
        <v>7</v>
      </c>
      <c r="AK406" s="4">
        <v>7</v>
      </c>
      <c r="AR406" s="4">
        <v>289</v>
      </c>
      <c r="AS406" s="4">
        <v>74</v>
      </c>
      <c r="AT406" s="4">
        <v>74</v>
      </c>
      <c r="AU406" s="4">
        <v>364</v>
      </c>
      <c r="AV406" s="4">
        <v>-356</v>
      </c>
      <c r="AW406" s="4">
        <v>-1848</v>
      </c>
      <c r="AX406" s="4">
        <v>-1029</v>
      </c>
      <c r="AY406" s="4">
        <v>-819</v>
      </c>
      <c r="BF406" s="4">
        <v>-819</v>
      </c>
      <c r="BG406" s="4">
        <v>0</v>
      </c>
      <c r="BP406" s="4">
        <v>-819</v>
      </c>
      <c r="BR406" s="4">
        <v>-819</v>
      </c>
      <c r="BS406" s="2">
        <v>2018</v>
      </c>
      <c r="BU406" s="4">
        <v>452</v>
      </c>
      <c r="BV406" s="4">
        <v>1695</v>
      </c>
      <c r="BY406" s="4">
        <v>2147</v>
      </c>
      <c r="BZ406" s="4">
        <v>0</v>
      </c>
      <c r="CB406" s="4">
        <v>3638</v>
      </c>
      <c r="CD406" s="4">
        <v>275</v>
      </c>
      <c r="CF406" s="4">
        <v>3912</v>
      </c>
      <c r="CI406" s="4">
        <v>1558</v>
      </c>
      <c r="CJ406" s="4">
        <v>920</v>
      </c>
      <c r="CR406" s="4">
        <v>0</v>
      </c>
      <c r="CS406" s="4">
        <v>2479</v>
      </c>
      <c r="CU406" s="4">
        <v>8538</v>
      </c>
      <c r="DA406" s="4">
        <v>8178</v>
      </c>
      <c r="DB406" s="4">
        <v>8178</v>
      </c>
      <c r="DC406" s="4">
        <v>5012</v>
      </c>
      <c r="DD406" s="4">
        <v>4574</v>
      </c>
      <c r="DG406" s="4">
        <v>9587</v>
      </c>
      <c r="DO406" s="4">
        <v>934</v>
      </c>
      <c r="DP406" s="4">
        <v>934</v>
      </c>
      <c r="DR406" s="4">
        <v>18699</v>
      </c>
      <c r="DS406" s="4">
        <v>27237</v>
      </c>
      <c r="DT406" s="4">
        <v>100</v>
      </c>
      <c r="DW406" s="4">
        <v>731</v>
      </c>
      <c r="DX406" s="4">
        <v>831</v>
      </c>
      <c r="ED406" s="4">
        <v>4686</v>
      </c>
      <c r="EG406" s="4">
        <v>4686</v>
      </c>
      <c r="EI406" s="4">
        <v>5517</v>
      </c>
      <c r="EK406" s="4">
        <v>0</v>
      </c>
      <c r="EM406" s="4">
        <v>0</v>
      </c>
      <c r="EP406" s="4">
        <v>5756</v>
      </c>
      <c r="ES406" s="4">
        <v>0</v>
      </c>
      <c r="ET406" s="4">
        <v>0</v>
      </c>
      <c r="EU406" s="4">
        <v>5756</v>
      </c>
      <c r="EX406" s="4">
        <v>1851</v>
      </c>
      <c r="EY406" s="4">
        <v>3376</v>
      </c>
      <c r="EZ406" s="4">
        <v>0</v>
      </c>
      <c r="FA406" s="4">
        <v>2197</v>
      </c>
      <c r="FF406" s="4">
        <v>8541</v>
      </c>
      <c r="FG406" s="4">
        <v>15965</v>
      </c>
      <c r="FH406" s="4">
        <v>21720</v>
      </c>
      <c r="FI406" s="4">
        <v>27237</v>
      </c>
      <c r="FL406" s="2">
        <v>2018</v>
      </c>
      <c r="FM406" t="s">
        <v>8</v>
      </c>
      <c r="FR406" s="2">
        <v>2018</v>
      </c>
      <c r="FS406" s="5">
        <v>38</v>
      </c>
      <c r="FX406" s="4">
        <v>374</v>
      </c>
      <c r="GA406" s="4">
        <v>4</v>
      </c>
      <c r="GD406" t="s">
        <v>176</v>
      </c>
      <c r="GE406" s="4">
        <v>87</v>
      </c>
      <c r="GF406" s="4">
        <v>221</v>
      </c>
      <c r="GI406" s="7">
        <f t="shared" si="65"/>
        <v>-8.0424462440659039E-2</v>
      </c>
      <c r="GJ406" s="7">
        <f t="shared" si="71"/>
        <v>3.1499572824189297E-2</v>
      </c>
      <c r="GK406" s="7">
        <f t="shared" si="72"/>
        <v>0.10227590058642837</v>
      </c>
      <c r="GL406" s="7">
        <f t="shared" si="70"/>
        <v>0.15464258178213461</v>
      </c>
      <c r="GM406" s="7">
        <f>(((DR406-DR405)-(DP406-DP405)-(FG406-FG405)+((EV406-EV405)+(EW406-EW405)+(EX406-EX405))+(FC406-FC405))-U406-V406)/DS405</f>
        <v>-0.13086428371963138</v>
      </c>
      <c r="GN406" s="7">
        <f t="shared" si="66"/>
        <v>-0.25289723540910358</v>
      </c>
      <c r="GO406" s="7">
        <f>(G406-G405)/DS405</f>
        <v>-0.30012566322256351</v>
      </c>
      <c r="GP406" s="7">
        <f>CF406/DS405</f>
        <v>0.1365540351857023</v>
      </c>
      <c r="GQ406" s="7">
        <f t="shared" si="67"/>
        <v>-2.9310190569920371E-2</v>
      </c>
      <c r="GR406" s="7">
        <f t="shared" si="68"/>
        <v>-0.13611968653526479</v>
      </c>
      <c r="GS406" s="7">
        <v>1</v>
      </c>
      <c r="GT406" s="7">
        <f t="shared" si="63"/>
        <v>0.26500920810313078</v>
      </c>
      <c r="GU406" s="7">
        <f t="shared" si="64"/>
        <v>0.79744465249476815</v>
      </c>
      <c r="GV406" t="s">
        <v>211</v>
      </c>
      <c r="GW406" s="8">
        <f t="shared" si="69"/>
        <v>3.4906450712091592E-5</v>
      </c>
    </row>
    <row r="407" spans="1:205" x14ac:dyDescent="0.2">
      <c r="A407">
        <v>997015142</v>
      </c>
      <c r="B407" s="2">
        <v>2019</v>
      </c>
      <c r="C407" t="s">
        <v>3</v>
      </c>
      <c r="D407" s="3">
        <v>43466</v>
      </c>
      <c r="E407" s="3">
        <v>43830</v>
      </c>
      <c r="F407" t="s">
        <v>8</v>
      </c>
      <c r="G407" s="4">
        <v>51499</v>
      </c>
      <c r="I407" s="4">
        <v>455</v>
      </c>
      <c r="J407" s="4">
        <v>51953</v>
      </c>
      <c r="K407" s="4">
        <v>20084</v>
      </c>
      <c r="Q407" s="4">
        <v>17674</v>
      </c>
      <c r="R407" s="4">
        <v>15341</v>
      </c>
      <c r="S407" s="4">
        <v>517</v>
      </c>
      <c r="U407" s="4">
        <v>1242</v>
      </c>
      <c r="X407" s="4">
        <v>10972</v>
      </c>
      <c r="Z407" s="4">
        <v>49973</v>
      </c>
      <c r="AA407" s="4">
        <v>1981</v>
      </c>
      <c r="AG407" s="4">
        <v>11</v>
      </c>
      <c r="AK407" s="4">
        <v>11</v>
      </c>
      <c r="AR407" s="4">
        <v>243</v>
      </c>
      <c r="AS407" s="4">
        <v>51</v>
      </c>
      <c r="AT407" s="4">
        <v>51</v>
      </c>
      <c r="AU407" s="4">
        <v>293</v>
      </c>
      <c r="AV407" s="4">
        <v>-282</v>
      </c>
      <c r="AW407" s="4">
        <v>1699</v>
      </c>
      <c r="AX407" s="4">
        <v>177</v>
      </c>
      <c r="AY407" s="4">
        <v>1522</v>
      </c>
      <c r="BF407" s="4">
        <v>1522</v>
      </c>
      <c r="BG407" s="4">
        <v>0</v>
      </c>
      <c r="BP407" s="4">
        <v>1522</v>
      </c>
      <c r="BR407" s="4">
        <v>1522</v>
      </c>
      <c r="BS407" s="2">
        <v>2019</v>
      </c>
      <c r="BU407" s="4">
        <v>320</v>
      </c>
      <c r="BV407" s="4">
        <v>1460</v>
      </c>
      <c r="BY407" s="4">
        <v>1780</v>
      </c>
      <c r="BZ407" s="4">
        <v>0</v>
      </c>
      <c r="CB407" s="4">
        <v>3112</v>
      </c>
      <c r="CD407" s="4">
        <v>117</v>
      </c>
      <c r="CF407" s="4">
        <v>3230</v>
      </c>
      <c r="CI407" s="4">
        <v>1918</v>
      </c>
      <c r="CJ407" s="4">
        <v>920</v>
      </c>
      <c r="CR407" s="4">
        <v>0</v>
      </c>
      <c r="CS407" s="4">
        <v>2838</v>
      </c>
      <c r="CU407" s="4">
        <v>7848</v>
      </c>
      <c r="DA407" s="4">
        <v>7996</v>
      </c>
      <c r="DB407" s="4">
        <v>7996</v>
      </c>
      <c r="DC407" s="4">
        <v>4457</v>
      </c>
      <c r="DD407" s="4">
        <v>1908</v>
      </c>
      <c r="DG407" s="4">
        <v>6364</v>
      </c>
      <c r="DO407" s="4">
        <v>804</v>
      </c>
      <c r="DP407" s="4">
        <v>804</v>
      </c>
      <c r="DR407" s="4">
        <v>15164</v>
      </c>
      <c r="DS407" s="4">
        <v>23012</v>
      </c>
      <c r="DT407" s="4">
        <v>100</v>
      </c>
      <c r="DW407" s="4">
        <v>938</v>
      </c>
      <c r="DX407" s="4">
        <v>1038</v>
      </c>
      <c r="ED407" s="4">
        <v>5208</v>
      </c>
      <c r="EG407" s="4">
        <v>5208</v>
      </c>
      <c r="EI407" s="4">
        <v>6245</v>
      </c>
      <c r="EK407" s="4">
        <v>0</v>
      </c>
      <c r="EM407" s="4">
        <v>0</v>
      </c>
      <c r="EP407" s="4">
        <v>4609</v>
      </c>
      <c r="ES407" s="4">
        <v>0</v>
      </c>
      <c r="ET407" s="4">
        <v>0</v>
      </c>
      <c r="EU407" s="4">
        <v>4609</v>
      </c>
      <c r="EX407" s="4">
        <v>0</v>
      </c>
      <c r="EY407" s="4">
        <v>2941</v>
      </c>
      <c r="EZ407" s="4">
        <v>0</v>
      </c>
      <c r="FA407" s="4">
        <v>2414</v>
      </c>
      <c r="FF407" s="4">
        <v>6802</v>
      </c>
      <c r="FG407" s="4">
        <v>12157</v>
      </c>
      <c r="FH407" s="4">
        <v>16766</v>
      </c>
      <c r="FI407" s="4">
        <v>23012</v>
      </c>
      <c r="FL407" s="2">
        <v>2019</v>
      </c>
      <c r="FM407" t="s">
        <v>8</v>
      </c>
      <c r="FR407" s="2">
        <v>2019</v>
      </c>
      <c r="FS407" s="5">
        <v>38</v>
      </c>
      <c r="FX407" s="4">
        <v>703</v>
      </c>
      <c r="GA407" s="4">
        <v>4</v>
      </c>
      <c r="GE407" s="4">
        <v>92</v>
      </c>
      <c r="GF407" s="4">
        <v>78</v>
      </c>
      <c r="GN407" s="7">
        <f t="shared" si="66"/>
        <v>-9.2264199434592645E-2</v>
      </c>
      <c r="GQ407" s="7">
        <f t="shared" si="67"/>
        <v>6.0578319966566499E-2</v>
      </c>
      <c r="GR407" s="7">
        <f t="shared" si="68"/>
        <v>-5.6224458005754395E-2</v>
      </c>
      <c r="GS407" s="7">
        <v>1</v>
      </c>
      <c r="GT407" s="7">
        <f t="shared" si="63"/>
        <v>0.27490158654419661</v>
      </c>
      <c r="GU407" s="7">
        <f t="shared" si="64"/>
        <v>0.7285763949243873</v>
      </c>
      <c r="GV407" t="s">
        <v>211</v>
      </c>
      <c r="GW407" s="8">
        <f t="shared" si="69"/>
        <v>3.6714763006204796E-5</v>
      </c>
    </row>
    <row r="408" spans="1:205" x14ac:dyDescent="0.2">
      <c r="A408">
        <v>991358919</v>
      </c>
      <c r="B408" s="2">
        <v>2013</v>
      </c>
      <c r="C408" t="s">
        <v>3</v>
      </c>
      <c r="D408" s="3">
        <v>41275</v>
      </c>
      <c r="E408" s="3">
        <v>41639</v>
      </c>
      <c r="F408" t="s">
        <v>8</v>
      </c>
      <c r="G408" s="4">
        <v>44192</v>
      </c>
      <c r="I408" s="4">
        <v>23</v>
      </c>
      <c r="J408" s="4">
        <v>44215</v>
      </c>
      <c r="K408" s="4">
        <v>12433</v>
      </c>
      <c r="L408" s="4">
        <v>-357</v>
      </c>
      <c r="M408" s="4">
        <v>-357</v>
      </c>
      <c r="Q408" s="4">
        <v>20046</v>
      </c>
      <c r="R408" s="4">
        <v>17040</v>
      </c>
      <c r="S408" s="4">
        <v>259</v>
      </c>
      <c r="U408" s="4">
        <v>1521</v>
      </c>
      <c r="X408" s="4">
        <v>6502</v>
      </c>
      <c r="Z408" s="4">
        <v>40144</v>
      </c>
      <c r="AA408" s="4">
        <v>4072</v>
      </c>
      <c r="AC408" s="4">
        <v>0</v>
      </c>
      <c r="AD408" s="4">
        <v>0</v>
      </c>
      <c r="AE408" s="4">
        <v>0</v>
      </c>
      <c r="AG408" s="4">
        <v>94</v>
      </c>
      <c r="AJ408" s="4">
        <v>5</v>
      </c>
      <c r="AK408" s="4">
        <v>99</v>
      </c>
      <c r="AM408" s="4">
        <v>0</v>
      </c>
      <c r="AP408" s="4">
        <v>44</v>
      </c>
      <c r="AR408" s="4">
        <v>247</v>
      </c>
      <c r="AS408" s="4">
        <v>105</v>
      </c>
      <c r="AT408" s="4">
        <v>105</v>
      </c>
      <c r="AU408" s="4">
        <v>396</v>
      </c>
      <c r="AV408" s="4">
        <v>-297</v>
      </c>
      <c r="AW408" s="4">
        <v>3775</v>
      </c>
      <c r="AX408" s="4">
        <v>1091</v>
      </c>
      <c r="AY408" s="4">
        <v>2684</v>
      </c>
      <c r="BB408" s="4">
        <v>0</v>
      </c>
      <c r="BD408" s="4">
        <v>0</v>
      </c>
      <c r="BF408" s="4">
        <v>2684</v>
      </c>
      <c r="BP408" s="4">
        <v>2684</v>
      </c>
      <c r="BR408" s="4">
        <v>2684</v>
      </c>
      <c r="BS408" s="2">
        <v>2013</v>
      </c>
      <c r="BV408" s="4">
        <v>873</v>
      </c>
      <c r="BY408" s="4">
        <v>873</v>
      </c>
      <c r="CB408" s="4">
        <v>3135</v>
      </c>
      <c r="CD408" s="4">
        <v>185</v>
      </c>
      <c r="CF408" s="4">
        <v>3320</v>
      </c>
      <c r="CS408" s="4">
        <v>0</v>
      </c>
      <c r="CU408" s="4">
        <v>4193</v>
      </c>
      <c r="DA408" s="4">
        <v>9409</v>
      </c>
      <c r="DB408" s="4">
        <v>9409</v>
      </c>
      <c r="DC408" s="4">
        <v>7524</v>
      </c>
      <c r="DD408" s="4">
        <v>223</v>
      </c>
      <c r="DG408" s="4">
        <v>7746</v>
      </c>
      <c r="DN408" s="4">
        <v>0</v>
      </c>
      <c r="DO408" s="4">
        <v>2762</v>
      </c>
      <c r="DP408" s="4">
        <v>2762</v>
      </c>
      <c r="DR408" s="4">
        <v>19918</v>
      </c>
      <c r="DS408" s="4">
        <v>24111</v>
      </c>
      <c r="DT408" s="4">
        <v>3000</v>
      </c>
      <c r="DV408" s="4">
        <v>6</v>
      </c>
      <c r="DW408" s="4">
        <v>480</v>
      </c>
      <c r="DX408" s="4">
        <v>3486</v>
      </c>
      <c r="ED408" s="4">
        <v>6957</v>
      </c>
      <c r="EG408" s="4">
        <v>6957</v>
      </c>
      <c r="EI408" s="4">
        <v>10443</v>
      </c>
      <c r="EM408" s="4">
        <v>0</v>
      </c>
      <c r="EP408" s="4">
        <v>5149</v>
      </c>
      <c r="ES408" s="4">
        <v>1494</v>
      </c>
      <c r="ET408" s="4">
        <v>1494</v>
      </c>
      <c r="EU408" s="4">
        <v>6643</v>
      </c>
      <c r="EX408" s="4">
        <v>0</v>
      </c>
      <c r="EY408" s="4">
        <v>2080</v>
      </c>
      <c r="EZ408" s="4">
        <v>1054</v>
      </c>
      <c r="FA408" s="4">
        <v>1884</v>
      </c>
      <c r="FF408" s="4">
        <v>2006</v>
      </c>
      <c r="FG408" s="4">
        <v>7025</v>
      </c>
      <c r="FH408" s="4">
        <v>13668</v>
      </c>
      <c r="FI408" s="4">
        <v>24111</v>
      </c>
      <c r="FL408" s="2">
        <v>2013</v>
      </c>
      <c r="FM408" t="s">
        <v>8</v>
      </c>
      <c r="FR408" s="2">
        <v>2013</v>
      </c>
      <c r="FT408" s="4">
        <v>25</v>
      </c>
      <c r="FX408" s="4">
        <v>670</v>
      </c>
      <c r="GE408" s="4">
        <v>36</v>
      </c>
      <c r="GF408" s="4">
        <v>0</v>
      </c>
      <c r="GG408" s="4">
        <v>3000</v>
      </c>
      <c r="GH408" s="4">
        <v>3000</v>
      </c>
      <c r="GN408" s="7">
        <f t="shared" si="66"/>
        <v>-0.45080827394402923</v>
      </c>
      <c r="GQ408" s="7">
        <f t="shared" si="67"/>
        <v>0.11391464889756595</v>
      </c>
      <c r="GR408" s="7">
        <f t="shared" si="68"/>
        <v>-0.14188625021845083</v>
      </c>
      <c r="GS408" s="7">
        <v>1</v>
      </c>
      <c r="GT408" s="7">
        <f t="shared" si="63"/>
        <v>0.37671934445419958</v>
      </c>
      <c r="GU408" s="7">
        <f t="shared" si="64"/>
        <v>0.56687818837874826</v>
      </c>
      <c r="GV408" t="s">
        <v>236</v>
      </c>
      <c r="GW408" s="8">
        <f t="shared" si="69"/>
        <v>4.3455588388666785E-5</v>
      </c>
    </row>
    <row r="409" spans="1:205" x14ac:dyDescent="0.2">
      <c r="A409">
        <v>991358919</v>
      </c>
      <c r="B409" s="2">
        <v>2014</v>
      </c>
      <c r="C409" t="s">
        <v>3</v>
      </c>
      <c r="D409" s="3">
        <v>41640</v>
      </c>
      <c r="E409" s="3">
        <v>42004</v>
      </c>
      <c r="F409" t="s">
        <v>8</v>
      </c>
      <c r="G409" s="4">
        <v>45062</v>
      </c>
      <c r="I409" s="4">
        <v>40</v>
      </c>
      <c r="J409" s="4">
        <v>45102</v>
      </c>
      <c r="K409" s="4">
        <v>13118</v>
      </c>
      <c r="L409" s="4">
        <v>-518</v>
      </c>
      <c r="M409" s="4">
        <v>-518</v>
      </c>
      <c r="Q409" s="4">
        <v>20944</v>
      </c>
      <c r="R409" s="4">
        <v>17872</v>
      </c>
      <c r="S409" s="4">
        <v>187</v>
      </c>
      <c r="U409" s="4">
        <v>1446</v>
      </c>
      <c r="X409" s="4">
        <v>7133</v>
      </c>
      <c r="Z409" s="4">
        <v>42122</v>
      </c>
      <c r="AA409" s="4">
        <v>2980</v>
      </c>
      <c r="AC409" s="4">
        <v>0</v>
      </c>
      <c r="AD409" s="4">
        <v>0</v>
      </c>
      <c r="AE409" s="4">
        <v>0</v>
      </c>
      <c r="AG409" s="4">
        <v>94</v>
      </c>
      <c r="AJ409" s="4">
        <v>41</v>
      </c>
      <c r="AK409" s="4">
        <v>135</v>
      </c>
      <c r="AM409" s="4">
        <v>0</v>
      </c>
      <c r="AP409" s="4">
        <v>44</v>
      </c>
      <c r="AR409" s="4">
        <v>196</v>
      </c>
      <c r="AS409" s="4">
        <v>51</v>
      </c>
      <c r="AT409" s="4">
        <v>51</v>
      </c>
      <c r="AU409" s="4">
        <v>291</v>
      </c>
      <c r="AV409" s="4">
        <v>-156</v>
      </c>
      <c r="AW409" s="4">
        <v>2823</v>
      </c>
      <c r="AX409" s="4">
        <v>765</v>
      </c>
      <c r="AY409" s="4">
        <v>2059</v>
      </c>
      <c r="BB409" s="4">
        <v>0</v>
      </c>
      <c r="BD409" s="4">
        <v>0</v>
      </c>
      <c r="BF409" s="4">
        <v>2059</v>
      </c>
      <c r="BP409" s="4">
        <v>2059</v>
      </c>
      <c r="BR409" s="4">
        <v>2059</v>
      </c>
      <c r="BS409" s="2">
        <v>2014</v>
      </c>
      <c r="BV409" s="4">
        <v>450</v>
      </c>
      <c r="BY409" s="4">
        <v>450</v>
      </c>
      <c r="CB409" s="4">
        <v>7479</v>
      </c>
      <c r="CD409" s="4">
        <v>116</v>
      </c>
      <c r="CF409" s="4">
        <v>7595</v>
      </c>
      <c r="CS409" s="4">
        <v>0</v>
      </c>
      <c r="CU409" s="4">
        <v>8046</v>
      </c>
      <c r="DA409" s="4">
        <v>10006</v>
      </c>
      <c r="DB409" s="4">
        <v>10006</v>
      </c>
      <c r="DC409" s="4">
        <v>8064</v>
      </c>
      <c r="DD409" s="4">
        <v>217</v>
      </c>
      <c r="DG409" s="4">
        <v>8281</v>
      </c>
      <c r="DN409" s="4">
        <v>0</v>
      </c>
      <c r="DO409" s="4">
        <v>796</v>
      </c>
      <c r="DP409" s="4">
        <v>796</v>
      </c>
      <c r="DR409" s="4">
        <v>19084</v>
      </c>
      <c r="DS409" s="4">
        <v>27130</v>
      </c>
      <c r="DT409" s="4">
        <v>3000</v>
      </c>
      <c r="DV409" s="4">
        <v>6</v>
      </c>
      <c r="DW409" s="4">
        <v>480</v>
      </c>
      <c r="DX409" s="4">
        <v>3486</v>
      </c>
      <c r="ED409" s="4">
        <v>9016</v>
      </c>
      <c r="EG409" s="4">
        <v>9016</v>
      </c>
      <c r="EI409" s="4">
        <v>12501</v>
      </c>
      <c r="EM409" s="4">
        <v>0</v>
      </c>
      <c r="EP409" s="4">
        <v>3595</v>
      </c>
      <c r="ES409" s="4">
        <v>1317</v>
      </c>
      <c r="ET409" s="4">
        <v>1317</v>
      </c>
      <c r="EU409" s="4">
        <v>4912</v>
      </c>
      <c r="EX409" s="4">
        <v>1684</v>
      </c>
      <c r="EY409" s="4">
        <v>3534</v>
      </c>
      <c r="EZ409" s="4">
        <v>342</v>
      </c>
      <c r="FA409" s="4">
        <v>2174</v>
      </c>
      <c r="FF409" s="4">
        <v>1982</v>
      </c>
      <c r="FG409" s="4">
        <v>9716</v>
      </c>
      <c r="FH409" s="4">
        <v>14628</v>
      </c>
      <c r="FI409" s="4">
        <v>27130</v>
      </c>
      <c r="FL409" s="2">
        <v>2014</v>
      </c>
      <c r="FM409" t="s">
        <v>8</v>
      </c>
      <c r="FR409" s="2">
        <v>2014</v>
      </c>
      <c r="FT409" s="4">
        <v>40</v>
      </c>
      <c r="FX409" s="4">
        <v>708</v>
      </c>
      <c r="GE409" s="4">
        <v>45</v>
      </c>
      <c r="GF409" s="4">
        <v>0</v>
      </c>
      <c r="GG409" s="4">
        <v>1316</v>
      </c>
      <c r="GH409" s="4">
        <v>3000</v>
      </c>
      <c r="GN409" s="7">
        <f t="shared" si="66"/>
        <v>1.3686699017046161E-2</v>
      </c>
      <c r="GQ409" s="7">
        <f t="shared" si="67"/>
        <v>8.0365332448625121E-2</v>
      </c>
      <c r="GR409" s="7">
        <f t="shared" si="68"/>
        <v>1.968682114409848E-2</v>
      </c>
      <c r="GS409" s="7">
        <v>1</v>
      </c>
      <c r="GT409" s="7">
        <f t="shared" si="63"/>
        <v>0.24576155318567131</v>
      </c>
      <c r="GU409" s="7">
        <f t="shared" si="64"/>
        <v>0.53918171765573164</v>
      </c>
      <c r="GV409" t="s">
        <v>236</v>
      </c>
      <c r="GW409" s="8">
        <f t="shared" si="69"/>
        <v>4.147484550620049E-5</v>
      </c>
    </row>
    <row r="410" spans="1:205" x14ac:dyDescent="0.2">
      <c r="A410">
        <v>991358919</v>
      </c>
      <c r="B410" s="2">
        <v>2015</v>
      </c>
      <c r="C410" t="s">
        <v>3</v>
      </c>
      <c r="D410" s="3">
        <v>42005</v>
      </c>
      <c r="E410" s="3">
        <v>42369</v>
      </c>
      <c r="F410" t="s">
        <v>8</v>
      </c>
      <c r="G410" s="4">
        <v>43272</v>
      </c>
      <c r="I410" s="4">
        <v>0</v>
      </c>
      <c r="J410" s="4">
        <v>43272</v>
      </c>
      <c r="K410" s="4">
        <v>13073</v>
      </c>
      <c r="L410" s="4">
        <v>-326</v>
      </c>
      <c r="M410" s="4">
        <v>-326</v>
      </c>
      <c r="Q410" s="4">
        <v>19938</v>
      </c>
      <c r="R410" s="4">
        <v>16952</v>
      </c>
      <c r="S410" s="4">
        <v>312</v>
      </c>
      <c r="U410" s="4">
        <v>1991</v>
      </c>
      <c r="X410" s="4">
        <v>6305</v>
      </c>
      <c r="Z410" s="4">
        <v>40980</v>
      </c>
      <c r="AA410" s="4">
        <v>2291</v>
      </c>
      <c r="AC410" s="4">
        <v>0</v>
      </c>
      <c r="AD410" s="4">
        <v>0</v>
      </c>
      <c r="AE410" s="4">
        <v>0</v>
      </c>
      <c r="AG410" s="4">
        <v>31</v>
      </c>
      <c r="AJ410" s="4">
        <v>69</v>
      </c>
      <c r="AK410" s="4">
        <v>100</v>
      </c>
      <c r="AM410" s="4">
        <v>0</v>
      </c>
      <c r="AP410" s="4">
        <v>37</v>
      </c>
      <c r="AR410" s="4">
        <v>109</v>
      </c>
      <c r="AS410" s="4">
        <v>117</v>
      </c>
      <c r="AT410" s="4">
        <v>117</v>
      </c>
      <c r="AU410" s="4">
        <v>264</v>
      </c>
      <c r="AV410" s="4">
        <v>-164</v>
      </c>
      <c r="AW410" s="4">
        <v>2127</v>
      </c>
      <c r="AX410" s="4">
        <v>606</v>
      </c>
      <c r="AY410" s="4">
        <v>1521</v>
      </c>
      <c r="BB410" s="4">
        <v>0</v>
      </c>
      <c r="BD410" s="4">
        <v>0</v>
      </c>
      <c r="BF410" s="4">
        <v>1521</v>
      </c>
      <c r="BP410" s="4">
        <v>1521</v>
      </c>
      <c r="BR410" s="4">
        <v>1521</v>
      </c>
      <c r="BS410" s="2">
        <v>2015</v>
      </c>
      <c r="BV410" s="4">
        <v>381</v>
      </c>
      <c r="BY410" s="4">
        <v>381</v>
      </c>
      <c r="CB410" s="4">
        <v>5906</v>
      </c>
      <c r="CD410" s="4">
        <v>788</v>
      </c>
      <c r="CF410" s="4">
        <v>6694</v>
      </c>
      <c r="CS410" s="4">
        <v>0</v>
      </c>
      <c r="CU410" s="4">
        <v>7076</v>
      </c>
      <c r="DA410" s="4">
        <v>10333</v>
      </c>
      <c r="DB410" s="4">
        <v>10333</v>
      </c>
      <c r="DC410" s="4">
        <v>5771</v>
      </c>
      <c r="DD410" s="4">
        <v>407</v>
      </c>
      <c r="DG410" s="4">
        <v>6178</v>
      </c>
      <c r="DN410" s="4">
        <v>0</v>
      </c>
      <c r="DO410" s="4">
        <v>627</v>
      </c>
      <c r="DP410" s="4">
        <v>627</v>
      </c>
      <c r="DR410" s="4">
        <v>17138</v>
      </c>
      <c r="DS410" s="4">
        <v>24214</v>
      </c>
      <c r="DT410" s="4">
        <v>3000</v>
      </c>
      <c r="DV410" s="4">
        <v>6</v>
      </c>
      <c r="DW410" s="4">
        <v>480</v>
      </c>
      <c r="DX410" s="4">
        <v>3486</v>
      </c>
      <c r="ED410" s="4">
        <v>10537</v>
      </c>
      <c r="EG410" s="4">
        <v>10537</v>
      </c>
      <c r="EI410" s="4">
        <v>14023</v>
      </c>
      <c r="EM410" s="4">
        <v>0</v>
      </c>
      <c r="EP410" s="4">
        <v>1971</v>
      </c>
      <c r="ES410" s="4">
        <v>1080</v>
      </c>
      <c r="ET410" s="4">
        <v>1080</v>
      </c>
      <c r="EU410" s="4">
        <v>3051</v>
      </c>
      <c r="EX410" s="4">
        <v>1198</v>
      </c>
      <c r="EY410" s="4">
        <v>1306</v>
      </c>
      <c r="EZ410" s="4">
        <v>537</v>
      </c>
      <c r="FA410" s="4">
        <v>1955</v>
      </c>
      <c r="FF410" s="4">
        <v>2146</v>
      </c>
      <c r="FG410" s="4">
        <v>7141</v>
      </c>
      <c r="FH410" s="4">
        <v>10191</v>
      </c>
      <c r="FI410" s="4">
        <v>24214</v>
      </c>
      <c r="FL410" s="2">
        <v>2015</v>
      </c>
      <c r="FM410" t="s">
        <v>8</v>
      </c>
      <c r="FR410" s="2">
        <v>2015</v>
      </c>
      <c r="FT410" s="4">
        <v>40</v>
      </c>
      <c r="FX410" s="4">
        <v>706</v>
      </c>
      <c r="GE410" s="4">
        <v>46</v>
      </c>
      <c r="GF410" s="4">
        <v>0</v>
      </c>
      <c r="GG410" s="4">
        <v>1802</v>
      </c>
      <c r="GH410" s="4">
        <v>3000</v>
      </c>
      <c r="GI410" s="7">
        <f t="shared" si="65"/>
        <v>1.1500184297825285E-2</v>
      </c>
      <c r="GJ410" s="7">
        <f t="shared" si="71"/>
        <v>0.14018497781095765</v>
      </c>
      <c r="GK410" s="7">
        <f t="shared" si="72"/>
        <v>0.11795060818282345</v>
      </c>
      <c r="GL410" s="7">
        <f t="shared" si="70"/>
        <v>6.3103989427603868E-2</v>
      </c>
      <c r="GM410" s="7">
        <f>(((DR410-DR409)-(DP410-DP409)-(FG410-FG409)+((EV410-EV409)+(EW410-EW409)+(EX410-EX409))+(FC410-FC409))-U410-V410)/DS409</f>
        <v>-6.1887209730925173E-2</v>
      </c>
      <c r="GN410" s="7">
        <f t="shared" si="66"/>
        <v>1.8540361223737561E-2</v>
      </c>
      <c r="GO410" s="7">
        <f>(G410-G409)/DS409</f>
        <v>-6.5978621452266864E-2</v>
      </c>
      <c r="GP410" s="7">
        <f>CF410/DS409</f>
        <v>0.24673792849244378</v>
      </c>
      <c r="GQ410" s="7">
        <f t="shared" si="67"/>
        <v>5.924742910564039E-2</v>
      </c>
      <c r="GR410" s="7">
        <f t="shared" si="68"/>
        <v>-3.9723048244640714E-2</v>
      </c>
      <c r="GS410" s="7">
        <v>1</v>
      </c>
      <c r="GT410" s="7">
        <f t="shared" si="63"/>
        <v>0.19340594642331468</v>
      </c>
      <c r="GU410" s="7">
        <f t="shared" si="64"/>
        <v>0.42087222268109359</v>
      </c>
      <c r="GV410" t="s">
        <v>236</v>
      </c>
      <c r="GW410" s="8">
        <f t="shared" si="69"/>
        <v>3.6859565057132324E-5</v>
      </c>
    </row>
    <row r="411" spans="1:205" x14ac:dyDescent="0.2">
      <c r="A411">
        <v>991358919</v>
      </c>
      <c r="B411" s="2">
        <v>2016</v>
      </c>
      <c r="C411" t="s">
        <v>3</v>
      </c>
      <c r="D411" s="3">
        <v>42370</v>
      </c>
      <c r="E411" s="3">
        <v>42735</v>
      </c>
      <c r="F411" t="s">
        <v>8</v>
      </c>
      <c r="G411" s="4">
        <v>38962</v>
      </c>
      <c r="I411" s="4">
        <v>0</v>
      </c>
      <c r="J411" s="4">
        <v>38962</v>
      </c>
      <c r="K411" s="4">
        <v>11205</v>
      </c>
      <c r="L411" s="4">
        <v>-262</v>
      </c>
      <c r="M411" s="4">
        <v>-262</v>
      </c>
      <c r="Q411" s="4">
        <v>19534</v>
      </c>
      <c r="R411" s="4">
        <v>16682</v>
      </c>
      <c r="S411" s="4">
        <v>307</v>
      </c>
      <c r="U411" s="4">
        <v>2109</v>
      </c>
      <c r="X411" s="4">
        <v>6645</v>
      </c>
      <c r="Y411" s="4">
        <v>1600</v>
      </c>
      <c r="Z411" s="4">
        <v>39231</v>
      </c>
      <c r="AA411" s="4">
        <v>-269</v>
      </c>
      <c r="AC411" s="4">
        <v>0</v>
      </c>
      <c r="AD411" s="4">
        <v>0</v>
      </c>
      <c r="AE411" s="4">
        <v>0</v>
      </c>
      <c r="AG411" s="4">
        <v>24</v>
      </c>
      <c r="AJ411" s="4">
        <v>81</v>
      </c>
      <c r="AK411" s="4">
        <v>104</v>
      </c>
      <c r="AM411" s="4">
        <v>0</v>
      </c>
      <c r="AP411" s="4">
        <v>37</v>
      </c>
      <c r="AR411" s="4">
        <v>58</v>
      </c>
      <c r="AS411" s="4">
        <v>17</v>
      </c>
      <c r="AT411" s="4">
        <v>17</v>
      </c>
      <c r="AU411" s="4">
        <v>112</v>
      </c>
      <c r="AV411" s="4">
        <v>-8</v>
      </c>
      <c r="AW411" s="4">
        <v>-277</v>
      </c>
      <c r="AX411" s="4">
        <v>-49</v>
      </c>
      <c r="AY411" s="4">
        <v>-228</v>
      </c>
      <c r="BB411" s="4">
        <v>0</v>
      </c>
      <c r="BD411" s="4">
        <v>0</v>
      </c>
      <c r="BF411" s="4">
        <v>-228</v>
      </c>
      <c r="BP411" s="4">
        <v>-228</v>
      </c>
      <c r="BR411" s="4">
        <v>-228</v>
      </c>
      <c r="BS411" s="2">
        <v>2016</v>
      </c>
      <c r="BV411" s="4">
        <v>464</v>
      </c>
      <c r="BY411" s="4">
        <v>464</v>
      </c>
      <c r="CB411" s="4">
        <v>4453</v>
      </c>
      <c r="CD411" s="4">
        <v>636</v>
      </c>
      <c r="CF411" s="4">
        <v>5090</v>
      </c>
      <c r="CS411" s="4">
        <v>0</v>
      </c>
      <c r="CU411" s="4">
        <v>5554</v>
      </c>
      <c r="DA411" s="4">
        <v>10595</v>
      </c>
      <c r="DB411" s="4">
        <v>10595</v>
      </c>
      <c r="DC411" s="4">
        <v>5195</v>
      </c>
      <c r="DD411" s="4">
        <v>243</v>
      </c>
      <c r="DG411" s="4">
        <v>5438</v>
      </c>
      <c r="DN411" s="4">
        <v>0</v>
      </c>
      <c r="DO411" s="4">
        <v>560</v>
      </c>
      <c r="DP411" s="4">
        <v>560</v>
      </c>
      <c r="DR411" s="4">
        <v>16594</v>
      </c>
      <c r="DS411" s="4">
        <v>22147</v>
      </c>
      <c r="DT411" s="4">
        <v>3000</v>
      </c>
      <c r="DV411" s="4">
        <v>6</v>
      </c>
      <c r="DW411" s="4">
        <v>480</v>
      </c>
      <c r="DX411" s="4">
        <v>3486</v>
      </c>
      <c r="ED411" s="4">
        <v>10309</v>
      </c>
      <c r="EG411" s="4">
        <v>10309</v>
      </c>
      <c r="EI411" s="4">
        <v>13795</v>
      </c>
      <c r="EM411" s="4">
        <v>0</v>
      </c>
      <c r="EP411" s="4">
        <v>286</v>
      </c>
      <c r="ES411" s="4">
        <v>1887</v>
      </c>
      <c r="ET411" s="4">
        <v>1887</v>
      </c>
      <c r="EU411" s="4">
        <v>2173</v>
      </c>
      <c r="EX411" s="4">
        <v>1066</v>
      </c>
      <c r="EY411" s="4">
        <v>1276</v>
      </c>
      <c r="EZ411" s="4">
        <v>33</v>
      </c>
      <c r="FA411" s="4">
        <v>1874</v>
      </c>
      <c r="FF411" s="4">
        <v>1930</v>
      </c>
      <c r="FG411" s="4">
        <v>6179</v>
      </c>
      <c r="FH411" s="4">
        <v>8353</v>
      </c>
      <c r="FI411" s="4">
        <v>22147</v>
      </c>
      <c r="FL411" s="2">
        <v>2016</v>
      </c>
      <c r="FM411" t="s">
        <v>8</v>
      </c>
      <c r="FR411" s="2">
        <v>2016</v>
      </c>
      <c r="FT411" s="4">
        <v>33</v>
      </c>
      <c r="FX411" s="4">
        <v>707</v>
      </c>
      <c r="GE411" s="4">
        <v>46</v>
      </c>
      <c r="GF411" s="4">
        <v>0</v>
      </c>
      <c r="GG411" s="4">
        <v>1934</v>
      </c>
      <c r="GH411" s="4">
        <v>3000</v>
      </c>
      <c r="GI411" s="7">
        <f t="shared" si="65"/>
        <v>1.4578343107293302E-2</v>
      </c>
      <c r="GJ411" s="7">
        <f t="shared" si="71"/>
        <v>0.11795060818282345</v>
      </c>
      <c r="GK411" s="7">
        <f t="shared" si="72"/>
        <v>6.3103989427603868E-2</v>
      </c>
      <c r="GL411" s="7">
        <f t="shared" si="70"/>
        <v>0.19799521379870863</v>
      </c>
      <c r="GM411" s="7">
        <f>(((DR411-DR410)-(DP411-DP410)-(FG411-FG410)+((EV411-EV410)+(EW411-EW410)+(EX411-EX410))+(FC411-FC410))-U411-V411)/DS410</f>
        <v>-7.2520029734864128E-2</v>
      </c>
      <c r="GN411" s="7">
        <f t="shared" si="66"/>
        <v>-0.15420830924258694</v>
      </c>
      <c r="GO411" s="7">
        <f>(G411-G410)/DS410</f>
        <v>-0.17799620054513918</v>
      </c>
      <c r="GP411" s="7">
        <f>CF411/DS410</f>
        <v>0.21020897001734534</v>
      </c>
      <c r="GQ411" s="7">
        <f t="shared" si="67"/>
        <v>-9.8358534112724053E-3</v>
      </c>
      <c r="GR411" s="7">
        <f t="shared" si="68"/>
        <v>-9.9602514327971903E-2</v>
      </c>
      <c r="GS411" s="7">
        <v>1</v>
      </c>
      <c r="GT411" s="7">
        <f t="shared" si="63"/>
        <v>3.4239195498623247E-2</v>
      </c>
      <c r="GU411" s="7">
        <f t="shared" si="64"/>
        <v>0.37716169232853208</v>
      </c>
      <c r="GV411" t="s">
        <v>236</v>
      </c>
      <c r="GW411" s="8">
        <f t="shared" si="69"/>
        <v>4.1298422400264312E-5</v>
      </c>
    </row>
    <row r="412" spans="1:205" x14ac:dyDescent="0.2">
      <c r="A412">
        <v>991358919</v>
      </c>
      <c r="B412" s="2">
        <v>2017</v>
      </c>
      <c r="C412" t="s">
        <v>3</v>
      </c>
      <c r="D412" s="3">
        <v>42736</v>
      </c>
      <c r="E412" s="3">
        <v>43100</v>
      </c>
      <c r="F412" t="s">
        <v>8</v>
      </c>
      <c r="G412" s="4">
        <v>41336</v>
      </c>
      <c r="I412" s="4">
        <v>40</v>
      </c>
      <c r="J412" s="4">
        <v>41376</v>
      </c>
      <c r="K412" s="4">
        <v>12159</v>
      </c>
      <c r="L412" s="4">
        <v>503</v>
      </c>
      <c r="M412" s="4">
        <v>503</v>
      </c>
      <c r="Q412" s="4">
        <v>17415</v>
      </c>
      <c r="R412" s="4">
        <v>14995</v>
      </c>
      <c r="S412" s="4">
        <v>310</v>
      </c>
      <c r="U412" s="4">
        <v>2025</v>
      </c>
      <c r="X412" s="4">
        <v>6547</v>
      </c>
      <c r="Y412" s="4">
        <v>1600</v>
      </c>
      <c r="Z412" s="4">
        <v>38649</v>
      </c>
      <c r="AA412" s="4">
        <v>2727</v>
      </c>
      <c r="AC412" s="4">
        <v>0</v>
      </c>
      <c r="AD412" s="4">
        <v>0</v>
      </c>
      <c r="AE412" s="4">
        <v>0</v>
      </c>
      <c r="AG412" s="4">
        <v>28</v>
      </c>
      <c r="AJ412" s="4">
        <v>35</v>
      </c>
      <c r="AK412" s="4">
        <v>63</v>
      </c>
      <c r="AM412" s="4">
        <v>0</v>
      </c>
      <c r="AP412" s="4">
        <v>51</v>
      </c>
      <c r="AR412" s="4">
        <v>3</v>
      </c>
      <c r="AS412" s="4">
        <v>16</v>
      </c>
      <c r="AT412" s="4">
        <v>16</v>
      </c>
      <c r="AU412" s="4">
        <v>71</v>
      </c>
      <c r="AV412" s="4">
        <v>-8</v>
      </c>
      <c r="AW412" s="4">
        <v>2719</v>
      </c>
      <c r="AX412" s="4">
        <v>680</v>
      </c>
      <c r="AY412" s="4">
        <v>2040</v>
      </c>
      <c r="BB412" s="4">
        <v>0</v>
      </c>
      <c r="BD412" s="4">
        <v>0</v>
      </c>
      <c r="BF412" s="4">
        <v>2040</v>
      </c>
      <c r="BP412" s="4">
        <v>2040</v>
      </c>
      <c r="BR412" s="4">
        <v>2040</v>
      </c>
      <c r="BS412" s="2">
        <v>2017</v>
      </c>
      <c r="BV412" s="4">
        <v>625</v>
      </c>
      <c r="BY412" s="4">
        <v>625</v>
      </c>
      <c r="CB412" s="4">
        <v>2576</v>
      </c>
      <c r="CD412" s="4">
        <v>715</v>
      </c>
      <c r="CF412" s="4">
        <v>3292</v>
      </c>
      <c r="CS412" s="4">
        <v>0</v>
      </c>
      <c r="CU412" s="4">
        <v>3916</v>
      </c>
      <c r="DA412" s="4">
        <v>10092</v>
      </c>
      <c r="DB412" s="4">
        <v>10092</v>
      </c>
      <c r="DC412" s="4">
        <v>7504</v>
      </c>
      <c r="DD412" s="4">
        <v>272</v>
      </c>
      <c r="DG412" s="4">
        <v>7776</v>
      </c>
      <c r="DN412" s="4">
        <v>0</v>
      </c>
      <c r="DO412" s="4">
        <v>2985</v>
      </c>
      <c r="DP412" s="4">
        <v>2985</v>
      </c>
      <c r="DR412" s="4">
        <v>20853</v>
      </c>
      <c r="DS412" s="4">
        <v>24769</v>
      </c>
      <c r="DT412" s="4">
        <v>3000</v>
      </c>
      <c r="DV412" s="4">
        <v>6</v>
      </c>
      <c r="DW412" s="4">
        <v>480</v>
      </c>
      <c r="DX412" s="4">
        <v>3486</v>
      </c>
      <c r="ED412" s="4">
        <v>12348</v>
      </c>
      <c r="EG412" s="4">
        <v>12348</v>
      </c>
      <c r="EI412" s="4">
        <v>15834</v>
      </c>
      <c r="EM412" s="4">
        <v>0</v>
      </c>
      <c r="EP412" s="4">
        <v>0</v>
      </c>
      <c r="ES412" s="4">
        <v>1668</v>
      </c>
      <c r="ET412" s="4">
        <v>1668</v>
      </c>
      <c r="EU412" s="4">
        <v>1668</v>
      </c>
      <c r="EX412" s="4">
        <v>0</v>
      </c>
      <c r="EY412" s="4">
        <v>1944</v>
      </c>
      <c r="EZ412" s="4">
        <v>840</v>
      </c>
      <c r="FA412" s="4">
        <v>2817</v>
      </c>
      <c r="FF412" s="4">
        <v>1666</v>
      </c>
      <c r="FG412" s="4">
        <v>7267</v>
      </c>
      <c r="FH412" s="4">
        <v>8935</v>
      </c>
      <c r="FI412" s="4">
        <v>24769</v>
      </c>
      <c r="FL412" s="2">
        <v>2017</v>
      </c>
      <c r="FM412" t="s">
        <v>8</v>
      </c>
      <c r="FR412" s="2">
        <v>2017</v>
      </c>
      <c r="FT412" s="4">
        <v>33</v>
      </c>
      <c r="FX412" s="4">
        <v>697</v>
      </c>
      <c r="GE412" s="4">
        <v>46</v>
      </c>
      <c r="GF412" s="4">
        <v>8</v>
      </c>
      <c r="GI412" s="7">
        <f t="shared" si="65"/>
        <v>-1.4448909558856729E-2</v>
      </c>
      <c r="GJ412" s="7">
        <f t="shared" si="71"/>
        <v>6.3103989427603868E-2</v>
      </c>
      <c r="GK412" s="7">
        <f t="shared" si="72"/>
        <v>0.19799521379870863</v>
      </c>
      <c r="GL412" s="7">
        <f t="shared" si="70"/>
        <v>7.0410593887520689E-2</v>
      </c>
      <c r="GM412" s="7">
        <f>(((DR412-DR411)-(DP412-DP411)-(FG412-FG411)+((EV412-EV411)+(EW412-EW411)+(EX412-EX411))+(FC412-FC411))-U412-V412)/DS411</f>
        <v>-0.10588341536099698</v>
      </c>
      <c r="GN412" s="7">
        <f t="shared" si="66"/>
        <v>2.9349347541427731E-3</v>
      </c>
      <c r="GO412" s="7">
        <f>(G412-G411)/DS411</f>
        <v>0.10719284778976837</v>
      </c>
      <c r="GP412" s="7">
        <f>CF412/DS411</f>
        <v>0.14864315708673861</v>
      </c>
      <c r="GQ412" s="7">
        <f t="shared" si="67"/>
        <v>8.6963935544377188E-2</v>
      </c>
      <c r="GR412" s="7">
        <f t="shared" si="68"/>
        <v>6.0931163697962115E-2</v>
      </c>
      <c r="GS412" s="7">
        <v>1</v>
      </c>
      <c r="GT412" s="7">
        <f t="shared" si="63"/>
        <v>0</v>
      </c>
      <c r="GU412" s="7">
        <f t="shared" si="64"/>
        <v>0.360733174532682</v>
      </c>
      <c r="GV412" t="s">
        <v>236</v>
      </c>
      <c r="GW412" s="8">
        <f t="shared" si="69"/>
        <v>4.5152842371427282E-5</v>
      </c>
    </row>
    <row r="413" spans="1:205" x14ac:dyDescent="0.2">
      <c r="A413">
        <v>991358919</v>
      </c>
      <c r="B413" s="2">
        <v>2018</v>
      </c>
      <c r="C413" t="s">
        <v>3</v>
      </c>
      <c r="D413" s="3">
        <v>43101</v>
      </c>
      <c r="E413" s="3">
        <v>43465</v>
      </c>
      <c r="F413" t="s">
        <v>8</v>
      </c>
      <c r="G413" s="4">
        <v>48107</v>
      </c>
      <c r="I413" s="4">
        <v>4</v>
      </c>
      <c r="J413" s="4">
        <v>48110</v>
      </c>
      <c r="K413" s="4">
        <v>16124</v>
      </c>
      <c r="L413" s="4">
        <v>-887</v>
      </c>
      <c r="M413" s="4">
        <v>-887</v>
      </c>
      <c r="Q413" s="4">
        <v>19901</v>
      </c>
      <c r="R413" s="4">
        <v>16821</v>
      </c>
      <c r="S413" s="4">
        <v>255</v>
      </c>
      <c r="U413" s="4">
        <v>1871</v>
      </c>
      <c r="X413" s="4">
        <v>7353</v>
      </c>
      <c r="Y413" s="4">
        <v>1600</v>
      </c>
      <c r="Z413" s="4">
        <v>44363</v>
      </c>
      <c r="AA413" s="4">
        <v>3748</v>
      </c>
      <c r="AG413" s="4">
        <v>65</v>
      </c>
      <c r="AJ413" s="4">
        <v>32</v>
      </c>
      <c r="AK413" s="4">
        <v>97</v>
      </c>
      <c r="AP413" s="4">
        <v>50</v>
      </c>
      <c r="AR413" s="4">
        <v>3</v>
      </c>
      <c r="AS413" s="4">
        <v>28</v>
      </c>
      <c r="AT413" s="4">
        <v>28</v>
      </c>
      <c r="AU413" s="4">
        <v>81</v>
      </c>
      <c r="AV413" s="4">
        <v>16</v>
      </c>
      <c r="AW413" s="4">
        <v>3764</v>
      </c>
      <c r="AX413" s="4">
        <v>899</v>
      </c>
      <c r="AY413" s="4">
        <v>2865</v>
      </c>
      <c r="BF413" s="4">
        <v>2865</v>
      </c>
      <c r="BP413" s="4">
        <v>2865</v>
      </c>
      <c r="BR413" s="4">
        <v>2865</v>
      </c>
      <c r="BS413" s="2">
        <v>2018</v>
      </c>
      <c r="BV413" s="4">
        <v>714</v>
      </c>
      <c r="BY413" s="4">
        <v>714</v>
      </c>
      <c r="BZ413" s="4">
        <v>139</v>
      </c>
      <c r="CB413" s="4">
        <v>3787</v>
      </c>
      <c r="CD413" s="4">
        <v>545</v>
      </c>
      <c r="CF413" s="4">
        <v>4471</v>
      </c>
      <c r="CU413" s="4">
        <v>5185</v>
      </c>
      <c r="DA413" s="4">
        <v>13010</v>
      </c>
      <c r="DB413" s="4">
        <v>13010</v>
      </c>
      <c r="DC413" s="4">
        <v>8222</v>
      </c>
      <c r="DD413" s="4">
        <v>42</v>
      </c>
      <c r="DG413" s="4">
        <v>8265</v>
      </c>
      <c r="DO413" s="4">
        <v>1639</v>
      </c>
      <c r="DP413" s="4">
        <v>1639</v>
      </c>
      <c r="DR413" s="4">
        <v>22914</v>
      </c>
      <c r="DS413" s="4">
        <v>28100</v>
      </c>
      <c r="DT413" s="4">
        <v>3000</v>
      </c>
      <c r="DV413" s="4">
        <v>6</v>
      </c>
      <c r="DW413" s="4">
        <v>480</v>
      </c>
      <c r="DX413" s="4">
        <v>3486</v>
      </c>
      <c r="ED413" s="4">
        <v>15213</v>
      </c>
      <c r="EG413" s="4">
        <v>15213</v>
      </c>
      <c r="EI413" s="4">
        <v>18699</v>
      </c>
      <c r="EP413" s="4">
        <v>0</v>
      </c>
      <c r="ES413" s="4">
        <v>1718</v>
      </c>
      <c r="ET413" s="4">
        <v>1718</v>
      </c>
      <c r="EU413" s="4">
        <v>1718</v>
      </c>
      <c r="EX413" s="4">
        <v>0</v>
      </c>
      <c r="EY413" s="4">
        <v>2040</v>
      </c>
      <c r="EZ413" s="4">
        <v>988</v>
      </c>
      <c r="FA413" s="4">
        <v>2720</v>
      </c>
      <c r="FF413" s="4">
        <v>1934</v>
      </c>
      <c r="FG413" s="4">
        <v>7682</v>
      </c>
      <c r="FH413" s="4">
        <v>9401</v>
      </c>
      <c r="FI413" s="4">
        <v>28100</v>
      </c>
      <c r="FL413" s="2">
        <v>2018</v>
      </c>
      <c r="FM413" t="s">
        <v>8</v>
      </c>
      <c r="FR413" s="2">
        <v>2018</v>
      </c>
      <c r="FS413" s="5">
        <v>37</v>
      </c>
      <c r="FX413" s="4">
        <v>725</v>
      </c>
      <c r="GE413" s="4">
        <v>41</v>
      </c>
      <c r="GF413" s="4">
        <v>0</v>
      </c>
      <c r="GG413" s="4">
        <v>3000</v>
      </c>
      <c r="GI413" s="7">
        <f t="shared" si="65"/>
        <v>0.12079615648592999</v>
      </c>
      <c r="GJ413" s="7">
        <f t="shared" si="71"/>
        <v>0.19799521379870863</v>
      </c>
      <c r="GK413" s="7">
        <f t="shared" si="72"/>
        <v>7.0410593887520689E-2</v>
      </c>
      <c r="GL413" s="7">
        <f t="shared" si="70"/>
        <v>0.26220640569395015</v>
      </c>
      <c r="GM413" s="7">
        <f>(((DR413-DR412)-(DP413-DP412)-(FG413-FG412)+((EV413-EV412)+(EW413-EW412)+(EX413-EX412))+(FC413-FC412))-U413-V413)/DS412</f>
        <v>4.5258185635269892E-2</v>
      </c>
      <c r="GN413" s="7">
        <f t="shared" si="66"/>
        <v>0.24437805321167588</v>
      </c>
      <c r="GO413" s="7">
        <f>(G413-G412)/DS412</f>
        <v>0.27336590092454277</v>
      </c>
      <c r="GP413" s="7">
        <f>CF413/DS412</f>
        <v>0.18050789293067948</v>
      </c>
      <c r="GQ413" s="7">
        <f t="shared" si="67"/>
        <v>0.10838109288997333</v>
      </c>
      <c r="GR413" s="7">
        <f t="shared" si="68"/>
        <v>0.16380394813237856</v>
      </c>
      <c r="GS413" s="7">
        <v>1</v>
      </c>
      <c r="GT413" s="7">
        <f t="shared" si="63"/>
        <v>0</v>
      </c>
      <c r="GU413" s="7">
        <f t="shared" si="64"/>
        <v>0.33455516014234876</v>
      </c>
      <c r="GV413" t="s">
        <v>236</v>
      </c>
      <c r="GW413" s="8">
        <f t="shared" si="69"/>
        <v>4.0373046953853608E-5</v>
      </c>
    </row>
    <row r="414" spans="1:205" x14ac:dyDescent="0.2">
      <c r="A414">
        <v>991358919</v>
      </c>
      <c r="B414" s="2">
        <v>2019</v>
      </c>
      <c r="C414" t="s">
        <v>3</v>
      </c>
      <c r="D414" s="3">
        <v>43466</v>
      </c>
      <c r="E414" s="3">
        <v>43830</v>
      </c>
      <c r="F414" t="s">
        <v>8</v>
      </c>
      <c r="G414" s="4">
        <v>51934</v>
      </c>
      <c r="I414" s="4">
        <v>0</v>
      </c>
      <c r="J414" s="4">
        <v>51934</v>
      </c>
      <c r="K414" s="4">
        <v>16679</v>
      </c>
      <c r="L414" s="4">
        <v>-424</v>
      </c>
      <c r="M414" s="4">
        <v>-424</v>
      </c>
      <c r="Q414" s="4">
        <v>21202</v>
      </c>
      <c r="R414" s="4">
        <v>18039</v>
      </c>
      <c r="S414" s="4">
        <v>237</v>
      </c>
      <c r="U414" s="4">
        <v>1829</v>
      </c>
      <c r="X414" s="4">
        <v>8975</v>
      </c>
      <c r="Y414" s="4">
        <v>1600</v>
      </c>
      <c r="Z414" s="4">
        <v>48261</v>
      </c>
      <c r="AA414" s="4">
        <v>3673</v>
      </c>
      <c r="AG414" s="4">
        <v>48</v>
      </c>
      <c r="AJ414" s="4">
        <v>2</v>
      </c>
      <c r="AK414" s="4">
        <v>50</v>
      </c>
      <c r="AP414" s="4">
        <v>51</v>
      </c>
      <c r="AR414" s="4">
        <v>1</v>
      </c>
      <c r="AS414" s="4">
        <v>37</v>
      </c>
      <c r="AT414" s="4">
        <v>37</v>
      </c>
      <c r="AU414" s="4">
        <v>90</v>
      </c>
      <c r="AV414" s="4">
        <v>-39</v>
      </c>
      <c r="AW414" s="4">
        <v>3633</v>
      </c>
      <c r="AX414" s="4">
        <v>800</v>
      </c>
      <c r="AY414" s="4">
        <v>2833</v>
      </c>
      <c r="BF414" s="4">
        <v>2833</v>
      </c>
      <c r="BP414" s="4">
        <v>2833</v>
      </c>
      <c r="BR414" s="4">
        <v>2833</v>
      </c>
      <c r="BS414" s="2">
        <v>2019</v>
      </c>
      <c r="BV414" s="4">
        <v>783</v>
      </c>
      <c r="BY414" s="4">
        <v>783</v>
      </c>
      <c r="BZ414" s="4">
        <v>203</v>
      </c>
      <c r="CB414" s="4">
        <v>4161</v>
      </c>
      <c r="CD414" s="4">
        <v>692</v>
      </c>
      <c r="CF414" s="4">
        <v>5056</v>
      </c>
      <c r="CU414" s="4">
        <v>5839</v>
      </c>
      <c r="DA414" s="4">
        <v>12973</v>
      </c>
      <c r="DB414" s="4">
        <v>12973</v>
      </c>
      <c r="DC414" s="4">
        <v>5614</v>
      </c>
      <c r="DD414" s="4">
        <v>157</v>
      </c>
      <c r="DG414" s="4">
        <v>5771</v>
      </c>
      <c r="DO414" s="4">
        <v>6244</v>
      </c>
      <c r="DP414" s="4">
        <v>6244</v>
      </c>
      <c r="DR414" s="4">
        <v>24988</v>
      </c>
      <c r="DS414" s="4">
        <v>30827</v>
      </c>
      <c r="DT414" s="4">
        <v>3000</v>
      </c>
      <c r="DV414" s="4">
        <v>6</v>
      </c>
      <c r="DW414" s="4">
        <v>480</v>
      </c>
      <c r="DX414" s="4">
        <v>3486</v>
      </c>
      <c r="ED414" s="4">
        <v>18046</v>
      </c>
      <c r="EG414" s="4">
        <v>18046</v>
      </c>
      <c r="EI414" s="4">
        <v>21532</v>
      </c>
      <c r="EP414" s="4">
        <v>0</v>
      </c>
      <c r="ES414" s="4">
        <v>1437</v>
      </c>
      <c r="ET414" s="4">
        <v>1437</v>
      </c>
      <c r="EU414" s="4">
        <v>1437</v>
      </c>
      <c r="EX414" s="4">
        <v>0</v>
      </c>
      <c r="EY414" s="4">
        <v>1739</v>
      </c>
      <c r="EZ414" s="4">
        <v>869</v>
      </c>
      <c r="FA414" s="4">
        <v>2996</v>
      </c>
      <c r="FF414" s="4">
        <v>2254</v>
      </c>
      <c r="FG414" s="4">
        <v>7857</v>
      </c>
      <c r="FH414" s="4">
        <v>9294</v>
      </c>
      <c r="FI414" s="4">
        <v>30827</v>
      </c>
      <c r="FL414" s="2">
        <v>2019</v>
      </c>
      <c r="FM414" t="s">
        <v>8</v>
      </c>
      <c r="FR414" s="2">
        <v>2019</v>
      </c>
      <c r="FT414" s="4">
        <v>37</v>
      </c>
      <c r="FX414" s="4">
        <v>735</v>
      </c>
      <c r="GE414" s="4">
        <v>51</v>
      </c>
      <c r="GF414" s="4">
        <v>0</v>
      </c>
      <c r="GN414" s="7">
        <f t="shared" si="66"/>
        <v>0.22900355871886122</v>
      </c>
      <c r="GQ414" s="7">
        <f t="shared" si="67"/>
        <v>9.6152867106759216E-2</v>
      </c>
      <c r="GR414" s="7">
        <f t="shared" si="68"/>
        <v>7.9551832373667031E-2</v>
      </c>
      <c r="GS414" s="7">
        <v>1</v>
      </c>
      <c r="GT414" s="7">
        <f t="shared" si="63"/>
        <v>0</v>
      </c>
      <c r="GU414" s="7">
        <f t="shared" si="64"/>
        <v>0.30148895448794888</v>
      </c>
      <c r="GV414" t="s">
        <v>236</v>
      </c>
      <c r="GW414" s="8">
        <f t="shared" si="69"/>
        <v>3.5587188612099643E-5</v>
      </c>
    </row>
    <row r="415" spans="1:205" x14ac:dyDescent="0.2">
      <c r="A415">
        <v>985229716</v>
      </c>
      <c r="B415" s="2">
        <v>2013</v>
      </c>
      <c r="C415" t="s">
        <v>3</v>
      </c>
      <c r="D415" s="3">
        <v>41275</v>
      </c>
      <c r="E415" s="3">
        <v>41639</v>
      </c>
      <c r="F415" t="s">
        <v>8</v>
      </c>
      <c r="G415" s="4">
        <v>20514</v>
      </c>
      <c r="I415" s="4">
        <v>0</v>
      </c>
      <c r="J415" s="4">
        <v>20514</v>
      </c>
      <c r="K415" s="4">
        <v>5703</v>
      </c>
      <c r="L415" s="4">
        <v>0</v>
      </c>
      <c r="M415" s="4">
        <v>0</v>
      </c>
      <c r="Q415" s="4">
        <v>7085</v>
      </c>
      <c r="R415" s="4">
        <v>6703</v>
      </c>
      <c r="S415" s="4">
        <v>606</v>
      </c>
      <c r="U415" s="4">
        <v>1729</v>
      </c>
      <c r="X415" s="4">
        <v>2908</v>
      </c>
      <c r="Z415" s="4">
        <v>17425</v>
      </c>
      <c r="AA415" s="4">
        <v>3089</v>
      </c>
      <c r="AC415" s="4">
        <v>0</v>
      </c>
      <c r="AD415" s="4">
        <v>0</v>
      </c>
      <c r="AE415" s="4">
        <v>0</v>
      </c>
      <c r="AG415" s="4">
        <v>66</v>
      </c>
      <c r="AJ415" s="4">
        <v>260</v>
      </c>
      <c r="AK415" s="4">
        <v>326</v>
      </c>
      <c r="AM415" s="4">
        <v>0</v>
      </c>
      <c r="AR415" s="4">
        <v>49</v>
      </c>
      <c r="AS415" s="4">
        <v>220</v>
      </c>
      <c r="AT415" s="4">
        <v>220</v>
      </c>
      <c r="AU415" s="4">
        <v>269</v>
      </c>
      <c r="AV415" s="4">
        <v>57</v>
      </c>
      <c r="AW415" s="4">
        <v>3146</v>
      </c>
      <c r="AX415" s="4">
        <v>0</v>
      </c>
      <c r="AY415" s="4">
        <v>3146</v>
      </c>
      <c r="BB415" s="4">
        <v>0</v>
      </c>
      <c r="BD415" s="4">
        <v>0</v>
      </c>
      <c r="BF415" s="4">
        <v>3146</v>
      </c>
      <c r="BP415" s="4">
        <v>2235</v>
      </c>
      <c r="BQ415" s="4">
        <v>911</v>
      </c>
      <c r="BR415" s="4">
        <v>3146</v>
      </c>
      <c r="BS415" s="2">
        <v>2013</v>
      </c>
      <c r="BT415" s="4">
        <v>4564</v>
      </c>
      <c r="BY415" s="4">
        <v>4564</v>
      </c>
      <c r="CD415" s="4">
        <v>2214</v>
      </c>
      <c r="CF415" s="4">
        <v>2214</v>
      </c>
      <c r="CS415" s="4">
        <v>0</v>
      </c>
      <c r="CU415" s="4">
        <v>6779</v>
      </c>
      <c r="DA415" s="4">
        <v>3439</v>
      </c>
      <c r="DB415" s="4">
        <v>3439</v>
      </c>
      <c r="DC415" s="4">
        <v>4748</v>
      </c>
      <c r="DD415" s="4">
        <v>1661</v>
      </c>
      <c r="DG415" s="4">
        <v>6410</v>
      </c>
      <c r="DN415" s="4">
        <v>0</v>
      </c>
      <c r="DO415" s="4">
        <v>4353</v>
      </c>
      <c r="DP415" s="4">
        <v>4353</v>
      </c>
      <c r="DR415" s="4">
        <v>14202</v>
      </c>
      <c r="DS415" s="4">
        <v>20981</v>
      </c>
      <c r="DT415" s="4">
        <v>5450</v>
      </c>
      <c r="DV415" s="4">
        <v>1910</v>
      </c>
      <c r="DX415" s="4">
        <v>7360</v>
      </c>
      <c r="ED415" s="4">
        <v>2235</v>
      </c>
      <c r="EE415" s="4">
        <v>0</v>
      </c>
      <c r="EG415" s="4">
        <v>2235</v>
      </c>
      <c r="EI415" s="4">
        <v>9595</v>
      </c>
      <c r="EM415" s="4">
        <v>0</v>
      </c>
      <c r="EN415" s="4">
        <v>3345</v>
      </c>
      <c r="ES415" s="4">
        <v>5020</v>
      </c>
      <c r="ET415" s="4">
        <v>5020</v>
      </c>
      <c r="EU415" s="4">
        <v>8365</v>
      </c>
      <c r="EX415" s="4">
        <v>0</v>
      </c>
      <c r="EY415" s="4">
        <v>744</v>
      </c>
      <c r="FA415" s="4">
        <v>533</v>
      </c>
      <c r="FF415" s="4">
        <v>1744</v>
      </c>
      <c r="FG415" s="4">
        <v>3021</v>
      </c>
      <c r="FH415" s="4">
        <v>11386</v>
      </c>
      <c r="FI415" s="4">
        <v>20981</v>
      </c>
      <c r="FL415" s="2">
        <v>2013</v>
      </c>
      <c r="FM415" t="s">
        <v>8</v>
      </c>
      <c r="FR415" s="2">
        <v>2013</v>
      </c>
      <c r="FT415" s="4">
        <v>10</v>
      </c>
      <c r="FX415" s="4">
        <v>1290</v>
      </c>
      <c r="GD415" t="s">
        <v>176</v>
      </c>
      <c r="GE415" s="4">
        <v>63</v>
      </c>
      <c r="GF415" s="4">
        <v>8</v>
      </c>
      <c r="GG415" s="4">
        <v>4000</v>
      </c>
      <c r="GH415" s="4">
        <v>4000</v>
      </c>
      <c r="GN415" s="7">
        <f t="shared" si="66"/>
        <v>-0.99114412690174203</v>
      </c>
      <c r="GQ415" s="7">
        <f t="shared" si="67"/>
        <v>0.12144842495367511</v>
      </c>
      <c r="GR415" s="7">
        <f t="shared" si="68"/>
        <v>-0.6049986521354026</v>
      </c>
      <c r="GS415" s="7">
        <v>0.38</v>
      </c>
      <c r="GT415" s="7">
        <f t="shared" si="63"/>
        <v>0</v>
      </c>
      <c r="GU415" s="7">
        <f t="shared" si="64"/>
        <v>0.54268147371431297</v>
      </c>
      <c r="GV415" t="s">
        <v>211</v>
      </c>
      <c r="GW415" s="8">
        <f t="shared" si="69"/>
        <v>3.2439095598014726E-5</v>
      </c>
    </row>
    <row r="416" spans="1:205" x14ac:dyDescent="0.2">
      <c r="A416">
        <v>985229716</v>
      </c>
      <c r="B416" s="2">
        <v>2014</v>
      </c>
      <c r="C416" t="s">
        <v>3</v>
      </c>
      <c r="D416" s="3">
        <v>41640</v>
      </c>
      <c r="E416" s="3">
        <v>42004</v>
      </c>
      <c r="F416" t="s">
        <v>8</v>
      </c>
      <c r="G416" s="4">
        <v>21717</v>
      </c>
      <c r="I416" s="4">
        <v>0</v>
      </c>
      <c r="J416" s="4">
        <v>21717</v>
      </c>
      <c r="K416" s="4">
        <v>7176</v>
      </c>
      <c r="L416" s="4">
        <v>0</v>
      </c>
      <c r="M416" s="4">
        <v>0</v>
      </c>
      <c r="Q416" s="4">
        <v>6487</v>
      </c>
      <c r="R416" s="4">
        <v>6012</v>
      </c>
      <c r="S416" s="4">
        <v>572</v>
      </c>
      <c r="U416" s="4">
        <v>1568</v>
      </c>
      <c r="X416" s="4">
        <v>3491</v>
      </c>
      <c r="Z416" s="4">
        <v>18722</v>
      </c>
      <c r="AA416" s="4">
        <v>2995</v>
      </c>
      <c r="AC416" s="4">
        <v>0</v>
      </c>
      <c r="AD416" s="4">
        <v>0</v>
      </c>
      <c r="AE416" s="4">
        <v>0</v>
      </c>
      <c r="AG416" s="4">
        <v>102</v>
      </c>
      <c r="AJ416" s="4">
        <v>432</v>
      </c>
      <c r="AK416" s="4">
        <v>534</v>
      </c>
      <c r="AM416" s="4">
        <v>0</v>
      </c>
      <c r="AR416" s="4">
        <v>181</v>
      </c>
      <c r="AS416" s="4">
        <v>253</v>
      </c>
      <c r="AT416" s="4">
        <v>253</v>
      </c>
      <c r="AU416" s="4">
        <v>435</v>
      </c>
      <c r="AV416" s="4">
        <v>100</v>
      </c>
      <c r="AW416" s="4">
        <v>3095</v>
      </c>
      <c r="AX416" s="4">
        <v>0</v>
      </c>
      <c r="AY416" s="4">
        <v>3095</v>
      </c>
      <c r="BB416" s="4">
        <v>0</v>
      </c>
      <c r="BD416" s="4">
        <v>0</v>
      </c>
      <c r="BF416" s="4">
        <v>3095</v>
      </c>
      <c r="BP416" s="4">
        <v>3095</v>
      </c>
      <c r="BQ416" s="4">
        <v>0</v>
      </c>
      <c r="BR416" s="4">
        <v>3095</v>
      </c>
      <c r="BS416" s="2">
        <v>2014</v>
      </c>
      <c r="BT416" s="4">
        <v>3665</v>
      </c>
      <c r="BY416" s="4">
        <v>3665</v>
      </c>
      <c r="CD416" s="4">
        <v>2182</v>
      </c>
      <c r="CF416" s="4">
        <v>2182</v>
      </c>
      <c r="CS416" s="4">
        <v>0</v>
      </c>
      <c r="CU416" s="4">
        <v>5847</v>
      </c>
      <c r="DA416" s="4">
        <v>3732</v>
      </c>
      <c r="DB416" s="4">
        <v>3732</v>
      </c>
      <c r="DC416" s="4">
        <v>3441</v>
      </c>
      <c r="DD416" s="4">
        <v>2131</v>
      </c>
      <c r="DG416" s="4">
        <v>5573</v>
      </c>
      <c r="DN416" s="4">
        <v>0</v>
      </c>
      <c r="DO416" s="4">
        <v>9222</v>
      </c>
      <c r="DP416" s="4">
        <v>9222</v>
      </c>
      <c r="DR416" s="4">
        <v>18527</v>
      </c>
      <c r="DS416" s="4">
        <v>24373</v>
      </c>
      <c r="DT416" s="4">
        <v>5450</v>
      </c>
      <c r="DU416" s="4">
        <v>-200</v>
      </c>
      <c r="DV416" s="4">
        <v>1910</v>
      </c>
      <c r="DX416" s="4">
        <v>7160</v>
      </c>
      <c r="ED416" s="4">
        <v>5133</v>
      </c>
      <c r="EE416" s="4">
        <v>0</v>
      </c>
      <c r="EG416" s="4">
        <v>5133</v>
      </c>
      <c r="EI416" s="4">
        <v>12293</v>
      </c>
      <c r="EM416" s="4">
        <v>0</v>
      </c>
      <c r="EN416" s="4">
        <v>3345</v>
      </c>
      <c r="ES416" s="4">
        <v>5020</v>
      </c>
      <c r="ET416" s="4">
        <v>5020</v>
      </c>
      <c r="EU416" s="4">
        <v>8365</v>
      </c>
      <c r="EX416" s="4">
        <v>0</v>
      </c>
      <c r="EY416" s="4">
        <v>1551</v>
      </c>
      <c r="FA416" s="4">
        <v>547</v>
      </c>
      <c r="FF416" s="4">
        <v>1617</v>
      </c>
      <c r="FG416" s="4">
        <v>3715</v>
      </c>
      <c r="FH416" s="4">
        <v>12080</v>
      </c>
      <c r="FI416" s="4">
        <v>24373</v>
      </c>
      <c r="FL416" s="2">
        <v>2014</v>
      </c>
      <c r="FM416" t="s">
        <v>8</v>
      </c>
      <c r="FR416" s="2">
        <v>2014</v>
      </c>
      <c r="FT416" s="4">
        <v>9</v>
      </c>
      <c r="FX416" s="4">
        <v>1325</v>
      </c>
      <c r="GA416" s="4">
        <v>25</v>
      </c>
      <c r="GD416" t="s">
        <v>176</v>
      </c>
      <c r="GE416" s="4">
        <v>82</v>
      </c>
      <c r="GG416" s="4">
        <v>4000</v>
      </c>
      <c r="GH416" s="4">
        <v>4000</v>
      </c>
      <c r="GN416" s="7">
        <f t="shared" si="66"/>
        <v>0.1196320480434679</v>
      </c>
      <c r="GQ416" s="7">
        <f t="shared" si="67"/>
        <v>0.13648189795828372</v>
      </c>
      <c r="GR416" s="7">
        <f t="shared" si="68"/>
        <v>5.8642878034513013E-2</v>
      </c>
      <c r="GS416" s="7">
        <v>0.38</v>
      </c>
      <c r="GT416" s="7">
        <f>EP416/FH416</f>
        <v>0</v>
      </c>
      <c r="GU416" s="7">
        <f t="shared" si="64"/>
        <v>0.49563041070036518</v>
      </c>
      <c r="GV416" t="s">
        <v>211</v>
      </c>
      <c r="GW416" s="8">
        <f t="shared" si="69"/>
        <v>4.7662170535246174E-5</v>
      </c>
    </row>
    <row r="417" spans="1:205" x14ac:dyDescent="0.2">
      <c r="A417">
        <v>985229716</v>
      </c>
      <c r="B417" s="2">
        <v>2015</v>
      </c>
      <c r="C417" t="s">
        <v>3</v>
      </c>
      <c r="D417" s="3">
        <v>42005</v>
      </c>
      <c r="E417" s="3">
        <v>42369</v>
      </c>
      <c r="F417" t="s">
        <v>8</v>
      </c>
      <c r="G417" s="4">
        <v>24342</v>
      </c>
      <c r="I417" s="4">
        <v>913</v>
      </c>
      <c r="J417" s="4">
        <v>25255</v>
      </c>
      <c r="K417" s="4">
        <v>8044</v>
      </c>
      <c r="L417" s="4">
        <v>0</v>
      </c>
      <c r="M417" s="4">
        <v>0</v>
      </c>
      <c r="Q417" s="4">
        <v>7370</v>
      </c>
      <c r="R417" s="4">
        <v>6467</v>
      </c>
      <c r="S417" s="4">
        <v>601</v>
      </c>
      <c r="U417" s="4">
        <v>1149</v>
      </c>
      <c r="X417" s="4">
        <v>4267</v>
      </c>
      <c r="Z417" s="4">
        <v>20830</v>
      </c>
      <c r="AA417" s="4">
        <v>4425</v>
      </c>
      <c r="AC417" s="4">
        <v>0</v>
      </c>
      <c r="AD417" s="4">
        <v>0</v>
      </c>
      <c r="AE417" s="4">
        <v>0</v>
      </c>
      <c r="AG417" s="4">
        <v>65</v>
      </c>
      <c r="AJ417" s="4">
        <v>515</v>
      </c>
      <c r="AK417" s="4">
        <v>580</v>
      </c>
      <c r="AM417" s="4">
        <v>0</v>
      </c>
      <c r="AR417" s="4">
        <v>174</v>
      </c>
      <c r="AS417" s="4">
        <v>449</v>
      </c>
      <c r="AT417" s="4">
        <v>449</v>
      </c>
      <c r="AU417" s="4">
        <v>623</v>
      </c>
      <c r="AV417" s="4">
        <v>-43</v>
      </c>
      <c r="AW417" s="4">
        <v>4382</v>
      </c>
      <c r="AX417" s="4">
        <v>0</v>
      </c>
      <c r="AY417" s="4">
        <v>4382</v>
      </c>
      <c r="BB417" s="4">
        <v>0</v>
      </c>
      <c r="BD417" s="4">
        <v>0</v>
      </c>
      <c r="BF417" s="4">
        <v>4382</v>
      </c>
      <c r="BP417" s="4">
        <v>4382</v>
      </c>
      <c r="BR417" s="4">
        <v>4382</v>
      </c>
      <c r="BS417" s="2">
        <v>2015</v>
      </c>
      <c r="BT417" s="4">
        <v>2957</v>
      </c>
      <c r="BY417" s="4">
        <v>2957</v>
      </c>
      <c r="BZ417" s="4">
        <v>2365</v>
      </c>
      <c r="CD417" s="4">
        <v>8279</v>
      </c>
      <c r="CF417" s="4">
        <v>10644</v>
      </c>
      <c r="CS417" s="4">
        <v>0</v>
      </c>
      <c r="CU417" s="4">
        <v>13601</v>
      </c>
      <c r="DA417" s="4">
        <v>4579</v>
      </c>
      <c r="DB417" s="4">
        <v>4579</v>
      </c>
      <c r="DC417" s="4">
        <v>2199</v>
      </c>
      <c r="DD417" s="4">
        <v>2600</v>
      </c>
      <c r="DG417" s="4">
        <v>4799</v>
      </c>
      <c r="DN417" s="4">
        <v>0</v>
      </c>
      <c r="DO417" s="4">
        <v>7538</v>
      </c>
      <c r="DP417" s="4">
        <v>7538</v>
      </c>
      <c r="DR417" s="4">
        <v>16916</v>
      </c>
      <c r="DS417" s="4">
        <v>30517</v>
      </c>
      <c r="DT417" s="4">
        <v>5450</v>
      </c>
      <c r="DU417" s="4">
        <v>-200</v>
      </c>
      <c r="DV417" s="4">
        <v>1910</v>
      </c>
      <c r="DX417" s="4">
        <v>7160</v>
      </c>
      <c r="ED417" s="4">
        <v>9515</v>
      </c>
      <c r="EG417" s="4">
        <v>9515</v>
      </c>
      <c r="EI417" s="4">
        <v>16675</v>
      </c>
      <c r="EM417" s="4">
        <v>0</v>
      </c>
      <c r="EP417" s="4">
        <v>3345</v>
      </c>
      <c r="ES417" s="4">
        <v>5020</v>
      </c>
      <c r="ET417" s="4">
        <v>5020</v>
      </c>
      <c r="EU417" s="4">
        <v>8365</v>
      </c>
      <c r="EY417" s="4">
        <v>2856</v>
      </c>
      <c r="FA417" s="4">
        <v>644</v>
      </c>
      <c r="FF417" s="4">
        <v>1977</v>
      </c>
      <c r="FG417" s="4">
        <v>5477</v>
      </c>
      <c r="FH417" s="4">
        <v>13842</v>
      </c>
      <c r="FI417" s="4">
        <v>30517</v>
      </c>
      <c r="FL417" s="2">
        <v>2015</v>
      </c>
      <c r="FM417" t="s">
        <v>8</v>
      </c>
      <c r="FR417" s="2">
        <v>2015</v>
      </c>
      <c r="FT417" s="4">
        <v>10</v>
      </c>
      <c r="FX417" s="4">
        <v>1331</v>
      </c>
      <c r="GA417" s="4">
        <v>30</v>
      </c>
      <c r="GE417" s="4">
        <v>80</v>
      </c>
      <c r="GF417" s="4">
        <v>0</v>
      </c>
      <c r="GH417" s="4">
        <v>4000</v>
      </c>
      <c r="GI417" s="7">
        <f t="shared" si="65"/>
        <v>-6.9297993681532846E-2</v>
      </c>
      <c r="GJ417" s="7">
        <f t="shared" si="71"/>
        <v>0.28125446832848766</v>
      </c>
      <c r="GK417" s="7">
        <f t="shared" si="72"/>
        <v>0.29622943420998649</v>
      </c>
      <c r="GL417" s="7">
        <f t="shared" si="70"/>
        <v>0.32519579250909331</v>
      </c>
      <c r="GM417" s="7">
        <f>(((DR417-DR416)-(DP417-DP416)-(FG417-FG416)+((EV417-EV416)+(EW417-EW416)+(EX417-EX416))+(FC417-FC416))-U417-V417)/DS416</f>
        <v>-0.11644032330857916</v>
      </c>
      <c r="GN417" s="7">
        <f t="shared" si="66"/>
        <v>0.15865917203462848</v>
      </c>
      <c r="GO417" s="7">
        <f>(G417-G416)/DS416</f>
        <v>0.10770114470930948</v>
      </c>
      <c r="GP417" s="7">
        <f>CF417/DS416</f>
        <v>0.43671275591843434</v>
      </c>
      <c r="GQ417" s="7">
        <f t="shared" si="67"/>
        <v>0.1596647841136819</v>
      </c>
      <c r="GR417" s="7">
        <f t="shared" si="68"/>
        <v>0.12087304876364138</v>
      </c>
      <c r="GS417" s="7">
        <v>0.38</v>
      </c>
      <c r="GT417" s="7">
        <f t="shared" ref="GT417:GT475" si="73">EP417/FH417</f>
        <v>0.24165583008235805</v>
      </c>
      <c r="GU417" s="7">
        <f t="shared" si="64"/>
        <v>0.45358324868106303</v>
      </c>
      <c r="GV417" t="s">
        <v>211</v>
      </c>
      <c r="GW417" s="8">
        <f t="shared" si="69"/>
        <v>4.1029007508308377E-5</v>
      </c>
    </row>
    <row r="418" spans="1:205" x14ac:dyDescent="0.2">
      <c r="A418">
        <v>985229716</v>
      </c>
      <c r="B418" s="2">
        <v>2016</v>
      </c>
      <c r="C418" t="s">
        <v>3</v>
      </c>
      <c r="D418" s="3">
        <v>42370</v>
      </c>
      <c r="E418" s="3">
        <v>42735</v>
      </c>
      <c r="F418" t="s">
        <v>8</v>
      </c>
      <c r="G418" s="4">
        <v>37058</v>
      </c>
      <c r="I418" s="4">
        <v>0</v>
      </c>
      <c r="J418" s="4">
        <v>37058</v>
      </c>
      <c r="K418" s="4">
        <v>11193</v>
      </c>
      <c r="L418" s="4">
        <v>0</v>
      </c>
      <c r="M418" s="4">
        <v>0</v>
      </c>
      <c r="Q418" s="4">
        <v>9290</v>
      </c>
      <c r="R418" s="4">
        <v>7577</v>
      </c>
      <c r="S418" s="4">
        <v>981</v>
      </c>
      <c r="U418" s="4">
        <v>2027</v>
      </c>
      <c r="X418" s="4">
        <v>4243</v>
      </c>
      <c r="Z418" s="4">
        <v>26754</v>
      </c>
      <c r="AA418" s="4">
        <v>10304</v>
      </c>
      <c r="AC418" s="4">
        <v>0</v>
      </c>
      <c r="AD418" s="4">
        <v>0</v>
      </c>
      <c r="AE418" s="4">
        <v>0</v>
      </c>
      <c r="AG418" s="4">
        <v>24</v>
      </c>
      <c r="AJ418" s="4">
        <v>149</v>
      </c>
      <c r="AK418" s="4">
        <v>173</v>
      </c>
      <c r="AM418" s="4">
        <v>0</v>
      </c>
      <c r="AR418" s="4">
        <v>178</v>
      </c>
      <c r="AS418" s="4">
        <v>350</v>
      </c>
      <c r="AT418" s="4">
        <v>350</v>
      </c>
      <c r="AU418" s="4">
        <v>528</v>
      </c>
      <c r="AV418" s="4">
        <v>-355</v>
      </c>
      <c r="AW418" s="4">
        <v>9949</v>
      </c>
      <c r="AX418" s="4">
        <v>730</v>
      </c>
      <c r="AY418" s="4">
        <v>9218</v>
      </c>
      <c r="BB418" s="4">
        <v>0</v>
      </c>
      <c r="BD418" s="4">
        <v>0</v>
      </c>
      <c r="BF418" s="4">
        <v>9218</v>
      </c>
      <c r="BJ418" s="4">
        <v>2673</v>
      </c>
      <c r="BP418" s="4">
        <v>6545</v>
      </c>
      <c r="BQ418" s="4">
        <v>0</v>
      </c>
      <c r="BR418" s="4">
        <v>9218</v>
      </c>
      <c r="BS418" s="2">
        <v>2016</v>
      </c>
      <c r="BT418" s="4">
        <v>2226</v>
      </c>
      <c r="BY418" s="4">
        <v>2226</v>
      </c>
      <c r="BZ418" s="4">
        <v>2241</v>
      </c>
      <c r="CD418" s="4">
        <v>12546</v>
      </c>
      <c r="CF418" s="4">
        <v>14787</v>
      </c>
      <c r="CS418" s="4">
        <v>0</v>
      </c>
      <c r="CU418" s="4">
        <v>17014</v>
      </c>
      <c r="DA418" s="4">
        <v>3486</v>
      </c>
      <c r="DB418" s="4">
        <v>3486</v>
      </c>
      <c r="DC418" s="4">
        <v>5294</v>
      </c>
      <c r="DD418" s="4">
        <v>1389</v>
      </c>
      <c r="DG418" s="4">
        <v>6684</v>
      </c>
      <c r="DN418" s="4">
        <v>0</v>
      </c>
      <c r="DO418" s="4">
        <v>12912</v>
      </c>
      <c r="DP418" s="4">
        <v>12912</v>
      </c>
      <c r="DR418" s="4">
        <v>23082</v>
      </c>
      <c r="DS418" s="4">
        <v>40095</v>
      </c>
      <c r="DT418" s="4">
        <v>5940</v>
      </c>
      <c r="DU418" s="4">
        <v>-200</v>
      </c>
      <c r="DV418" s="4">
        <v>1930</v>
      </c>
      <c r="DX418" s="4">
        <v>7670</v>
      </c>
      <c r="ED418" s="4">
        <v>16060</v>
      </c>
      <c r="EE418" s="4">
        <v>0</v>
      </c>
      <c r="EG418" s="4">
        <v>16060</v>
      </c>
      <c r="EI418" s="4">
        <v>23730</v>
      </c>
      <c r="EK418" s="4">
        <v>379</v>
      </c>
      <c r="EM418" s="4">
        <v>379</v>
      </c>
      <c r="EN418" s="4">
        <v>3345</v>
      </c>
      <c r="ES418" s="4">
        <v>5020</v>
      </c>
      <c r="ET418" s="4">
        <v>5020</v>
      </c>
      <c r="EU418" s="4">
        <v>8744</v>
      </c>
      <c r="EX418" s="4">
        <v>0</v>
      </c>
      <c r="EY418" s="4">
        <v>2040</v>
      </c>
      <c r="FA418" s="4">
        <v>780</v>
      </c>
      <c r="FC418" s="4">
        <v>2673</v>
      </c>
      <c r="FF418" s="4">
        <v>2128</v>
      </c>
      <c r="FG418" s="4">
        <v>7621</v>
      </c>
      <c r="FH418" s="4">
        <v>16365</v>
      </c>
      <c r="FI418" s="4">
        <v>40095</v>
      </c>
      <c r="FL418" s="2">
        <v>2016</v>
      </c>
      <c r="FM418" t="s">
        <v>8</v>
      </c>
      <c r="FR418" s="2">
        <v>2016</v>
      </c>
      <c r="FT418" s="4">
        <v>12</v>
      </c>
      <c r="FX418" s="4">
        <v>1332</v>
      </c>
      <c r="GA418" s="4">
        <v>30</v>
      </c>
      <c r="GE418" s="4">
        <v>88</v>
      </c>
      <c r="GF418" s="4">
        <v>24</v>
      </c>
      <c r="GH418" s="4">
        <v>500</v>
      </c>
      <c r="GI418" s="7">
        <f t="shared" si="65"/>
        <v>4.3287348035521186E-2</v>
      </c>
      <c r="GJ418" s="7">
        <f t="shared" si="71"/>
        <v>0.29622943420998649</v>
      </c>
      <c r="GK418" s="7">
        <f t="shared" si="72"/>
        <v>0.32519579250909331</v>
      </c>
      <c r="GL418" s="7">
        <f t="shared" si="70"/>
        <v>0.51772041401671032</v>
      </c>
      <c r="GM418" s="7">
        <f>(((DR418-DR417)-(DP418-DP417)-(FG418-FG417)+((EV418-EV417)+(EW418-EW417)+(EX418-EX417))+(FC418-FC417))-U418-V418)/DS417</f>
        <v>-2.3134646262738801E-2</v>
      </c>
      <c r="GN418" s="7">
        <f t="shared" si="66"/>
        <v>0.31526690041616151</v>
      </c>
      <c r="GO418" s="7">
        <f>(G418-G417)/DS417</f>
        <v>0.41668578169544845</v>
      </c>
      <c r="GP418" s="7">
        <f>CF418/DS417</f>
        <v>0.4845495953075335</v>
      </c>
      <c r="GQ418" s="7">
        <f t="shared" si="67"/>
        <v>0.26108876678185011</v>
      </c>
      <c r="GR418" s="7">
        <f t="shared" si="68"/>
        <v>0.52238928600772327</v>
      </c>
      <c r="GS418" s="7">
        <v>0.38</v>
      </c>
      <c r="GT418" s="7">
        <f t="shared" si="73"/>
        <v>0</v>
      </c>
      <c r="GU418" s="7">
        <f t="shared" si="64"/>
        <v>0.40815563037785257</v>
      </c>
      <c r="GV418" t="s">
        <v>211</v>
      </c>
      <c r="GW418" s="8">
        <f t="shared" si="69"/>
        <v>3.2768620768751841E-5</v>
      </c>
    </row>
    <row r="419" spans="1:205" x14ac:dyDescent="0.2">
      <c r="A419">
        <v>985229716</v>
      </c>
      <c r="B419" s="2">
        <v>2017</v>
      </c>
      <c r="C419" t="s">
        <v>3</v>
      </c>
      <c r="D419" s="3">
        <v>42736</v>
      </c>
      <c r="E419" s="3">
        <v>43100</v>
      </c>
      <c r="F419" t="s">
        <v>8</v>
      </c>
      <c r="G419" s="4">
        <v>49926</v>
      </c>
      <c r="I419" s="4">
        <v>688</v>
      </c>
      <c r="J419" s="4">
        <v>50614</v>
      </c>
      <c r="K419" s="4">
        <v>13979</v>
      </c>
      <c r="L419" s="4">
        <v>0</v>
      </c>
      <c r="M419" s="4">
        <v>0</v>
      </c>
      <c r="Q419" s="4">
        <v>9860</v>
      </c>
      <c r="R419" s="4">
        <v>8219</v>
      </c>
      <c r="S419" s="4">
        <v>1018</v>
      </c>
      <c r="U419" s="4">
        <v>2422</v>
      </c>
      <c r="X419" s="4">
        <v>5811</v>
      </c>
      <c r="Z419" s="4">
        <v>32073</v>
      </c>
      <c r="AA419" s="4">
        <v>18541</v>
      </c>
      <c r="AC419" s="4">
        <v>0</v>
      </c>
      <c r="AD419" s="4">
        <v>0</v>
      </c>
      <c r="AE419" s="4">
        <v>0</v>
      </c>
      <c r="AG419" s="4">
        <v>64</v>
      </c>
      <c r="AJ419" s="4">
        <v>390</v>
      </c>
      <c r="AK419" s="4">
        <v>453</v>
      </c>
      <c r="AM419" s="4">
        <v>0</v>
      </c>
      <c r="AR419" s="4">
        <v>169</v>
      </c>
      <c r="AS419" s="4">
        <v>333</v>
      </c>
      <c r="AT419" s="4">
        <v>333</v>
      </c>
      <c r="AU419" s="4">
        <v>502</v>
      </c>
      <c r="AV419" s="4">
        <v>-48</v>
      </c>
      <c r="AW419" s="4">
        <v>18493</v>
      </c>
      <c r="AX419" s="4">
        <v>4055</v>
      </c>
      <c r="AY419" s="4">
        <v>14438</v>
      </c>
      <c r="BB419" s="4">
        <v>0</v>
      </c>
      <c r="BD419" s="4">
        <v>0</v>
      </c>
      <c r="BF419" s="4">
        <v>14438</v>
      </c>
      <c r="BJ419" s="4">
        <v>0</v>
      </c>
      <c r="BP419" s="4">
        <v>14438</v>
      </c>
      <c r="BQ419" s="4">
        <v>0</v>
      </c>
      <c r="BR419" s="4">
        <v>14438</v>
      </c>
      <c r="BS419" s="2">
        <v>2017</v>
      </c>
      <c r="BT419" s="4">
        <v>1563</v>
      </c>
      <c r="BY419" s="4">
        <v>1563</v>
      </c>
      <c r="BZ419" s="4">
        <v>2125</v>
      </c>
      <c r="CD419" s="4">
        <v>12023</v>
      </c>
      <c r="CF419" s="4">
        <v>14148</v>
      </c>
      <c r="CS419" s="4">
        <v>0</v>
      </c>
      <c r="CU419" s="4">
        <v>15711</v>
      </c>
      <c r="DA419" s="4">
        <v>5893</v>
      </c>
      <c r="DB419" s="4">
        <v>5893</v>
      </c>
      <c r="DC419" s="4">
        <v>3523</v>
      </c>
      <c r="DD419" s="4">
        <v>354</v>
      </c>
      <c r="DG419" s="4">
        <v>3877</v>
      </c>
      <c r="DN419" s="4">
        <v>0</v>
      </c>
      <c r="DO419" s="4">
        <v>30135</v>
      </c>
      <c r="DP419" s="4">
        <v>30135</v>
      </c>
      <c r="DR419" s="4">
        <v>39905</v>
      </c>
      <c r="DS419" s="4">
        <v>55617</v>
      </c>
      <c r="DT419" s="4">
        <v>5940</v>
      </c>
      <c r="DU419" s="4">
        <v>-200</v>
      </c>
      <c r="DV419" s="4">
        <v>1930</v>
      </c>
      <c r="DX419" s="4">
        <v>7670</v>
      </c>
      <c r="ED419" s="4">
        <v>30589</v>
      </c>
      <c r="EE419" s="4">
        <v>0</v>
      </c>
      <c r="EG419" s="4">
        <v>30589</v>
      </c>
      <c r="EI419" s="4">
        <v>38258</v>
      </c>
      <c r="EK419" s="4">
        <v>547</v>
      </c>
      <c r="EM419" s="4">
        <v>547</v>
      </c>
      <c r="EN419" s="4">
        <v>3345</v>
      </c>
      <c r="ES419" s="4">
        <v>5020</v>
      </c>
      <c r="ET419" s="4">
        <v>5020</v>
      </c>
      <c r="EU419" s="4">
        <v>8912</v>
      </c>
      <c r="EX419" s="4">
        <v>0</v>
      </c>
      <c r="EY419" s="4">
        <v>2977</v>
      </c>
      <c r="EZ419" s="4">
        <v>2388</v>
      </c>
      <c r="FA419" s="4">
        <v>746</v>
      </c>
      <c r="FF419" s="4">
        <v>2334</v>
      </c>
      <c r="FG419" s="4">
        <v>8446</v>
      </c>
      <c r="FH419" s="4">
        <v>17358</v>
      </c>
      <c r="FI419" s="4">
        <v>55617</v>
      </c>
      <c r="FL419" s="2">
        <v>2017</v>
      </c>
      <c r="FM419" t="s">
        <v>8</v>
      </c>
      <c r="FR419" s="2">
        <v>2017</v>
      </c>
      <c r="FS419" s="5">
        <v>12</v>
      </c>
      <c r="FT419" s="4">
        <v>12</v>
      </c>
      <c r="FX419" s="4">
        <v>1386</v>
      </c>
      <c r="GA419" s="4">
        <v>30</v>
      </c>
      <c r="GE419" s="4">
        <v>69</v>
      </c>
      <c r="GF419" s="4">
        <v>18</v>
      </c>
      <c r="GI419" s="7">
        <f t="shared" si="65"/>
        <v>-9.7219104626512037E-2</v>
      </c>
      <c r="GJ419" s="7">
        <f t="shared" si="71"/>
        <v>0.32519579250909331</v>
      </c>
      <c r="GK419" s="7">
        <f t="shared" si="72"/>
        <v>0.51772041401671032</v>
      </c>
      <c r="GL419" s="7">
        <f t="shared" si="70"/>
        <v>0.12595069852742866</v>
      </c>
      <c r="GM419" s="7">
        <f>(((DR419-DR418)-(DP419-DP418)-(FG419-FG418)+((EV419-EV418)+(EW419-EW418)+(EX419-EX418))+(FC419-FC418))-U419-V419)/DS418</f>
        <v>-0.1576256391071206</v>
      </c>
      <c r="GN419" s="7">
        <f t="shared" si="66"/>
        <v>0.36510786881157253</v>
      </c>
      <c r="GO419" s="7">
        <f>(G419-G418)/DS418</f>
        <v>0.32093777278962465</v>
      </c>
      <c r="GP419" s="7">
        <f>CF419/DS418</f>
        <v>0.35286195286195288</v>
      </c>
      <c r="GQ419" s="7">
        <f t="shared" si="67"/>
        <v>0.3016967569374791</v>
      </c>
      <c r="GR419" s="7">
        <f t="shared" si="68"/>
        <v>0.34723946246424525</v>
      </c>
      <c r="GS419" s="7">
        <v>0.38</v>
      </c>
      <c r="GT419" s="7">
        <f t="shared" si="73"/>
        <v>0</v>
      </c>
      <c r="GU419" s="7">
        <f t="shared" si="64"/>
        <v>0.31209881870651057</v>
      </c>
      <c r="GV419" t="s">
        <v>211</v>
      </c>
      <c r="GW419" s="8">
        <f t="shared" si="69"/>
        <v>2.4940765681506424E-5</v>
      </c>
    </row>
    <row r="420" spans="1:205" x14ac:dyDescent="0.2">
      <c r="A420">
        <v>985229716</v>
      </c>
      <c r="B420" s="2">
        <v>2018</v>
      </c>
      <c r="C420" t="s">
        <v>3</v>
      </c>
      <c r="D420" s="3">
        <v>43101</v>
      </c>
      <c r="E420" s="3">
        <v>43465</v>
      </c>
      <c r="F420" t="s">
        <v>8</v>
      </c>
      <c r="G420" s="4">
        <v>40884</v>
      </c>
      <c r="I420" s="4">
        <v>2509</v>
      </c>
      <c r="J420" s="4">
        <v>43393</v>
      </c>
      <c r="K420" s="4">
        <v>12791</v>
      </c>
      <c r="Q420" s="4">
        <v>10493</v>
      </c>
      <c r="R420" s="4">
        <v>8883</v>
      </c>
      <c r="S420" s="4">
        <v>1121</v>
      </c>
      <c r="U420" s="4">
        <v>2416</v>
      </c>
      <c r="X420" s="4">
        <v>6944</v>
      </c>
      <c r="Z420" s="4">
        <v>32643</v>
      </c>
      <c r="AA420" s="4">
        <v>10749</v>
      </c>
      <c r="AG420" s="4">
        <v>191</v>
      </c>
      <c r="AJ420" s="4">
        <v>162</v>
      </c>
      <c r="AK420" s="4">
        <v>353</v>
      </c>
      <c r="AR420" s="4">
        <v>173</v>
      </c>
      <c r="AS420" s="4">
        <v>308</v>
      </c>
      <c r="AT420" s="4">
        <v>308</v>
      </c>
      <c r="AU420" s="4">
        <v>481</v>
      </c>
      <c r="AV420" s="4">
        <v>-129</v>
      </c>
      <c r="AW420" s="4">
        <v>10621</v>
      </c>
      <c r="AX420" s="4">
        <v>1993</v>
      </c>
      <c r="AY420" s="4">
        <v>8627</v>
      </c>
      <c r="BF420" s="4">
        <v>8627</v>
      </c>
      <c r="BJ420" s="4">
        <v>0</v>
      </c>
      <c r="BP420" s="4">
        <v>8627</v>
      </c>
      <c r="BQ420" s="4">
        <v>0</v>
      </c>
      <c r="BR420" s="4">
        <v>8627</v>
      </c>
      <c r="BS420" s="2">
        <v>2018</v>
      </c>
      <c r="BT420" s="4">
        <v>1106</v>
      </c>
      <c r="BY420" s="4">
        <v>1106</v>
      </c>
      <c r="BZ420" s="4">
        <v>2009</v>
      </c>
      <c r="CD420" s="4">
        <v>10974</v>
      </c>
      <c r="CF420" s="4">
        <v>12984</v>
      </c>
      <c r="CU420" s="4">
        <v>14090</v>
      </c>
      <c r="DA420" s="4">
        <v>5612</v>
      </c>
      <c r="DB420" s="4">
        <v>5612</v>
      </c>
      <c r="DC420" s="4">
        <v>5948</v>
      </c>
      <c r="DD420" s="4">
        <v>293</v>
      </c>
      <c r="DG420" s="4">
        <v>6240</v>
      </c>
      <c r="DO420" s="4">
        <v>36792</v>
      </c>
      <c r="DP420" s="4">
        <v>36792</v>
      </c>
      <c r="DR420" s="4">
        <v>48644</v>
      </c>
      <c r="DS420" s="4">
        <v>62733</v>
      </c>
      <c r="DT420" s="4">
        <v>6210</v>
      </c>
      <c r="DU420" s="4">
        <v>-200</v>
      </c>
      <c r="DV420" s="4">
        <v>2065</v>
      </c>
      <c r="DX420" s="4">
        <v>8075</v>
      </c>
      <c r="ED420" s="4">
        <v>39216</v>
      </c>
      <c r="EE420" s="4">
        <v>0</v>
      </c>
      <c r="EG420" s="4">
        <v>39216</v>
      </c>
      <c r="EI420" s="4">
        <v>47291</v>
      </c>
      <c r="EK420" s="4">
        <v>588</v>
      </c>
      <c r="EM420" s="4">
        <v>588</v>
      </c>
      <c r="EN420" s="4">
        <v>3345</v>
      </c>
      <c r="ES420" s="4">
        <v>5020</v>
      </c>
      <c r="ET420" s="4">
        <v>5020</v>
      </c>
      <c r="EU420" s="4">
        <v>8953</v>
      </c>
      <c r="EY420" s="4">
        <v>2899</v>
      </c>
      <c r="EZ420" s="4">
        <v>109</v>
      </c>
      <c r="FA420" s="4">
        <v>1049</v>
      </c>
      <c r="FF420" s="4">
        <v>2433</v>
      </c>
      <c r="FG420" s="4">
        <v>6490</v>
      </c>
      <c r="FH420" s="4">
        <v>15442</v>
      </c>
      <c r="FI420" s="4">
        <v>62733</v>
      </c>
      <c r="FL420" s="2">
        <v>2018</v>
      </c>
      <c r="FM420" t="s">
        <v>8</v>
      </c>
      <c r="FR420" s="2">
        <v>2018</v>
      </c>
      <c r="FS420" s="5">
        <v>12</v>
      </c>
      <c r="FX420" s="4">
        <v>1398</v>
      </c>
      <c r="GA420" s="4">
        <v>764</v>
      </c>
      <c r="GD420" t="s">
        <v>176</v>
      </c>
      <c r="GE420" s="4">
        <v>71</v>
      </c>
      <c r="GF420" s="4">
        <v>8</v>
      </c>
      <c r="GI420" s="7">
        <f t="shared" si="65"/>
        <v>7.2603700307459954E-2</v>
      </c>
      <c r="GJ420" s="7">
        <f t="shared" si="71"/>
        <v>0.51772041401671032</v>
      </c>
      <c r="GK420" s="7">
        <f t="shared" si="72"/>
        <v>0.12595069852742866</v>
      </c>
      <c r="GL420" s="7">
        <f t="shared" si="70"/>
        <v>0.27479954728771139</v>
      </c>
      <c r="GM420" s="7">
        <f>(((DR420-DR419)-(DP420-DP419)-(FG420-FG419)+((EV420-EV419)+(EW420-EW419)+(EX420-EX419))+(FC420-FC419))-U420-V420)/DS419</f>
        <v>2.9163744898142656E-2</v>
      </c>
      <c r="GN420" s="7">
        <f t="shared" si="66"/>
        <v>-0.20617796716831185</v>
      </c>
      <c r="GO420" s="7">
        <f>(G420-G419)/DS419</f>
        <v>-0.16257619073304924</v>
      </c>
      <c r="GP420" s="7">
        <f>CF420/DS419</f>
        <v>0.23345380009709263</v>
      </c>
      <c r="GQ420" s="7">
        <f t="shared" si="67"/>
        <v>0.14578791719476131</v>
      </c>
      <c r="GR420" s="7">
        <f t="shared" si="68"/>
        <v>-0.18110803989905058</v>
      </c>
      <c r="GS420" s="7">
        <v>0.38</v>
      </c>
      <c r="GT420" s="7">
        <f t="shared" si="73"/>
        <v>0</v>
      </c>
      <c r="GU420" s="7">
        <f t="shared" si="64"/>
        <v>0.24615433663303204</v>
      </c>
      <c r="GV420" t="s">
        <v>211</v>
      </c>
      <c r="GW420" s="8">
        <f t="shared" si="69"/>
        <v>1.7980113993922721E-5</v>
      </c>
    </row>
    <row r="421" spans="1:205" x14ac:dyDescent="0.2">
      <c r="A421">
        <v>985229716</v>
      </c>
      <c r="B421" s="2">
        <v>2019</v>
      </c>
      <c r="C421" t="s">
        <v>3</v>
      </c>
      <c r="D421" s="3">
        <v>43466</v>
      </c>
      <c r="E421" s="3">
        <v>43830</v>
      </c>
      <c r="F421" t="s">
        <v>8</v>
      </c>
      <c r="G421" s="4">
        <v>49345</v>
      </c>
      <c r="I421" s="4">
        <v>2554</v>
      </c>
      <c r="J421" s="4">
        <v>51899</v>
      </c>
      <c r="K421" s="4">
        <v>14544</v>
      </c>
      <c r="Q421" s="4">
        <v>12463</v>
      </c>
      <c r="R421" s="4">
        <v>10503</v>
      </c>
      <c r="S421" s="4">
        <v>1174</v>
      </c>
      <c r="U421" s="4">
        <v>2307</v>
      </c>
      <c r="X421" s="4">
        <v>7509</v>
      </c>
      <c r="Z421" s="4">
        <v>36822</v>
      </c>
      <c r="AA421" s="4">
        <v>15077</v>
      </c>
      <c r="AG421" s="4">
        <v>558</v>
      </c>
      <c r="AJ421" s="4">
        <v>217</v>
      </c>
      <c r="AK421" s="4">
        <v>774</v>
      </c>
      <c r="AR421" s="4">
        <v>167</v>
      </c>
      <c r="AS421" s="4">
        <v>378</v>
      </c>
      <c r="AT421" s="4">
        <v>378</v>
      </c>
      <c r="AU421" s="4">
        <v>545</v>
      </c>
      <c r="AV421" s="4">
        <v>229</v>
      </c>
      <c r="AW421" s="4">
        <v>15307</v>
      </c>
      <c r="AX421" s="4">
        <v>2954</v>
      </c>
      <c r="AY421" s="4">
        <v>12353</v>
      </c>
      <c r="BF421" s="4">
        <v>12353</v>
      </c>
      <c r="BJ421" s="4">
        <v>0</v>
      </c>
      <c r="BP421" s="4">
        <v>12353</v>
      </c>
      <c r="BQ421" s="4">
        <v>0</v>
      </c>
      <c r="BR421" s="4">
        <v>12353</v>
      </c>
      <c r="BS421" s="2">
        <v>2019</v>
      </c>
      <c r="BT421" s="4">
        <v>724</v>
      </c>
      <c r="BY421" s="4">
        <v>724</v>
      </c>
      <c r="BZ421" s="4">
        <v>1893</v>
      </c>
      <c r="CD421" s="4">
        <v>9729</v>
      </c>
      <c r="CF421" s="4">
        <v>11622</v>
      </c>
      <c r="CU421" s="4">
        <v>12346</v>
      </c>
      <c r="DA421" s="4">
        <v>3699</v>
      </c>
      <c r="DB421" s="4">
        <v>3699</v>
      </c>
      <c r="DC421" s="4">
        <v>5064</v>
      </c>
      <c r="DD421" s="4">
        <v>1601</v>
      </c>
      <c r="DG421" s="4">
        <v>6664</v>
      </c>
      <c r="DO421" s="4">
        <v>53826</v>
      </c>
      <c r="DP421" s="4">
        <v>53826</v>
      </c>
      <c r="DR421" s="4">
        <v>64189</v>
      </c>
      <c r="DS421" s="4">
        <v>76535</v>
      </c>
      <c r="DT421" s="4">
        <v>6250</v>
      </c>
      <c r="DU421" s="4">
        <v>0</v>
      </c>
      <c r="DV421" s="4">
        <v>2185</v>
      </c>
      <c r="DX421" s="4">
        <v>8435</v>
      </c>
      <c r="ED421" s="4">
        <v>51569</v>
      </c>
      <c r="EE421" s="4">
        <v>0</v>
      </c>
      <c r="EG421" s="4">
        <v>51569</v>
      </c>
      <c r="EI421" s="4">
        <v>60004</v>
      </c>
      <c r="EK421" s="4">
        <v>586</v>
      </c>
      <c r="EM421" s="4">
        <v>586</v>
      </c>
      <c r="EN421" s="4">
        <v>3345</v>
      </c>
      <c r="ES421" s="4">
        <v>5020</v>
      </c>
      <c r="ET421" s="4">
        <v>5020</v>
      </c>
      <c r="EU421" s="4">
        <v>8951</v>
      </c>
      <c r="EY421" s="4">
        <v>2564</v>
      </c>
      <c r="EZ421" s="4">
        <v>1078</v>
      </c>
      <c r="FA421" s="4">
        <v>1221</v>
      </c>
      <c r="FF421" s="4">
        <v>2716</v>
      </c>
      <c r="FG421" s="4">
        <v>7580</v>
      </c>
      <c r="FH421" s="4">
        <v>16531</v>
      </c>
      <c r="FI421" s="4">
        <v>76535</v>
      </c>
      <c r="FL421" s="2">
        <v>2019</v>
      </c>
      <c r="FM421" t="s">
        <v>8</v>
      </c>
      <c r="FR421" s="2">
        <v>2019</v>
      </c>
      <c r="FS421" s="5">
        <v>14</v>
      </c>
      <c r="FT421" s="4">
        <v>14</v>
      </c>
      <c r="FX421" s="4">
        <v>1421</v>
      </c>
      <c r="GD421" t="s">
        <v>176</v>
      </c>
      <c r="GE421" s="4">
        <v>107</v>
      </c>
      <c r="GF421" s="4">
        <v>20</v>
      </c>
      <c r="GN421" s="7">
        <f t="shared" si="66"/>
        <v>0.14896465974845774</v>
      </c>
      <c r="GQ421" s="7">
        <f t="shared" si="67"/>
        <v>0.17739897176666572</v>
      </c>
      <c r="GR421" s="7">
        <f t="shared" si="68"/>
        <v>0.20695137462087859</v>
      </c>
      <c r="GS421" s="7">
        <v>0.38</v>
      </c>
      <c r="GT421" s="7">
        <f t="shared" si="73"/>
        <v>0</v>
      </c>
      <c r="GU421" s="7">
        <f t="shared" si="64"/>
        <v>0.21599268308616973</v>
      </c>
      <c r="GV421" t="s">
        <v>211</v>
      </c>
      <c r="GW421" s="8">
        <f t="shared" si="69"/>
        <v>1.5940573541836037E-5</v>
      </c>
    </row>
    <row r="422" spans="1:205" x14ac:dyDescent="0.2">
      <c r="A422">
        <v>986442782</v>
      </c>
      <c r="B422" s="2">
        <v>2013</v>
      </c>
      <c r="C422" t="s">
        <v>3</v>
      </c>
      <c r="D422" s="3">
        <v>41275</v>
      </c>
      <c r="E422" s="3">
        <v>41639</v>
      </c>
      <c r="F422" t="s">
        <v>8</v>
      </c>
      <c r="G422" s="4">
        <v>28424</v>
      </c>
      <c r="I422" s="4">
        <v>0</v>
      </c>
      <c r="J422" s="4">
        <v>28424</v>
      </c>
      <c r="K422" s="4">
        <v>11254</v>
      </c>
      <c r="L422" s="4">
        <v>0</v>
      </c>
      <c r="M422" s="4">
        <v>0</v>
      </c>
      <c r="Q422" s="4">
        <v>8917</v>
      </c>
      <c r="R422" s="4">
        <v>7506</v>
      </c>
      <c r="T422" s="4">
        <v>300</v>
      </c>
      <c r="U422" s="4">
        <v>1493</v>
      </c>
      <c r="X422" s="4">
        <v>5667</v>
      </c>
      <c r="Z422" s="4">
        <v>27331</v>
      </c>
      <c r="AA422" s="4">
        <v>1092</v>
      </c>
      <c r="AC422" s="4">
        <v>0</v>
      </c>
      <c r="AD422" s="4">
        <v>0</v>
      </c>
      <c r="AE422" s="4">
        <v>0</v>
      </c>
      <c r="AG422" s="4">
        <v>60</v>
      </c>
      <c r="AJ422" s="4">
        <v>0</v>
      </c>
      <c r="AK422" s="4">
        <v>60</v>
      </c>
      <c r="AM422" s="4">
        <v>0</v>
      </c>
      <c r="AR422" s="4">
        <v>143</v>
      </c>
      <c r="AS422" s="4">
        <v>10</v>
      </c>
      <c r="AT422" s="4">
        <v>10</v>
      </c>
      <c r="AU422" s="4">
        <v>153</v>
      </c>
      <c r="AV422" s="4">
        <v>-93</v>
      </c>
      <c r="AW422" s="4">
        <v>1000</v>
      </c>
      <c r="AX422" s="4">
        <v>254</v>
      </c>
      <c r="AY422" s="4">
        <v>745</v>
      </c>
      <c r="BB422" s="4">
        <v>0</v>
      </c>
      <c r="BD422" s="4">
        <v>0</v>
      </c>
      <c r="BF422" s="4">
        <v>745</v>
      </c>
      <c r="BP422" s="4">
        <v>745</v>
      </c>
      <c r="BR422" s="4">
        <v>745</v>
      </c>
      <c r="BS422" s="2">
        <v>2013</v>
      </c>
      <c r="BY422" s="4">
        <v>0</v>
      </c>
      <c r="CD422" s="4">
        <v>11420</v>
      </c>
      <c r="CF422" s="4">
        <v>11420</v>
      </c>
      <c r="CS422" s="4">
        <v>0</v>
      </c>
      <c r="CU422" s="4">
        <v>11420</v>
      </c>
      <c r="DA422" s="4">
        <v>4170</v>
      </c>
      <c r="DB422" s="4">
        <v>4170</v>
      </c>
      <c r="DC422" s="4">
        <v>3195</v>
      </c>
      <c r="DD422" s="4">
        <v>188</v>
      </c>
      <c r="DG422" s="4">
        <v>3382</v>
      </c>
      <c r="DN422" s="4">
        <v>0</v>
      </c>
      <c r="DO422" s="4">
        <v>1329</v>
      </c>
      <c r="DP422" s="4">
        <v>1329</v>
      </c>
      <c r="DR422" s="4">
        <v>8882</v>
      </c>
      <c r="DS422" s="4">
        <v>20302</v>
      </c>
      <c r="DT422" s="4">
        <v>100</v>
      </c>
      <c r="DX422" s="4">
        <v>100</v>
      </c>
      <c r="ED422" s="4">
        <v>12451</v>
      </c>
      <c r="EG422" s="4">
        <v>12451</v>
      </c>
      <c r="EI422" s="4">
        <v>12551</v>
      </c>
      <c r="EK422" s="4">
        <v>900</v>
      </c>
      <c r="EM422" s="4">
        <v>900</v>
      </c>
      <c r="EP422" s="4">
        <v>2500</v>
      </c>
      <c r="ET422" s="4">
        <v>0</v>
      </c>
      <c r="EU422" s="4">
        <v>3400</v>
      </c>
      <c r="EY422" s="4">
        <v>1317</v>
      </c>
      <c r="EZ422" s="4">
        <v>134</v>
      </c>
      <c r="FA422" s="4">
        <v>1534</v>
      </c>
      <c r="FF422" s="4">
        <v>1366</v>
      </c>
      <c r="FG422" s="4">
        <v>4352</v>
      </c>
      <c r="FH422" s="4">
        <v>7751</v>
      </c>
      <c r="FI422" s="4">
        <v>20302</v>
      </c>
      <c r="FK422" s="4">
        <v>2500</v>
      </c>
      <c r="FL422" s="2">
        <v>2013</v>
      </c>
      <c r="FM422" t="s">
        <v>8</v>
      </c>
      <c r="FR422" s="2">
        <v>2013</v>
      </c>
      <c r="FT422" s="4">
        <v>10</v>
      </c>
      <c r="GE422" s="4">
        <v>40</v>
      </c>
      <c r="GF422" s="4">
        <v>60</v>
      </c>
      <c r="GN422" s="7">
        <f t="shared" si="66"/>
        <v>-0.24893186123995559</v>
      </c>
      <c r="GQ422" s="7">
        <f t="shared" si="67"/>
        <v>1.5386680710885302E-2</v>
      </c>
      <c r="GR422" s="7">
        <f t="shared" si="68"/>
        <v>-0.42397406018846895</v>
      </c>
      <c r="GS422" s="7">
        <v>0.5</v>
      </c>
      <c r="GT422" s="7">
        <f t="shared" si="73"/>
        <v>0.32253902722229388</v>
      </c>
      <c r="GU422" s="7">
        <f t="shared" si="64"/>
        <v>0.38178504580829475</v>
      </c>
      <c r="GV422" t="s">
        <v>237</v>
      </c>
      <c r="GW422" s="8">
        <f t="shared" si="69"/>
        <v>1.3065917554060234E-5</v>
      </c>
    </row>
    <row r="423" spans="1:205" x14ac:dyDescent="0.2">
      <c r="A423">
        <v>986442782</v>
      </c>
      <c r="B423" s="2">
        <v>2014</v>
      </c>
      <c r="C423" t="s">
        <v>3</v>
      </c>
      <c r="D423" s="3">
        <v>41640</v>
      </c>
      <c r="E423" s="3">
        <v>42004</v>
      </c>
      <c r="F423" t="s">
        <v>8</v>
      </c>
      <c r="G423" s="4">
        <v>30154</v>
      </c>
      <c r="I423" s="4">
        <v>0</v>
      </c>
      <c r="J423" s="4">
        <v>30154</v>
      </c>
      <c r="K423" s="4">
        <v>14808</v>
      </c>
      <c r="L423" s="4">
        <v>-1540</v>
      </c>
      <c r="M423" s="4">
        <v>-1540</v>
      </c>
      <c r="Q423" s="4">
        <v>9263</v>
      </c>
      <c r="R423" s="4">
        <v>7845</v>
      </c>
      <c r="T423" s="4">
        <v>274</v>
      </c>
      <c r="U423" s="4">
        <v>1795</v>
      </c>
      <c r="X423" s="4">
        <v>5427</v>
      </c>
      <c r="Z423" s="4">
        <v>29753</v>
      </c>
      <c r="AA423" s="4">
        <v>401</v>
      </c>
      <c r="AC423" s="4">
        <v>0</v>
      </c>
      <c r="AD423" s="4">
        <v>0</v>
      </c>
      <c r="AE423" s="4">
        <v>0</v>
      </c>
      <c r="AG423" s="4">
        <v>33</v>
      </c>
      <c r="AJ423" s="4">
        <v>2</v>
      </c>
      <c r="AK423" s="4">
        <v>35</v>
      </c>
      <c r="AM423" s="4">
        <v>0</v>
      </c>
      <c r="AR423" s="4">
        <v>193</v>
      </c>
      <c r="AS423" s="4">
        <v>4</v>
      </c>
      <c r="AT423" s="4">
        <v>4</v>
      </c>
      <c r="AU423" s="4">
        <v>197</v>
      </c>
      <c r="AV423" s="4">
        <v>-162</v>
      </c>
      <c r="AW423" s="4">
        <v>239</v>
      </c>
      <c r="AX423" s="4">
        <v>71</v>
      </c>
      <c r="AY423" s="4">
        <v>169</v>
      </c>
      <c r="BB423" s="4">
        <v>0</v>
      </c>
      <c r="BD423" s="4">
        <v>0</v>
      </c>
      <c r="BF423" s="4">
        <v>169</v>
      </c>
      <c r="BP423" s="4">
        <v>169</v>
      </c>
      <c r="BR423" s="4">
        <v>169</v>
      </c>
      <c r="BS423" s="2">
        <v>2014</v>
      </c>
      <c r="BY423" s="4">
        <v>0</v>
      </c>
      <c r="CD423" s="4">
        <v>9746</v>
      </c>
      <c r="CF423" s="4">
        <v>9746</v>
      </c>
      <c r="CS423" s="4">
        <v>0</v>
      </c>
      <c r="CU423" s="4">
        <v>9746</v>
      </c>
      <c r="DA423" s="4">
        <v>7453</v>
      </c>
      <c r="DB423" s="4">
        <v>7453</v>
      </c>
      <c r="DC423" s="4">
        <v>4717</v>
      </c>
      <c r="DD423" s="4">
        <v>332</v>
      </c>
      <c r="DG423" s="4">
        <v>5049</v>
      </c>
      <c r="DN423" s="4">
        <v>0</v>
      </c>
      <c r="DO423" s="4">
        <v>758</v>
      </c>
      <c r="DP423" s="4">
        <v>758</v>
      </c>
      <c r="DR423" s="4">
        <v>13261</v>
      </c>
      <c r="DS423" s="4">
        <v>23007</v>
      </c>
      <c r="DT423" s="4">
        <v>100</v>
      </c>
      <c r="DX423" s="4">
        <v>100</v>
      </c>
      <c r="ED423" s="4">
        <v>12619</v>
      </c>
      <c r="EG423" s="4">
        <v>12619</v>
      </c>
      <c r="EI423" s="4">
        <v>12719</v>
      </c>
      <c r="EK423" s="4">
        <v>970</v>
      </c>
      <c r="EM423" s="4">
        <v>970</v>
      </c>
      <c r="EP423" s="4">
        <v>4700</v>
      </c>
      <c r="ET423" s="4">
        <v>0</v>
      </c>
      <c r="EU423" s="4">
        <v>5670</v>
      </c>
      <c r="EY423" s="4">
        <v>1693</v>
      </c>
      <c r="EZ423" s="4">
        <v>0</v>
      </c>
      <c r="FA423" s="4">
        <v>1486</v>
      </c>
      <c r="FF423" s="4">
        <v>1439</v>
      </c>
      <c r="FG423" s="4">
        <v>4617</v>
      </c>
      <c r="FH423" s="4">
        <v>10287</v>
      </c>
      <c r="FI423" s="4">
        <v>23007</v>
      </c>
      <c r="FK423" s="4">
        <v>4700</v>
      </c>
      <c r="FL423" s="2">
        <v>2014</v>
      </c>
      <c r="FM423" t="s">
        <v>8</v>
      </c>
      <c r="FR423" s="2">
        <v>2014</v>
      </c>
      <c r="FT423" s="4">
        <v>13</v>
      </c>
      <c r="GE423" s="4">
        <v>80</v>
      </c>
      <c r="GF423" s="4">
        <v>98</v>
      </c>
      <c r="GN423" s="7">
        <f t="shared" si="66"/>
        <v>1.0245296029947788E-2</v>
      </c>
      <c r="GQ423" s="7">
        <f t="shared" si="67"/>
        <v>7.804382460920363E-3</v>
      </c>
      <c r="GR423" s="7">
        <f t="shared" si="68"/>
        <v>6.0864058542077118E-2</v>
      </c>
      <c r="GS423" s="7">
        <v>0.5</v>
      </c>
      <c r="GT423" s="7">
        <f t="shared" si="73"/>
        <v>0.45688733352775346</v>
      </c>
      <c r="GU423" s="7">
        <f t="shared" si="64"/>
        <v>0.44712478810796713</v>
      </c>
      <c r="GV423" t="s">
        <v>237</v>
      </c>
      <c r="GW423" s="8">
        <f t="shared" si="69"/>
        <v>4.925623091321052E-5</v>
      </c>
    </row>
    <row r="424" spans="1:205" x14ac:dyDescent="0.2">
      <c r="A424">
        <v>986442782</v>
      </c>
      <c r="B424" s="2">
        <v>2015</v>
      </c>
      <c r="C424" t="s">
        <v>3</v>
      </c>
      <c r="D424" s="3">
        <v>42005</v>
      </c>
      <c r="E424" s="3">
        <v>42369</v>
      </c>
      <c r="F424" t="s">
        <v>8</v>
      </c>
      <c r="G424" s="4">
        <v>17450</v>
      </c>
      <c r="I424" s="4">
        <v>0</v>
      </c>
      <c r="J424" s="4">
        <v>17450</v>
      </c>
      <c r="K424" s="4">
        <v>6948</v>
      </c>
      <c r="L424" s="4">
        <v>410</v>
      </c>
      <c r="M424" s="4">
        <v>410</v>
      </c>
      <c r="Q424" s="4">
        <v>6580</v>
      </c>
      <c r="R424" s="4">
        <v>5549</v>
      </c>
      <c r="T424" s="4">
        <v>192</v>
      </c>
      <c r="U424" s="4">
        <v>1796</v>
      </c>
      <c r="X424" s="4">
        <v>3181</v>
      </c>
      <c r="Z424" s="4">
        <v>18915</v>
      </c>
      <c r="AA424" s="4">
        <v>-1465</v>
      </c>
      <c r="AC424" s="4">
        <v>0</v>
      </c>
      <c r="AD424" s="4">
        <v>0</v>
      </c>
      <c r="AE424" s="4">
        <v>0</v>
      </c>
      <c r="AG424" s="4">
        <v>11</v>
      </c>
      <c r="AJ424" s="4">
        <v>0</v>
      </c>
      <c r="AK424" s="4">
        <v>12</v>
      </c>
      <c r="AM424" s="4">
        <v>0</v>
      </c>
      <c r="AR424" s="4">
        <v>155</v>
      </c>
      <c r="AS424" s="4">
        <v>2</v>
      </c>
      <c r="AT424" s="4">
        <v>2</v>
      </c>
      <c r="AU424" s="4">
        <v>157</v>
      </c>
      <c r="AV424" s="4">
        <v>-145</v>
      </c>
      <c r="AW424" s="4">
        <v>-1610</v>
      </c>
      <c r="AX424" s="4">
        <v>-470</v>
      </c>
      <c r="AY424" s="4">
        <v>-1140</v>
      </c>
      <c r="BB424" s="4">
        <v>0</v>
      </c>
      <c r="BD424" s="4">
        <v>0</v>
      </c>
      <c r="BF424" s="4">
        <v>-1140</v>
      </c>
      <c r="BP424" s="4">
        <v>-1140</v>
      </c>
      <c r="BR424" s="4">
        <v>-1140</v>
      </c>
      <c r="BS424" s="2">
        <v>2015</v>
      </c>
      <c r="BY424" s="4">
        <v>0</v>
      </c>
      <c r="CD424" s="4">
        <v>7983</v>
      </c>
      <c r="CF424" s="4">
        <v>7983</v>
      </c>
      <c r="CS424" s="4">
        <v>0</v>
      </c>
      <c r="CU424" s="4">
        <v>7983</v>
      </c>
      <c r="DA424" s="4">
        <v>6823</v>
      </c>
      <c r="DB424" s="4">
        <v>6823</v>
      </c>
      <c r="DC424" s="4">
        <v>2777</v>
      </c>
      <c r="DD424" s="4">
        <v>899</v>
      </c>
      <c r="DG424" s="4">
        <v>3676</v>
      </c>
      <c r="DN424" s="4">
        <v>0</v>
      </c>
      <c r="DO424" s="4">
        <v>949</v>
      </c>
      <c r="DP424" s="4">
        <v>949</v>
      </c>
      <c r="DR424" s="4">
        <v>11448</v>
      </c>
      <c r="DS424" s="4">
        <v>19431</v>
      </c>
      <c r="DT424" s="4">
        <v>100</v>
      </c>
      <c r="DX424" s="4">
        <v>100</v>
      </c>
      <c r="ED424" s="4">
        <v>11479</v>
      </c>
      <c r="EG424" s="4">
        <v>11479</v>
      </c>
      <c r="EI424" s="4">
        <v>11579</v>
      </c>
      <c r="EK424" s="4">
        <v>500</v>
      </c>
      <c r="EM424" s="4">
        <v>500</v>
      </c>
      <c r="EP424" s="4">
        <v>3600</v>
      </c>
      <c r="ET424" s="4">
        <v>0</v>
      </c>
      <c r="EU424" s="4">
        <v>4100</v>
      </c>
      <c r="EY424" s="4">
        <v>1093</v>
      </c>
      <c r="EZ424" s="4">
        <v>0</v>
      </c>
      <c r="FA424" s="4">
        <v>1195</v>
      </c>
      <c r="FF424" s="4">
        <v>1463</v>
      </c>
      <c r="FG424" s="4">
        <v>3751</v>
      </c>
      <c r="FH424" s="4">
        <v>7851</v>
      </c>
      <c r="FI424" s="4">
        <v>19431</v>
      </c>
      <c r="FK424" s="4">
        <v>3600</v>
      </c>
      <c r="FL424" s="2">
        <v>2015</v>
      </c>
      <c r="FM424" t="s">
        <v>8</v>
      </c>
      <c r="FR424" s="2">
        <v>2015</v>
      </c>
      <c r="FT424" s="4">
        <v>11</v>
      </c>
      <c r="GE424" s="4">
        <v>65</v>
      </c>
      <c r="GF424" s="4">
        <v>91</v>
      </c>
      <c r="GI424" s="7">
        <f t="shared" si="65"/>
        <v>-4.9463206850089106E-2</v>
      </c>
      <c r="GJ424" s="7">
        <f t="shared" si="71"/>
        <v>-0.13402620431484583</v>
      </c>
      <c r="GK424" s="7">
        <f t="shared" si="72"/>
        <v>7.7976268092319723E-2</v>
      </c>
      <c r="GL424" s="7">
        <f t="shared" si="70"/>
        <v>7.6269878029952137E-2</v>
      </c>
      <c r="GM424" s="7">
        <f>(((DR424-DR423)-(DP424-DP423)-(FG424-FG423)+((EV424-EV423)+(EW424-EW423)+(EX424-EX423))+(FC424-FC423))-U424-V424)/DS423</f>
        <v>-0.12752640500717172</v>
      </c>
      <c r="GN424" s="7">
        <f t="shared" si="66"/>
        <v>-0.46785760855391839</v>
      </c>
      <c r="GO424" s="7">
        <f>(G424-G423)/DS423</f>
        <v>-0.55217977137392971</v>
      </c>
      <c r="GP424" s="7">
        <f>CF424/DS423</f>
        <v>0.34698135350110837</v>
      </c>
      <c r="GQ424" s="7">
        <f t="shared" si="67"/>
        <v>-5.3725434751873323E-2</v>
      </c>
      <c r="GR424" s="7">
        <f t="shared" si="68"/>
        <v>-0.42130397293891358</v>
      </c>
      <c r="GS424" s="7">
        <v>0.5</v>
      </c>
      <c r="GT424" s="7">
        <f t="shared" si="73"/>
        <v>0.4585403133358808</v>
      </c>
      <c r="GU424" s="7">
        <f t="shared" si="64"/>
        <v>0.40404508259996913</v>
      </c>
      <c r="GV424" t="s">
        <v>237</v>
      </c>
      <c r="GW424" s="8">
        <f t="shared" si="69"/>
        <v>4.3465032381449123E-5</v>
      </c>
    </row>
    <row r="425" spans="1:205" x14ac:dyDescent="0.2">
      <c r="A425">
        <v>986442782</v>
      </c>
      <c r="B425" s="2">
        <v>2016</v>
      </c>
      <c r="C425" t="s">
        <v>3</v>
      </c>
      <c r="D425" s="3">
        <v>42370</v>
      </c>
      <c r="E425" s="3">
        <v>42735</v>
      </c>
      <c r="F425" t="s">
        <v>8</v>
      </c>
      <c r="G425" s="4">
        <v>16594</v>
      </c>
      <c r="I425" s="4">
        <v>0</v>
      </c>
      <c r="J425" s="4">
        <v>16594</v>
      </c>
      <c r="K425" s="4">
        <v>4030</v>
      </c>
      <c r="L425" s="4">
        <v>1130</v>
      </c>
      <c r="M425" s="4">
        <v>1130</v>
      </c>
      <c r="Q425" s="4">
        <v>5964</v>
      </c>
      <c r="R425" s="4">
        <v>5049</v>
      </c>
      <c r="T425" s="4">
        <v>173</v>
      </c>
      <c r="U425" s="4">
        <v>1686</v>
      </c>
      <c r="X425" s="4">
        <v>3812</v>
      </c>
      <c r="Z425" s="4">
        <v>16622</v>
      </c>
      <c r="AA425" s="4">
        <v>-28</v>
      </c>
      <c r="AC425" s="4">
        <v>0</v>
      </c>
      <c r="AD425" s="4">
        <v>0</v>
      </c>
      <c r="AE425" s="4">
        <v>0</v>
      </c>
      <c r="AG425" s="4">
        <v>1</v>
      </c>
      <c r="AJ425" s="4">
        <v>0</v>
      </c>
      <c r="AK425" s="4">
        <v>1</v>
      </c>
      <c r="AM425" s="4">
        <v>0</v>
      </c>
      <c r="AR425" s="4">
        <v>137</v>
      </c>
      <c r="AS425" s="4">
        <v>3</v>
      </c>
      <c r="AT425" s="4">
        <v>3</v>
      </c>
      <c r="AU425" s="4">
        <v>140</v>
      </c>
      <c r="AV425" s="4">
        <v>-139</v>
      </c>
      <c r="AW425" s="4">
        <v>-167</v>
      </c>
      <c r="AX425" s="4">
        <v>-56</v>
      </c>
      <c r="AY425" s="4">
        <v>-111</v>
      </c>
      <c r="BB425" s="4">
        <v>0</v>
      </c>
      <c r="BD425" s="4">
        <v>0</v>
      </c>
      <c r="BF425" s="4">
        <v>-111</v>
      </c>
      <c r="BP425" s="4">
        <v>-111</v>
      </c>
      <c r="BR425" s="4">
        <v>-111</v>
      </c>
      <c r="BS425" s="2">
        <v>2016</v>
      </c>
      <c r="BY425" s="4">
        <v>0</v>
      </c>
      <c r="CD425" s="4">
        <v>6297</v>
      </c>
      <c r="CF425" s="4">
        <v>6297</v>
      </c>
      <c r="CS425" s="4">
        <v>0</v>
      </c>
      <c r="CU425" s="4">
        <v>6297</v>
      </c>
      <c r="DA425" s="4">
        <v>7070</v>
      </c>
      <c r="DB425" s="4">
        <v>7070</v>
      </c>
      <c r="DC425" s="4">
        <v>2281</v>
      </c>
      <c r="DD425" s="4">
        <v>523</v>
      </c>
      <c r="DG425" s="4">
        <v>2803</v>
      </c>
      <c r="DN425" s="4">
        <v>0</v>
      </c>
      <c r="DO425" s="4">
        <v>2375</v>
      </c>
      <c r="DP425" s="4">
        <v>2375</v>
      </c>
      <c r="DR425" s="4">
        <v>12248</v>
      </c>
      <c r="DS425" s="4">
        <v>18545</v>
      </c>
      <c r="DT425" s="4">
        <v>100</v>
      </c>
      <c r="DX425" s="4">
        <v>100</v>
      </c>
      <c r="ED425" s="4">
        <v>11369</v>
      </c>
      <c r="EG425" s="4">
        <v>11369</v>
      </c>
      <c r="EI425" s="4">
        <v>11469</v>
      </c>
      <c r="EK425" s="4">
        <v>444</v>
      </c>
      <c r="EM425" s="4">
        <v>444</v>
      </c>
      <c r="EP425" s="4">
        <v>3600</v>
      </c>
      <c r="ET425" s="4">
        <v>0</v>
      </c>
      <c r="EU425" s="4">
        <v>4044</v>
      </c>
      <c r="EY425" s="4">
        <v>687</v>
      </c>
      <c r="FA425" s="4">
        <v>1394</v>
      </c>
      <c r="FF425" s="4">
        <v>952</v>
      </c>
      <c r="FG425" s="4">
        <v>3032</v>
      </c>
      <c r="FH425" s="4">
        <v>7076</v>
      </c>
      <c r="FI425" s="4">
        <v>18545</v>
      </c>
      <c r="FK425" s="4">
        <v>3600</v>
      </c>
      <c r="FL425" s="2">
        <v>2016</v>
      </c>
      <c r="FM425" t="s">
        <v>8</v>
      </c>
      <c r="FR425" s="2">
        <v>2016</v>
      </c>
      <c r="FT425" s="4">
        <v>10</v>
      </c>
      <c r="GE425" s="4">
        <v>55</v>
      </c>
      <c r="GF425" s="4">
        <v>70</v>
      </c>
      <c r="GI425" s="7">
        <f t="shared" si="65"/>
        <v>4.7861664350779681E-3</v>
      </c>
      <c r="GJ425" s="7">
        <f t="shared" si="71"/>
        <v>7.7976268092319723E-2</v>
      </c>
      <c r="GK425" s="7">
        <f t="shared" si="72"/>
        <v>7.6269878029952137E-2</v>
      </c>
      <c r="GL425" s="7">
        <f t="shared" si="70"/>
        <v>1.2456187651658129E-2</v>
      </c>
      <c r="GM425" s="7">
        <f>(((DR425-DR424)-(DP425-DP424)-(FG425-FG424)+((EV425-EV424)+(EW425-EW424)+(EX425-EX424))+(FC425-FC424))-U425-V425)/DS424</f>
        <v>-8.1982399258916164E-2</v>
      </c>
      <c r="GN425" s="7">
        <f t="shared" si="66"/>
        <v>-1.8527095877721167E-2</v>
      </c>
      <c r="GO425" s="7">
        <f>(G425-G424)/DS424</f>
        <v>-4.4053316864803661E-2</v>
      </c>
      <c r="GP425" s="7">
        <f>CF425/DS424</f>
        <v>0.32406978539447273</v>
      </c>
      <c r="GQ425" s="7">
        <f t="shared" si="67"/>
        <v>-5.8457973456920156E-3</v>
      </c>
      <c r="GR425" s="7">
        <f t="shared" si="68"/>
        <v>-4.9054441260744985E-2</v>
      </c>
      <c r="GS425" s="7">
        <v>0.5</v>
      </c>
      <c r="GT425" s="7">
        <f t="shared" si="73"/>
        <v>0.50876201243640473</v>
      </c>
      <c r="GU425" s="7">
        <f t="shared" si="64"/>
        <v>0.38155837152871391</v>
      </c>
      <c r="GV425" t="s">
        <v>237</v>
      </c>
      <c r="GW425" s="8">
        <f t="shared" si="69"/>
        <v>5.1464155215892128E-5</v>
      </c>
    </row>
    <row r="426" spans="1:205" x14ac:dyDescent="0.2">
      <c r="A426">
        <v>986442782</v>
      </c>
      <c r="B426" s="2">
        <v>2017</v>
      </c>
      <c r="C426" t="s">
        <v>3</v>
      </c>
      <c r="D426" s="3">
        <v>42736</v>
      </c>
      <c r="E426" s="3">
        <v>43100</v>
      </c>
      <c r="F426" t="s">
        <v>8</v>
      </c>
      <c r="G426" s="4">
        <v>17208</v>
      </c>
      <c r="I426" s="4">
        <v>0</v>
      </c>
      <c r="J426" s="4">
        <v>17208</v>
      </c>
      <c r="K426" s="4">
        <v>6338</v>
      </c>
      <c r="L426" s="4">
        <v>0</v>
      </c>
      <c r="M426" s="4">
        <v>0</v>
      </c>
      <c r="Q426" s="4">
        <v>5992</v>
      </c>
      <c r="R426" s="4">
        <v>5036</v>
      </c>
      <c r="T426" s="4">
        <v>141</v>
      </c>
      <c r="U426" s="4">
        <v>1537</v>
      </c>
      <c r="X426" s="4">
        <v>3834</v>
      </c>
      <c r="Z426" s="4">
        <v>17702</v>
      </c>
      <c r="AA426" s="4">
        <v>-494</v>
      </c>
      <c r="AC426" s="4">
        <v>0</v>
      </c>
      <c r="AD426" s="4">
        <v>0</v>
      </c>
      <c r="AE426" s="4">
        <v>0</v>
      </c>
      <c r="AG426" s="4">
        <v>1</v>
      </c>
      <c r="AJ426" s="4">
        <v>0</v>
      </c>
      <c r="AK426" s="4">
        <v>1</v>
      </c>
      <c r="AM426" s="4">
        <v>0</v>
      </c>
      <c r="AR426" s="4">
        <v>116</v>
      </c>
      <c r="AS426" s="4">
        <v>6</v>
      </c>
      <c r="AT426" s="4">
        <v>6</v>
      </c>
      <c r="AU426" s="4">
        <v>122</v>
      </c>
      <c r="AV426" s="4">
        <v>-121</v>
      </c>
      <c r="AW426" s="4">
        <v>-615</v>
      </c>
      <c r="AX426" s="4">
        <v>-155</v>
      </c>
      <c r="AY426" s="4">
        <v>-461</v>
      </c>
      <c r="BB426" s="4">
        <v>0</v>
      </c>
      <c r="BD426" s="4">
        <v>0</v>
      </c>
      <c r="BF426" s="4">
        <v>-461</v>
      </c>
      <c r="BP426" s="4">
        <v>-461</v>
      </c>
      <c r="BR426" s="4">
        <v>-461</v>
      </c>
      <c r="BS426" s="2">
        <v>2017</v>
      </c>
      <c r="BY426" s="4">
        <v>0</v>
      </c>
      <c r="CD426" s="4">
        <v>4847</v>
      </c>
      <c r="CF426" s="4">
        <v>4847</v>
      </c>
      <c r="CS426" s="4">
        <v>0</v>
      </c>
      <c r="CU426" s="4">
        <v>4847</v>
      </c>
      <c r="DA426" s="4">
        <v>6992</v>
      </c>
      <c r="DB426" s="4">
        <v>6992</v>
      </c>
      <c r="DC426" s="4">
        <v>2581</v>
      </c>
      <c r="DD426" s="4">
        <v>491</v>
      </c>
      <c r="DG426" s="4">
        <v>3073</v>
      </c>
      <c r="DN426" s="4">
        <v>0</v>
      </c>
      <c r="DO426" s="4">
        <v>1690</v>
      </c>
      <c r="DP426" s="4">
        <v>1690</v>
      </c>
      <c r="DR426" s="4">
        <v>11755</v>
      </c>
      <c r="DS426" s="4">
        <v>16602</v>
      </c>
      <c r="DT426" s="4">
        <v>100</v>
      </c>
      <c r="DX426" s="4">
        <v>100</v>
      </c>
      <c r="ED426" s="4">
        <v>10908</v>
      </c>
      <c r="EG426" s="4">
        <v>10908</v>
      </c>
      <c r="EI426" s="4">
        <v>11008</v>
      </c>
      <c r="EK426" s="4">
        <v>289</v>
      </c>
      <c r="EM426" s="4">
        <v>289</v>
      </c>
      <c r="EP426" s="4">
        <v>2925</v>
      </c>
      <c r="ET426" s="4">
        <v>0</v>
      </c>
      <c r="EU426" s="4">
        <v>3214</v>
      </c>
      <c r="EY426" s="4">
        <v>613</v>
      </c>
      <c r="FA426" s="4">
        <v>1123</v>
      </c>
      <c r="FF426" s="4">
        <v>643</v>
      </c>
      <c r="FG426" s="4">
        <v>2379</v>
      </c>
      <c r="FH426" s="4">
        <v>5594</v>
      </c>
      <c r="FI426" s="4">
        <v>16602</v>
      </c>
      <c r="FK426" s="4">
        <v>2925</v>
      </c>
      <c r="FL426" s="2">
        <v>2017</v>
      </c>
      <c r="FM426" t="s">
        <v>8</v>
      </c>
      <c r="FR426" s="2">
        <v>2017</v>
      </c>
      <c r="FT426" s="4">
        <v>10</v>
      </c>
      <c r="GE426" s="4">
        <v>50</v>
      </c>
      <c r="GF426" s="4">
        <v>50</v>
      </c>
      <c r="GI426" s="7">
        <f t="shared" si="65"/>
        <v>4.5564842275545969E-2</v>
      </c>
      <c r="GJ426" s="7">
        <f t="shared" si="71"/>
        <v>7.6269878029952137E-2</v>
      </c>
      <c r="GK426" s="7">
        <f t="shared" si="72"/>
        <v>1.2456187651658129E-2</v>
      </c>
      <c r="GL426" s="7">
        <f t="shared" si="70"/>
        <v>-1.5178894109143477E-2</v>
      </c>
      <c r="GM426" s="7">
        <f>(((DR426-DR425)-(DP426-DP425)-(FG426-FG425)+((EV426-EV425)+(EW426-EW425)+(EX426-EX425))+(FC426-FC425))-U426-V426)/DS425</f>
        <v>-3.7314640064707472E-2</v>
      </c>
      <c r="GN426" s="7">
        <f t="shared" si="66"/>
        <v>1.693178754381235E-2</v>
      </c>
      <c r="GO426" s="7">
        <f>(G426-G425)/DS425</f>
        <v>3.3108654623887838E-2</v>
      </c>
      <c r="GP426" s="7">
        <f>CF426/DS425</f>
        <v>0.26136424912375306</v>
      </c>
      <c r="GQ426" s="7">
        <f t="shared" si="67"/>
        <v>-2.6232679887330357E-2</v>
      </c>
      <c r="GR426" s="7">
        <f t="shared" si="68"/>
        <v>3.7001325780402557E-2</v>
      </c>
      <c r="GS426" s="7">
        <v>0.5</v>
      </c>
      <c r="GT426" s="7">
        <f t="shared" si="73"/>
        <v>0.52288165892027172</v>
      </c>
      <c r="GU426" s="7">
        <f t="shared" si="64"/>
        <v>0.33694735574027224</v>
      </c>
      <c r="GV426" t="s">
        <v>237</v>
      </c>
      <c r="GW426" s="8">
        <f t="shared" si="69"/>
        <v>5.3922890266918307E-5</v>
      </c>
    </row>
    <row r="427" spans="1:205" x14ac:dyDescent="0.2">
      <c r="A427">
        <v>986442782</v>
      </c>
      <c r="B427" s="2">
        <v>2018</v>
      </c>
      <c r="C427" t="s">
        <v>3</v>
      </c>
      <c r="D427" s="3">
        <v>43101</v>
      </c>
      <c r="E427" s="3">
        <v>43465</v>
      </c>
      <c r="F427" t="s">
        <v>8</v>
      </c>
      <c r="G427" s="4">
        <v>21716</v>
      </c>
      <c r="J427" s="4">
        <v>21716</v>
      </c>
      <c r="K427" s="4">
        <v>7978</v>
      </c>
      <c r="Q427" s="4">
        <v>7471</v>
      </c>
      <c r="R427" s="4">
        <v>6285</v>
      </c>
      <c r="T427" s="4">
        <v>174</v>
      </c>
      <c r="U427" s="4">
        <v>1330</v>
      </c>
      <c r="X427" s="4">
        <v>5208</v>
      </c>
      <c r="Z427" s="4">
        <v>21987</v>
      </c>
      <c r="AA427" s="4">
        <v>-271</v>
      </c>
      <c r="AG427" s="4">
        <v>3</v>
      </c>
      <c r="AJ427" s="4">
        <v>1</v>
      </c>
      <c r="AK427" s="4">
        <v>4</v>
      </c>
      <c r="AR427" s="4">
        <v>88</v>
      </c>
      <c r="AS427" s="4">
        <v>1</v>
      </c>
      <c r="AT427" s="4">
        <v>1</v>
      </c>
      <c r="AU427" s="4">
        <v>89</v>
      </c>
      <c r="AV427" s="4">
        <v>-85</v>
      </c>
      <c r="AW427" s="4">
        <v>-356</v>
      </c>
      <c r="AX427" s="4">
        <v>-89</v>
      </c>
      <c r="AY427" s="4">
        <v>-268</v>
      </c>
      <c r="BF427" s="4">
        <v>-268</v>
      </c>
      <c r="BP427" s="4">
        <v>-268</v>
      </c>
      <c r="BR427" s="4">
        <v>-268</v>
      </c>
      <c r="BS427" s="2">
        <v>2018</v>
      </c>
      <c r="CD427" s="4">
        <v>3674</v>
      </c>
      <c r="CF427" s="4">
        <v>3674</v>
      </c>
      <c r="CU427" s="4">
        <v>3674</v>
      </c>
      <c r="DA427" s="4">
        <v>7811</v>
      </c>
      <c r="DB427" s="4">
        <v>7811</v>
      </c>
      <c r="DC427" s="4">
        <v>5911</v>
      </c>
      <c r="DD427" s="4">
        <v>8</v>
      </c>
      <c r="DG427" s="4">
        <v>5919</v>
      </c>
      <c r="DO427" s="4">
        <v>273</v>
      </c>
      <c r="DP427" s="4">
        <v>273</v>
      </c>
      <c r="DR427" s="4">
        <v>14003</v>
      </c>
      <c r="DS427" s="4">
        <v>17677</v>
      </c>
      <c r="DT427" s="4">
        <v>100</v>
      </c>
      <c r="DX427" s="4">
        <v>100</v>
      </c>
      <c r="ED427" s="4">
        <v>10640</v>
      </c>
      <c r="EG427" s="4">
        <v>10640</v>
      </c>
      <c r="EI427" s="4">
        <v>10740</v>
      </c>
      <c r="EK427" s="4">
        <v>181</v>
      </c>
      <c r="EM427" s="4">
        <v>181</v>
      </c>
      <c r="EP427" s="4">
        <v>2025</v>
      </c>
      <c r="EU427" s="4">
        <v>2206</v>
      </c>
      <c r="EX427" s="4">
        <v>1</v>
      </c>
      <c r="EY427" s="4">
        <v>1484</v>
      </c>
      <c r="EZ427" s="4">
        <v>20</v>
      </c>
      <c r="FA427" s="4">
        <v>1682</v>
      </c>
      <c r="FF427" s="4">
        <v>1545</v>
      </c>
      <c r="FG427" s="4">
        <v>4731</v>
      </c>
      <c r="FH427" s="4">
        <v>6937</v>
      </c>
      <c r="FI427" s="4">
        <v>17677</v>
      </c>
      <c r="FK427" s="4">
        <v>2025</v>
      </c>
      <c r="FL427" s="2">
        <v>2018</v>
      </c>
      <c r="FM427" t="s">
        <v>8</v>
      </c>
      <c r="FR427" s="2">
        <v>2018</v>
      </c>
      <c r="FT427" s="4">
        <v>11</v>
      </c>
      <c r="GE427" s="4">
        <v>50</v>
      </c>
      <c r="GF427" s="4">
        <v>40</v>
      </c>
      <c r="GI427" s="7">
        <f t="shared" si="65"/>
        <v>7.9147090711962409E-2</v>
      </c>
      <c r="GJ427" s="7">
        <f t="shared" si="71"/>
        <v>1.2456187651658129E-2</v>
      </c>
      <c r="GK427" s="7">
        <f t="shared" si="72"/>
        <v>-1.5178894109143477E-2</v>
      </c>
      <c r="GL427" s="7">
        <f t="shared" si="70"/>
        <v>-3.0661311308479947E-2</v>
      </c>
      <c r="GM427" s="7">
        <f>(((DR427-DR426)-(DP427-DP426)-(FG427-FG426)+((EV427-EV426)+(EW427-EW426)+(EX427-EX426))+(FC427-FC426))-U427-V427)/DS426</f>
        <v>-9.6373930851704614E-4</v>
      </c>
      <c r="GN427" s="7">
        <f t="shared" si="66"/>
        <v>7.0955306589567516E-2</v>
      </c>
      <c r="GO427" s="7">
        <f>(G427-G426)/DS426</f>
        <v>0.27153355017467773</v>
      </c>
      <c r="GP427" s="7">
        <f>CF427/DS426</f>
        <v>0.22129863871822672</v>
      </c>
      <c r="GQ427" s="7">
        <f t="shared" si="67"/>
        <v>-1.5636395460777736E-2</v>
      </c>
      <c r="GR427" s="7">
        <f t="shared" si="68"/>
        <v>0.26197117619711763</v>
      </c>
      <c r="GS427" s="7">
        <v>0.5</v>
      </c>
      <c r="GT427" s="7">
        <f t="shared" si="73"/>
        <v>0.29191293066166929</v>
      </c>
      <c r="GU427" s="7">
        <f t="shared" si="64"/>
        <v>0.3924308423375007</v>
      </c>
      <c r="GV427" t="s">
        <v>237</v>
      </c>
      <c r="GW427" s="8">
        <f t="shared" si="69"/>
        <v>6.0233706782315383E-5</v>
      </c>
    </row>
    <row r="428" spans="1:205" x14ac:dyDescent="0.2">
      <c r="A428">
        <v>986442782</v>
      </c>
      <c r="B428" s="2">
        <v>2019</v>
      </c>
      <c r="C428" t="s">
        <v>3</v>
      </c>
      <c r="D428" s="3">
        <v>43466</v>
      </c>
      <c r="E428" s="3">
        <v>43830</v>
      </c>
      <c r="F428" t="s">
        <v>8</v>
      </c>
      <c r="G428" s="4">
        <v>51708</v>
      </c>
      <c r="J428" s="4">
        <v>51708</v>
      </c>
      <c r="K428" s="4">
        <v>28093</v>
      </c>
      <c r="L428" s="4">
        <v>-2896</v>
      </c>
      <c r="M428" s="4">
        <v>-2896</v>
      </c>
      <c r="Q428" s="4">
        <v>11670</v>
      </c>
      <c r="R428" s="4">
        <v>9825</v>
      </c>
      <c r="T428" s="4">
        <v>194</v>
      </c>
      <c r="U428" s="4">
        <v>1155</v>
      </c>
      <c r="X428" s="4">
        <v>6763</v>
      </c>
      <c r="Z428" s="4">
        <v>44784</v>
      </c>
      <c r="AA428" s="4">
        <v>6924</v>
      </c>
      <c r="AG428" s="4">
        <v>2</v>
      </c>
      <c r="AJ428" s="4">
        <v>177</v>
      </c>
      <c r="AK428" s="4">
        <v>179</v>
      </c>
      <c r="AR428" s="4">
        <v>246</v>
      </c>
      <c r="AS428" s="4">
        <v>119</v>
      </c>
      <c r="AT428" s="4">
        <v>119</v>
      </c>
      <c r="AU428" s="4">
        <v>364</v>
      </c>
      <c r="AV428" s="4">
        <v>-186</v>
      </c>
      <c r="AW428" s="4">
        <v>6739</v>
      </c>
      <c r="AX428" s="4">
        <v>1491</v>
      </c>
      <c r="AY428" s="4">
        <v>5247</v>
      </c>
      <c r="BF428" s="4">
        <v>5247</v>
      </c>
      <c r="BP428" s="4">
        <v>5247</v>
      </c>
      <c r="BR428" s="4">
        <v>5247</v>
      </c>
      <c r="BS428" s="2">
        <v>2019</v>
      </c>
      <c r="CD428" s="4">
        <v>2984</v>
      </c>
      <c r="CF428" s="4">
        <v>2984</v>
      </c>
      <c r="CR428" s="4">
        <v>392</v>
      </c>
      <c r="CS428" s="4">
        <v>392</v>
      </c>
      <c r="CU428" s="4">
        <v>3376</v>
      </c>
      <c r="DA428" s="4">
        <v>11360</v>
      </c>
      <c r="DB428" s="4">
        <v>11360</v>
      </c>
      <c r="DC428" s="4">
        <v>13124</v>
      </c>
      <c r="DD428" s="4">
        <v>90</v>
      </c>
      <c r="DG428" s="4">
        <v>13214</v>
      </c>
      <c r="DO428" s="4">
        <v>1013</v>
      </c>
      <c r="DP428" s="4">
        <v>1013</v>
      </c>
      <c r="DR428" s="4">
        <v>25587</v>
      </c>
      <c r="DS428" s="4">
        <v>28963</v>
      </c>
      <c r="DT428" s="4">
        <v>100</v>
      </c>
      <c r="DX428" s="4">
        <v>100</v>
      </c>
      <c r="ED428" s="4">
        <v>15887</v>
      </c>
      <c r="EG428" s="4">
        <v>15887</v>
      </c>
      <c r="EI428" s="4">
        <v>15987</v>
      </c>
      <c r="EK428" s="4">
        <v>75</v>
      </c>
      <c r="EM428" s="4">
        <v>75</v>
      </c>
      <c r="EP428" s="4">
        <v>1125</v>
      </c>
      <c r="EU428" s="4">
        <v>1200</v>
      </c>
      <c r="EX428" s="4">
        <v>3146</v>
      </c>
      <c r="EY428" s="4">
        <v>3371</v>
      </c>
      <c r="EZ428" s="4">
        <v>1598</v>
      </c>
      <c r="FA428" s="4">
        <v>3133</v>
      </c>
      <c r="FF428" s="4">
        <v>529</v>
      </c>
      <c r="FG428" s="4">
        <v>11776</v>
      </c>
      <c r="FH428" s="4">
        <v>12976</v>
      </c>
      <c r="FI428" s="4">
        <v>28963</v>
      </c>
      <c r="FK428" s="4">
        <v>4271</v>
      </c>
      <c r="FL428" s="2">
        <v>2019</v>
      </c>
      <c r="FM428" t="s">
        <v>8</v>
      </c>
      <c r="FR428" s="2">
        <v>2019</v>
      </c>
      <c r="FS428" s="5">
        <v>17</v>
      </c>
      <c r="GE428" s="4">
        <v>50</v>
      </c>
      <c r="GF428" s="4">
        <v>80</v>
      </c>
      <c r="GN428" s="7">
        <f t="shared" si="66"/>
        <v>1.2886236352322227</v>
      </c>
      <c r="GQ428" s="7">
        <f t="shared" si="67"/>
        <v>0.22500000000000001</v>
      </c>
      <c r="GR428" s="7">
        <f t="shared" si="68"/>
        <v>1.3811014919874747</v>
      </c>
      <c r="GS428" s="7">
        <v>0.5</v>
      </c>
      <c r="GT428" s="7">
        <f t="shared" si="73"/>
        <v>8.6698520345252772E-2</v>
      </c>
      <c r="GU428" s="7">
        <f t="shared" si="64"/>
        <v>0.44801988744259919</v>
      </c>
      <c r="GV428" t="s">
        <v>237</v>
      </c>
      <c r="GW428" s="8">
        <f t="shared" si="69"/>
        <v>5.657068507099621E-5</v>
      </c>
    </row>
    <row r="429" spans="1:205" x14ac:dyDescent="0.2">
      <c r="A429">
        <v>994443739</v>
      </c>
      <c r="B429" s="2">
        <v>2013</v>
      </c>
      <c r="C429" t="s">
        <v>3</v>
      </c>
      <c r="D429" s="3">
        <v>41275</v>
      </c>
      <c r="E429" s="3">
        <v>41639</v>
      </c>
      <c r="F429" t="s">
        <v>8</v>
      </c>
      <c r="G429" s="4">
        <v>29042</v>
      </c>
      <c r="I429" s="4">
        <v>986</v>
      </c>
      <c r="J429" s="4">
        <v>30029</v>
      </c>
      <c r="K429" s="4">
        <v>9729</v>
      </c>
      <c r="L429" s="4">
        <v>0</v>
      </c>
      <c r="M429" s="4">
        <v>0</v>
      </c>
      <c r="Q429" s="4">
        <v>12390</v>
      </c>
      <c r="R429" s="4">
        <v>11515</v>
      </c>
      <c r="S429" s="4">
        <v>331</v>
      </c>
      <c r="U429" s="4">
        <v>1705</v>
      </c>
      <c r="X429" s="4">
        <v>4475</v>
      </c>
      <c r="Z429" s="4">
        <v>28299</v>
      </c>
      <c r="AA429" s="4">
        <v>1730</v>
      </c>
      <c r="AC429" s="4">
        <v>0</v>
      </c>
      <c r="AD429" s="4">
        <v>0</v>
      </c>
      <c r="AE429" s="4">
        <v>0</v>
      </c>
      <c r="AG429" s="4">
        <v>0</v>
      </c>
      <c r="AJ429" s="4">
        <v>13</v>
      </c>
      <c r="AK429" s="4">
        <v>13</v>
      </c>
      <c r="AM429" s="4">
        <v>0</v>
      </c>
      <c r="AR429" s="4">
        <v>0</v>
      </c>
      <c r="AS429" s="4">
        <v>497</v>
      </c>
      <c r="AT429" s="4">
        <v>497</v>
      </c>
      <c r="AU429" s="4">
        <v>497</v>
      </c>
      <c r="AV429" s="4">
        <v>-484</v>
      </c>
      <c r="AW429" s="4">
        <v>1246</v>
      </c>
      <c r="AX429" s="4">
        <v>309</v>
      </c>
      <c r="AY429" s="4">
        <v>937</v>
      </c>
      <c r="BB429" s="4">
        <v>0</v>
      </c>
      <c r="BD429" s="4">
        <v>0</v>
      </c>
      <c r="BF429" s="4">
        <v>937</v>
      </c>
      <c r="BP429" s="4">
        <v>-937</v>
      </c>
      <c r="BR429" s="4">
        <v>-937</v>
      </c>
      <c r="BS429" s="2">
        <v>2013</v>
      </c>
      <c r="BT429" s="4">
        <v>693</v>
      </c>
      <c r="BU429" s="4">
        <v>163</v>
      </c>
      <c r="BW429" s="4">
        <v>413</v>
      </c>
      <c r="BY429" s="4">
        <v>1270</v>
      </c>
      <c r="BZ429" s="4">
        <v>10016</v>
      </c>
      <c r="CD429" s="4">
        <v>121</v>
      </c>
      <c r="CF429" s="4">
        <v>10136</v>
      </c>
      <c r="CL429" s="4">
        <v>0</v>
      </c>
      <c r="CS429" s="4">
        <v>0</v>
      </c>
      <c r="CU429" s="4">
        <v>11407</v>
      </c>
      <c r="DA429" s="4">
        <v>4302</v>
      </c>
      <c r="DB429" s="4">
        <v>4302</v>
      </c>
      <c r="DC429" s="4">
        <v>6556</v>
      </c>
      <c r="DD429" s="4">
        <v>514</v>
      </c>
      <c r="DG429" s="4">
        <v>7070</v>
      </c>
      <c r="DN429" s="4">
        <v>0</v>
      </c>
      <c r="DO429" s="4">
        <v>606</v>
      </c>
      <c r="DP429" s="4">
        <v>606</v>
      </c>
      <c r="DR429" s="4">
        <v>11979</v>
      </c>
      <c r="DS429" s="4">
        <v>23385</v>
      </c>
      <c r="DT429" s="4">
        <v>4500</v>
      </c>
      <c r="DV429" s="4">
        <v>102</v>
      </c>
      <c r="DX429" s="4">
        <v>4602</v>
      </c>
      <c r="ED429" s="4">
        <v>4319</v>
      </c>
      <c r="EG429" s="4">
        <v>4319</v>
      </c>
      <c r="EI429" s="4">
        <v>8921</v>
      </c>
      <c r="EJ429" s="4">
        <v>7</v>
      </c>
      <c r="EK429" s="4">
        <v>11</v>
      </c>
      <c r="EM429" s="4">
        <v>18</v>
      </c>
      <c r="EP429" s="4">
        <v>6000</v>
      </c>
      <c r="ES429" s="4">
        <v>2351</v>
      </c>
      <c r="ET429" s="4">
        <v>2351</v>
      </c>
      <c r="EU429" s="4">
        <v>8369</v>
      </c>
      <c r="EX429" s="4">
        <v>0</v>
      </c>
      <c r="EY429" s="4">
        <v>2768</v>
      </c>
      <c r="EZ429" s="4">
        <v>374</v>
      </c>
      <c r="FA429" s="4">
        <v>1072</v>
      </c>
      <c r="FF429" s="4">
        <v>1881</v>
      </c>
      <c r="FG429" s="4">
        <v>6096</v>
      </c>
      <c r="FH429" s="4">
        <v>14464</v>
      </c>
      <c r="FI429" s="4">
        <v>23385</v>
      </c>
      <c r="FL429" s="2">
        <v>2013</v>
      </c>
      <c r="FM429" t="s">
        <v>8</v>
      </c>
      <c r="FR429" s="2">
        <v>2013</v>
      </c>
      <c r="FS429" s="5">
        <v>19.36</v>
      </c>
      <c r="FX429" s="4">
        <v>662</v>
      </c>
      <c r="FZ429" s="4">
        <v>0</v>
      </c>
      <c r="GA429" s="4">
        <v>0</v>
      </c>
      <c r="GE429" s="4">
        <v>51</v>
      </c>
      <c r="GF429" s="4">
        <v>29</v>
      </c>
      <c r="GN429" s="7">
        <f t="shared" si="66"/>
        <v>-0.55581258847495085</v>
      </c>
      <c r="GQ429" s="7">
        <f t="shared" si="67"/>
        <v>3.579888438908841E-2</v>
      </c>
      <c r="GR429" s="7">
        <f t="shared" si="68"/>
        <v>-0.43834609731569585</v>
      </c>
      <c r="GS429" s="7">
        <v>0.4</v>
      </c>
      <c r="GT429" s="7">
        <f t="shared" si="73"/>
        <v>0.41482300884955753</v>
      </c>
      <c r="GU429" s="7">
        <f t="shared" si="64"/>
        <v>0.61851614282659828</v>
      </c>
      <c r="GV429" t="s">
        <v>202</v>
      </c>
      <c r="GW429" s="8">
        <f t="shared" si="69"/>
        <v>3.4526810068017813E-5</v>
      </c>
    </row>
    <row r="430" spans="1:205" x14ac:dyDescent="0.2">
      <c r="A430">
        <v>994443739</v>
      </c>
      <c r="B430" s="2">
        <v>2014</v>
      </c>
      <c r="C430" t="s">
        <v>3</v>
      </c>
      <c r="D430" s="3">
        <v>41640</v>
      </c>
      <c r="E430" s="3">
        <v>42004</v>
      </c>
      <c r="F430" t="s">
        <v>8</v>
      </c>
      <c r="G430" s="4">
        <v>28418</v>
      </c>
      <c r="I430" s="4">
        <v>0</v>
      </c>
      <c r="J430" s="4">
        <v>28418</v>
      </c>
      <c r="K430" s="4">
        <v>10932</v>
      </c>
      <c r="L430" s="4">
        <v>0</v>
      </c>
      <c r="M430" s="4">
        <v>0</v>
      </c>
      <c r="Q430" s="4">
        <v>11205</v>
      </c>
      <c r="R430" s="4">
        <v>10348</v>
      </c>
      <c r="S430" s="4">
        <v>375</v>
      </c>
      <c r="U430" s="4">
        <v>1406</v>
      </c>
      <c r="X430" s="4">
        <v>4636</v>
      </c>
      <c r="Z430" s="4">
        <v>28178</v>
      </c>
      <c r="AA430" s="4">
        <v>239</v>
      </c>
      <c r="AC430" s="4">
        <v>0</v>
      </c>
      <c r="AD430" s="4">
        <v>0</v>
      </c>
      <c r="AE430" s="4">
        <v>0</v>
      </c>
      <c r="AG430" s="4">
        <v>0</v>
      </c>
      <c r="AJ430" s="4">
        <v>21</v>
      </c>
      <c r="AK430" s="4">
        <v>21</v>
      </c>
      <c r="AM430" s="4">
        <v>0</v>
      </c>
      <c r="AR430" s="4">
        <v>0</v>
      </c>
      <c r="AS430" s="4">
        <v>492</v>
      </c>
      <c r="AT430" s="4">
        <v>492</v>
      </c>
      <c r="AU430" s="4">
        <v>492</v>
      </c>
      <c r="AV430" s="4">
        <v>-471</v>
      </c>
      <c r="AW430" s="4">
        <v>-232</v>
      </c>
      <c r="AX430" s="4">
        <v>-63</v>
      </c>
      <c r="AY430" s="4">
        <v>-169</v>
      </c>
      <c r="BB430" s="4">
        <v>0</v>
      </c>
      <c r="BD430" s="4">
        <v>0</v>
      </c>
      <c r="BF430" s="4">
        <v>-169</v>
      </c>
      <c r="BP430" s="4">
        <v>-169</v>
      </c>
      <c r="BR430" s="4">
        <v>-169</v>
      </c>
      <c r="BS430" s="2">
        <v>2014</v>
      </c>
      <c r="BT430" s="4">
        <v>1113</v>
      </c>
      <c r="BU430" s="4">
        <v>80</v>
      </c>
      <c r="BV430" s="4">
        <v>99</v>
      </c>
      <c r="BW430" s="4">
        <v>0</v>
      </c>
      <c r="BY430" s="4">
        <v>1292</v>
      </c>
      <c r="BZ430" s="4">
        <v>10076</v>
      </c>
      <c r="CB430" s="4">
        <v>46</v>
      </c>
      <c r="CD430" s="4">
        <v>63</v>
      </c>
      <c r="CF430" s="4">
        <v>10185</v>
      </c>
      <c r="CL430" s="4">
        <v>0</v>
      </c>
      <c r="CS430" s="4">
        <v>0</v>
      </c>
      <c r="CU430" s="4">
        <v>11477</v>
      </c>
      <c r="DA430" s="4">
        <v>4659</v>
      </c>
      <c r="DB430" s="4">
        <v>4659</v>
      </c>
      <c r="DC430" s="4">
        <v>6054</v>
      </c>
      <c r="DD430" s="4">
        <v>577</v>
      </c>
      <c r="DG430" s="4">
        <v>6630</v>
      </c>
      <c r="DN430" s="4">
        <v>0</v>
      </c>
      <c r="DO430" s="4">
        <v>931</v>
      </c>
      <c r="DP430" s="4">
        <v>931</v>
      </c>
      <c r="DR430" s="4">
        <v>12221</v>
      </c>
      <c r="DS430" s="4">
        <v>23698</v>
      </c>
      <c r="DT430" s="4">
        <v>4500</v>
      </c>
      <c r="DV430" s="4">
        <v>102</v>
      </c>
      <c r="DX430" s="4">
        <v>4602</v>
      </c>
      <c r="ED430" s="4">
        <v>4151</v>
      </c>
      <c r="EG430" s="4">
        <v>4151</v>
      </c>
      <c r="EI430" s="4">
        <v>8752</v>
      </c>
      <c r="EJ430" s="4">
        <v>0</v>
      </c>
      <c r="EK430" s="4">
        <v>0</v>
      </c>
      <c r="EL430" s="4">
        <v>175</v>
      </c>
      <c r="EM430" s="4">
        <v>175</v>
      </c>
      <c r="EP430" s="4">
        <v>5000</v>
      </c>
      <c r="ES430" s="4">
        <v>2130</v>
      </c>
      <c r="ET430" s="4">
        <v>2130</v>
      </c>
      <c r="EU430" s="4">
        <v>7305</v>
      </c>
      <c r="EY430" s="4">
        <v>3946</v>
      </c>
      <c r="EZ430" s="4">
        <v>0</v>
      </c>
      <c r="FA430" s="4">
        <v>1974</v>
      </c>
      <c r="FF430" s="4">
        <v>1722</v>
      </c>
      <c r="FG430" s="4">
        <v>7642</v>
      </c>
      <c r="FH430" s="4">
        <v>14946</v>
      </c>
      <c r="FI430" s="4">
        <v>23698</v>
      </c>
      <c r="FJ430" s="4">
        <v>0</v>
      </c>
      <c r="FK430" s="4">
        <v>0</v>
      </c>
      <c r="FL430" s="2">
        <v>2014</v>
      </c>
      <c r="FM430" t="s">
        <v>8</v>
      </c>
      <c r="FR430" s="2">
        <v>2014</v>
      </c>
      <c r="FS430" s="5">
        <v>18</v>
      </c>
      <c r="FX430" s="4">
        <v>655</v>
      </c>
      <c r="GA430" s="4">
        <v>5</v>
      </c>
      <c r="GE430" s="4">
        <v>51</v>
      </c>
      <c r="GF430" s="4">
        <v>9</v>
      </c>
      <c r="GN430" s="7">
        <f t="shared" si="66"/>
        <v>-5.2170194569168271E-3</v>
      </c>
      <c r="GQ430" s="7">
        <f t="shared" si="67"/>
        <v>-7.1788118853938791E-3</v>
      </c>
      <c r="GR430" s="7">
        <f t="shared" si="68"/>
        <v>-2.1486123545210387E-2</v>
      </c>
      <c r="GS430" s="7">
        <v>0.4</v>
      </c>
      <c r="GT430" s="7">
        <f t="shared" si="73"/>
        <v>0.33453766894152281</v>
      </c>
      <c r="GU430" s="7">
        <f t="shared" si="64"/>
        <v>0.63068613385095784</v>
      </c>
      <c r="GV430" t="s">
        <v>202</v>
      </c>
      <c r="GW430" s="8">
        <f t="shared" si="69"/>
        <v>4.2762454564892022E-5</v>
      </c>
    </row>
    <row r="431" spans="1:205" x14ac:dyDescent="0.2">
      <c r="A431">
        <v>994443739</v>
      </c>
      <c r="B431" s="2">
        <v>2015</v>
      </c>
      <c r="C431" t="s">
        <v>3</v>
      </c>
      <c r="D431" s="3">
        <v>42005</v>
      </c>
      <c r="E431" s="3">
        <v>42369</v>
      </c>
      <c r="F431" t="s">
        <v>8</v>
      </c>
      <c r="G431" s="4">
        <v>44643</v>
      </c>
      <c r="I431" s="4">
        <v>596</v>
      </c>
      <c r="J431" s="4">
        <v>45239</v>
      </c>
      <c r="K431" s="4">
        <v>19516</v>
      </c>
      <c r="L431" s="4">
        <v>0</v>
      </c>
      <c r="M431" s="4">
        <v>0</v>
      </c>
      <c r="Q431" s="4">
        <v>15190</v>
      </c>
      <c r="R431" s="4">
        <v>14132</v>
      </c>
      <c r="S431" s="4">
        <v>421</v>
      </c>
      <c r="U431" s="4">
        <v>1020</v>
      </c>
      <c r="X431" s="4">
        <v>6178</v>
      </c>
      <c r="Z431" s="4">
        <v>41904</v>
      </c>
      <c r="AA431" s="4">
        <v>3335</v>
      </c>
      <c r="AC431" s="4">
        <v>0</v>
      </c>
      <c r="AD431" s="4">
        <v>0</v>
      </c>
      <c r="AE431" s="4">
        <v>0</v>
      </c>
      <c r="AG431" s="4">
        <v>0</v>
      </c>
      <c r="AJ431" s="4">
        <v>28</v>
      </c>
      <c r="AK431" s="4">
        <v>28</v>
      </c>
      <c r="AM431" s="4">
        <v>0</v>
      </c>
      <c r="AR431" s="4">
        <v>0</v>
      </c>
      <c r="AS431" s="4">
        <v>479</v>
      </c>
      <c r="AT431" s="4">
        <v>479</v>
      </c>
      <c r="AU431" s="4">
        <v>479</v>
      </c>
      <c r="AV431" s="4">
        <v>-452</v>
      </c>
      <c r="AW431" s="4">
        <v>2883</v>
      </c>
      <c r="AX431" s="4">
        <v>727</v>
      </c>
      <c r="AY431" s="4">
        <v>2156</v>
      </c>
      <c r="BB431" s="4">
        <v>0</v>
      </c>
      <c r="BD431" s="4">
        <v>0</v>
      </c>
      <c r="BF431" s="4">
        <v>2156</v>
      </c>
      <c r="BP431" s="4">
        <v>2156</v>
      </c>
      <c r="BR431" s="4">
        <v>2156</v>
      </c>
      <c r="BS431" s="2">
        <v>2015</v>
      </c>
      <c r="BT431" s="4">
        <v>1076</v>
      </c>
      <c r="BU431" s="4">
        <v>0</v>
      </c>
      <c r="BV431" s="4">
        <v>0</v>
      </c>
      <c r="BY431" s="4">
        <v>1076</v>
      </c>
      <c r="BZ431" s="4">
        <v>9417</v>
      </c>
      <c r="CB431" s="4">
        <v>122</v>
      </c>
      <c r="CD431" s="4">
        <v>5</v>
      </c>
      <c r="CF431" s="4">
        <v>9544</v>
      </c>
      <c r="CL431" s="4">
        <v>0</v>
      </c>
      <c r="CS431" s="4">
        <v>0</v>
      </c>
      <c r="CU431" s="4">
        <v>10620</v>
      </c>
      <c r="DA431" s="4">
        <v>4931</v>
      </c>
      <c r="DB431" s="4">
        <v>4931</v>
      </c>
      <c r="DC431" s="4">
        <v>5212</v>
      </c>
      <c r="DD431" s="4">
        <v>336</v>
      </c>
      <c r="DG431" s="4">
        <v>5548</v>
      </c>
      <c r="DN431" s="4">
        <v>0</v>
      </c>
      <c r="DO431" s="4">
        <v>9029</v>
      </c>
      <c r="DP431" s="4">
        <v>9029</v>
      </c>
      <c r="DR431" s="4">
        <v>19508</v>
      </c>
      <c r="DS431" s="4">
        <v>30129</v>
      </c>
      <c r="DT431" s="4">
        <v>4500</v>
      </c>
      <c r="DV431" s="4">
        <v>102</v>
      </c>
      <c r="DX431" s="4">
        <v>4602</v>
      </c>
      <c r="ED431" s="4">
        <v>6307</v>
      </c>
      <c r="EG431" s="4">
        <v>6307</v>
      </c>
      <c r="EI431" s="4">
        <v>10908</v>
      </c>
      <c r="EK431" s="4">
        <v>628</v>
      </c>
      <c r="EL431" s="4">
        <v>0</v>
      </c>
      <c r="EM431" s="4">
        <v>628</v>
      </c>
      <c r="EP431" s="4">
        <v>4000</v>
      </c>
      <c r="ES431" s="4">
        <v>533</v>
      </c>
      <c r="ET431" s="4">
        <v>533</v>
      </c>
      <c r="EU431" s="4">
        <v>5161</v>
      </c>
      <c r="EY431" s="4">
        <v>5150</v>
      </c>
      <c r="FA431" s="4">
        <v>2838</v>
      </c>
      <c r="FF431" s="4">
        <v>6071</v>
      </c>
      <c r="FG431" s="4">
        <v>14059</v>
      </c>
      <c r="FH431" s="4">
        <v>19220</v>
      </c>
      <c r="FI431" s="4">
        <v>30129</v>
      </c>
      <c r="FJ431" s="4">
        <v>0</v>
      </c>
      <c r="FK431" s="4">
        <v>0</v>
      </c>
      <c r="FL431" s="2">
        <v>2015</v>
      </c>
      <c r="FM431" t="s">
        <v>8</v>
      </c>
      <c r="FR431" s="2">
        <v>2015</v>
      </c>
      <c r="FS431" s="5">
        <v>26</v>
      </c>
      <c r="FT431" s="4">
        <v>26</v>
      </c>
      <c r="FX431" s="4">
        <v>658</v>
      </c>
      <c r="GA431" s="4">
        <v>13</v>
      </c>
      <c r="GE431" s="4">
        <v>47</v>
      </c>
      <c r="GF431" s="4">
        <v>17</v>
      </c>
      <c r="GI431" s="7">
        <f t="shared" si="65"/>
        <v>-0.30500464174191916</v>
      </c>
      <c r="GJ431" s="7">
        <f t="shared" si="71"/>
        <v>0.12255719478298055</v>
      </c>
      <c r="GK431" s="7">
        <f t="shared" si="72"/>
        <v>0.43902439024390244</v>
      </c>
      <c r="GL431" s="7">
        <f t="shared" si="70"/>
        <v>-9.8775266354674901E-2</v>
      </c>
      <c r="GM431" s="7">
        <f>(((DR431-DR430)-(DP431-DP430)-(FG431-FG430)+((EV431-EV430)+(EW431-EW430)+(EX431-EX430))+(FC431-FC430))-U431-V431)/DS430</f>
        <v>-0.34804624862857625</v>
      </c>
      <c r="GN431" s="7">
        <f t="shared" si="66"/>
        <v>0.72018735758291841</v>
      </c>
      <c r="GO431" s="7">
        <f>(G431-G430)/DS430</f>
        <v>0.68465693307452102</v>
      </c>
      <c r="GP431" s="7">
        <f>CF431/DS430</f>
        <v>0.40273440796691706</v>
      </c>
      <c r="GQ431" s="7">
        <f t="shared" si="67"/>
        <v>8.0108495736340504E-2</v>
      </c>
      <c r="GR431" s="7">
        <f t="shared" si="68"/>
        <v>0.57094095291716518</v>
      </c>
      <c r="GS431" s="7">
        <v>0.4</v>
      </c>
      <c r="GT431" s="7">
        <f t="shared" si="73"/>
        <v>0.20811654526534859</v>
      </c>
      <c r="GU431" s="7">
        <f t="shared" si="64"/>
        <v>0.63792359520727537</v>
      </c>
      <c r="GV431" t="s">
        <v>202</v>
      </c>
      <c r="GW431" s="8">
        <f t="shared" si="69"/>
        <v>4.219765381044814E-5</v>
      </c>
    </row>
    <row r="432" spans="1:205" x14ac:dyDescent="0.2">
      <c r="A432">
        <v>994443739</v>
      </c>
      <c r="B432" s="2">
        <v>2016</v>
      </c>
      <c r="C432" t="s">
        <v>3</v>
      </c>
      <c r="D432" s="3">
        <v>42370</v>
      </c>
      <c r="E432" s="3">
        <v>42735</v>
      </c>
      <c r="F432" t="s">
        <v>8</v>
      </c>
      <c r="G432" s="4">
        <v>41795</v>
      </c>
      <c r="I432" s="4">
        <v>35</v>
      </c>
      <c r="J432" s="4">
        <v>41830</v>
      </c>
      <c r="K432" s="4">
        <v>13785</v>
      </c>
      <c r="L432" s="4">
        <v>0</v>
      </c>
      <c r="M432" s="4">
        <v>0</v>
      </c>
      <c r="Q432" s="4">
        <v>17834</v>
      </c>
      <c r="R432" s="4">
        <v>16077</v>
      </c>
      <c r="S432" s="4">
        <v>552</v>
      </c>
      <c r="U432" s="4">
        <v>837</v>
      </c>
      <c r="X432" s="4">
        <v>6820</v>
      </c>
      <c r="Z432" s="4">
        <v>39276</v>
      </c>
      <c r="AA432" s="4">
        <v>2554</v>
      </c>
      <c r="AC432" s="4">
        <v>0</v>
      </c>
      <c r="AD432" s="4">
        <v>0</v>
      </c>
      <c r="AE432" s="4">
        <v>0</v>
      </c>
      <c r="AG432" s="4">
        <v>0</v>
      </c>
      <c r="AJ432" s="4">
        <v>50</v>
      </c>
      <c r="AK432" s="4">
        <v>50</v>
      </c>
      <c r="AM432" s="4">
        <v>0</v>
      </c>
      <c r="AR432" s="4">
        <v>0</v>
      </c>
      <c r="AS432" s="4">
        <v>328</v>
      </c>
      <c r="AT432" s="4">
        <v>328</v>
      </c>
      <c r="AU432" s="4">
        <v>328</v>
      </c>
      <c r="AV432" s="4">
        <v>-278</v>
      </c>
      <c r="AW432" s="4">
        <v>2276</v>
      </c>
      <c r="AX432" s="4">
        <v>580</v>
      </c>
      <c r="AY432" s="4">
        <v>1696</v>
      </c>
      <c r="BB432" s="4">
        <v>0</v>
      </c>
      <c r="BD432" s="4">
        <v>0</v>
      </c>
      <c r="BF432" s="4">
        <v>1696</v>
      </c>
      <c r="BP432" s="4">
        <v>1696</v>
      </c>
      <c r="BR432" s="4">
        <v>1696</v>
      </c>
      <c r="BS432" s="2">
        <v>2016</v>
      </c>
      <c r="BT432" s="4">
        <v>597</v>
      </c>
      <c r="BV432" s="4">
        <v>190</v>
      </c>
      <c r="BY432" s="4">
        <v>787</v>
      </c>
      <c r="BZ432" s="4">
        <v>9019</v>
      </c>
      <c r="CB432" s="4">
        <v>169</v>
      </c>
      <c r="CD432" s="4">
        <v>88</v>
      </c>
      <c r="CF432" s="4">
        <v>9276</v>
      </c>
      <c r="CL432" s="4">
        <v>0</v>
      </c>
      <c r="CR432" s="4">
        <v>252</v>
      </c>
      <c r="CS432" s="4">
        <v>252</v>
      </c>
      <c r="CU432" s="4">
        <v>10316</v>
      </c>
      <c r="DA432" s="4">
        <v>4790</v>
      </c>
      <c r="DB432" s="4">
        <v>4790</v>
      </c>
      <c r="DC432" s="4">
        <v>7934</v>
      </c>
      <c r="DD432" s="4">
        <v>183</v>
      </c>
      <c r="DG432" s="4">
        <v>8117</v>
      </c>
      <c r="DN432" s="4">
        <v>0</v>
      </c>
      <c r="DO432" s="4">
        <v>3892</v>
      </c>
      <c r="DP432" s="4">
        <v>3892</v>
      </c>
      <c r="DR432" s="4">
        <v>16799</v>
      </c>
      <c r="DS432" s="4">
        <v>27115</v>
      </c>
      <c r="DT432" s="4">
        <v>1000</v>
      </c>
      <c r="DV432" s="4">
        <v>102</v>
      </c>
      <c r="DX432" s="4">
        <v>1102</v>
      </c>
      <c r="ED432" s="4">
        <v>8003</v>
      </c>
      <c r="EG432" s="4">
        <v>8003</v>
      </c>
      <c r="EI432" s="4">
        <v>9104</v>
      </c>
      <c r="EK432" s="4">
        <v>0</v>
      </c>
      <c r="EM432" s="4">
        <v>0</v>
      </c>
      <c r="EP432" s="4">
        <v>3000</v>
      </c>
      <c r="ES432" s="4">
        <v>4033</v>
      </c>
      <c r="ET432" s="4">
        <v>4033</v>
      </c>
      <c r="EU432" s="4">
        <v>7033</v>
      </c>
      <c r="EY432" s="4">
        <v>4537</v>
      </c>
      <c r="EZ432" s="4">
        <v>661</v>
      </c>
      <c r="FA432" s="4">
        <v>1008</v>
      </c>
      <c r="FF432" s="4">
        <v>4772</v>
      </c>
      <c r="FG432" s="4">
        <v>10978</v>
      </c>
      <c r="FH432" s="4">
        <v>18010</v>
      </c>
      <c r="FI432" s="4">
        <v>27115</v>
      </c>
      <c r="FJ432" s="4">
        <v>0</v>
      </c>
      <c r="FK432" s="4">
        <v>0</v>
      </c>
      <c r="FL432" s="2">
        <v>2016</v>
      </c>
      <c r="FM432" t="s">
        <v>8</v>
      </c>
      <c r="FR432" s="2">
        <v>2016</v>
      </c>
      <c r="FS432" s="5">
        <v>31.6</v>
      </c>
      <c r="FX432" s="4">
        <v>765</v>
      </c>
      <c r="GA432" s="4">
        <v>35</v>
      </c>
      <c r="GE432" s="4">
        <v>52</v>
      </c>
      <c r="GF432" s="4">
        <v>18</v>
      </c>
      <c r="GI432" s="7">
        <f t="shared" si="65"/>
        <v>0.18284709084270967</v>
      </c>
      <c r="GJ432" s="7">
        <f t="shared" si="71"/>
        <v>0.43902439024390244</v>
      </c>
      <c r="GK432" s="7">
        <f t="shared" si="72"/>
        <v>-9.8775266354674901E-2</v>
      </c>
      <c r="GL432" s="7">
        <f t="shared" si="70"/>
        <v>0.1359763968283238</v>
      </c>
      <c r="GM432" s="7">
        <f>(((DR432-DR431)-(DP432-DP431)-(FG432-FG431)+((EV432-EV431)+(EW432-EW431)+(EX432-EX431))+(FC432-FC431))-U432-V432)/DS431</f>
        <v>0.15506654718045737</v>
      </c>
      <c r="GN432" s="7">
        <f t="shared" si="66"/>
        <v>-0.18487171827807097</v>
      </c>
      <c r="GO432" s="7">
        <f>(G432-G431)/DS431</f>
        <v>-9.4526867801785652E-2</v>
      </c>
      <c r="GP432" s="7">
        <f>CF432/DS431</f>
        <v>0.30787613262969232</v>
      </c>
      <c r="GQ432" s="7">
        <f t="shared" si="67"/>
        <v>5.9255118440360563E-2</v>
      </c>
      <c r="GR432" s="7">
        <f t="shared" si="68"/>
        <v>-6.3794995856013267E-2</v>
      </c>
      <c r="GS432" s="7">
        <v>0.4</v>
      </c>
      <c r="GT432" s="7">
        <f t="shared" si="73"/>
        <v>0.16657412548584119</v>
      </c>
      <c r="GU432" s="7">
        <f t="shared" si="64"/>
        <v>0.6642080029503965</v>
      </c>
      <c r="GV432" t="s">
        <v>202</v>
      </c>
      <c r="GW432" s="8">
        <f t="shared" si="69"/>
        <v>3.3190613694447208E-5</v>
      </c>
    </row>
    <row r="433" spans="1:205" x14ac:dyDescent="0.2">
      <c r="A433">
        <v>994443739</v>
      </c>
      <c r="B433" s="2">
        <v>2017</v>
      </c>
      <c r="C433" t="s">
        <v>3</v>
      </c>
      <c r="D433" s="3">
        <v>42736</v>
      </c>
      <c r="E433" s="3">
        <v>43100</v>
      </c>
      <c r="F433" t="s">
        <v>8</v>
      </c>
      <c r="G433" s="4">
        <v>50671</v>
      </c>
      <c r="I433" s="4">
        <v>47</v>
      </c>
      <c r="J433" s="4">
        <v>50718</v>
      </c>
      <c r="K433" s="4">
        <v>19014</v>
      </c>
      <c r="Q433" s="4">
        <v>20073</v>
      </c>
      <c r="R433" s="4">
        <v>18056</v>
      </c>
      <c r="S433" s="4">
        <v>605</v>
      </c>
      <c r="U433" s="4">
        <v>974</v>
      </c>
      <c r="X433" s="4">
        <v>6616</v>
      </c>
      <c r="Z433" s="4">
        <v>46677</v>
      </c>
      <c r="AA433" s="4">
        <v>4041</v>
      </c>
      <c r="AJ433" s="4">
        <v>344</v>
      </c>
      <c r="AK433" s="4">
        <v>344</v>
      </c>
      <c r="AS433" s="4">
        <v>364</v>
      </c>
      <c r="AT433" s="4">
        <v>364</v>
      </c>
      <c r="AU433" s="4">
        <v>364</v>
      </c>
      <c r="AV433" s="4">
        <v>-20</v>
      </c>
      <c r="AW433" s="4">
        <v>4020</v>
      </c>
      <c r="AX433" s="4">
        <v>794</v>
      </c>
      <c r="AY433" s="4">
        <v>3226</v>
      </c>
      <c r="BF433" s="4">
        <v>3226</v>
      </c>
      <c r="BG433" s="4">
        <v>287</v>
      </c>
      <c r="BJ433" s="4">
        <v>500</v>
      </c>
      <c r="BP433" s="4">
        <v>2439</v>
      </c>
      <c r="BR433" s="4">
        <v>3226</v>
      </c>
      <c r="BS433" s="2">
        <v>2017</v>
      </c>
      <c r="BT433" s="4">
        <v>460</v>
      </c>
      <c r="BV433" s="4">
        <v>0</v>
      </c>
      <c r="BY433" s="4">
        <v>460</v>
      </c>
      <c r="BZ433" s="4">
        <v>10350</v>
      </c>
      <c r="CB433" s="4">
        <v>116</v>
      </c>
      <c r="CD433" s="4">
        <v>55</v>
      </c>
      <c r="CF433" s="4">
        <v>10521</v>
      </c>
      <c r="CJ433" s="4">
        <v>302</v>
      </c>
      <c r="CL433" s="4">
        <v>0</v>
      </c>
      <c r="CR433" s="4">
        <v>0</v>
      </c>
      <c r="CS433" s="4">
        <v>303</v>
      </c>
      <c r="CU433" s="4">
        <v>11283</v>
      </c>
      <c r="DA433" s="4">
        <v>6359</v>
      </c>
      <c r="DB433" s="4">
        <v>6359</v>
      </c>
      <c r="DC433" s="4">
        <v>14344</v>
      </c>
      <c r="DD433" s="4">
        <v>1040</v>
      </c>
      <c r="DG433" s="4">
        <v>15384</v>
      </c>
      <c r="DO433" s="4">
        <v>6853</v>
      </c>
      <c r="DP433" s="4">
        <v>6853</v>
      </c>
      <c r="DR433" s="4">
        <v>28595</v>
      </c>
      <c r="DS433" s="4">
        <v>39879</v>
      </c>
      <c r="DT433" s="4">
        <v>1000</v>
      </c>
      <c r="DV433" s="4">
        <v>102</v>
      </c>
      <c r="DX433" s="4">
        <v>1102</v>
      </c>
      <c r="EB433" s="4">
        <v>287</v>
      </c>
      <c r="ED433" s="4">
        <v>10442</v>
      </c>
      <c r="EG433" s="4">
        <v>10729</v>
      </c>
      <c r="EI433" s="4">
        <v>11831</v>
      </c>
      <c r="EK433" s="4">
        <v>593</v>
      </c>
      <c r="EM433" s="4">
        <v>593</v>
      </c>
      <c r="EP433" s="4">
        <v>8156</v>
      </c>
      <c r="ES433" s="4">
        <v>0</v>
      </c>
      <c r="ET433" s="4">
        <v>0</v>
      </c>
      <c r="EU433" s="4">
        <v>8748</v>
      </c>
      <c r="EY433" s="4">
        <v>4786</v>
      </c>
      <c r="EZ433" s="4">
        <v>38</v>
      </c>
      <c r="FA433" s="4">
        <v>2522</v>
      </c>
      <c r="FF433" s="4">
        <v>11953</v>
      </c>
      <c r="FG433" s="4">
        <v>19300</v>
      </c>
      <c r="FH433" s="4">
        <v>28048</v>
      </c>
      <c r="FI433" s="4">
        <v>39879</v>
      </c>
      <c r="FL433" s="2">
        <v>2017</v>
      </c>
      <c r="FM433" t="s">
        <v>8</v>
      </c>
      <c r="FR433" s="2">
        <v>2017</v>
      </c>
      <c r="FS433" s="5">
        <v>29</v>
      </c>
      <c r="FX433" s="4">
        <v>781</v>
      </c>
      <c r="GA433" s="4">
        <v>38</v>
      </c>
      <c r="GE433" s="4">
        <v>54</v>
      </c>
      <c r="GF433" s="4">
        <v>57</v>
      </c>
      <c r="GI433" s="7">
        <f t="shared" si="65"/>
        <v>1.8919417296699242E-2</v>
      </c>
      <c r="GJ433" s="7">
        <f t="shared" si="71"/>
        <v>-9.8775266354674901E-2</v>
      </c>
      <c r="GK433" s="7">
        <f t="shared" si="72"/>
        <v>0.1359763968283238</v>
      </c>
      <c r="GL433" s="7">
        <f t="shared" si="70"/>
        <v>4.9148674741091806E-3</v>
      </c>
      <c r="GM433" s="7">
        <f>(((DR433-DR432)-(DP433-DP432)-(FG433-FG432)+((EV433-EV432)+(EW433-EW432)+(EX433-EX432))+(FC433-FC432))-U433-V433)/DS432</f>
        <v>-1.7001659598008482E-2</v>
      </c>
      <c r="GN433" s="7">
        <f t="shared" si="66"/>
        <v>9.0945970864834969E-2</v>
      </c>
      <c r="GO433" s="7">
        <f>(G433-G432)/DS432</f>
        <v>0.32734648718421538</v>
      </c>
      <c r="GP433" s="7">
        <f>CF433/DS432</f>
        <v>0.38801401438318273</v>
      </c>
      <c r="GQ433" s="7">
        <f t="shared" si="67"/>
        <v>9.6307131981968538E-2</v>
      </c>
      <c r="GR433" s="7">
        <f t="shared" si="68"/>
        <v>0.21236990070582606</v>
      </c>
      <c r="GS433" s="7">
        <v>0.4</v>
      </c>
      <c r="GT433" s="7">
        <f t="shared" si="73"/>
        <v>0.2907872219053052</v>
      </c>
      <c r="GU433" s="7">
        <f t="shared" si="64"/>
        <v>0.70332756588680756</v>
      </c>
      <c r="GV433" t="s">
        <v>202</v>
      </c>
      <c r="GW433" s="8">
        <f t="shared" si="69"/>
        <v>3.687995574405311E-5</v>
      </c>
    </row>
    <row r="434" spans="1:205" x14ac:dyDescent="0.2">
      <c r="A434">
        <v>994443739</v>
      </c>
      <c r="B434" s="2">
        <v>2018</v>
      </c>
      <c r="C434" t="s">
        <v>3</v>
      </c>
      <c r="D434" s="3">
        <v>43101</v>
      </c>
      <c r="E434" s="3">
        <v>43465</v>
      </c>
      <c r="F434" t="s">
        <v>8</v>
      </c>
      <c r="G434" s="4">
        <v>49157</v>
      </c>
      <c r="I434" s="4">
        <v>185</v>
      </c>
      <c r="J434" s="4">
        <v>49342</v>
      </c>
      <c r="K434" s="4">
        <v>19434</v>
      </c>
      <c r="Q434" s="4">
        <v>20799</v>
      </c>
      <c r="R434" s="4">
        <v>19171</v>
      </c>
      <c r="S434" s="4">
        <v>824</v>
      </c>
      <c r="U434" s="4">
        <v>1186</v>
      </c>
      <c r="X434" s="4">
        <v>8180</v>
      </c>
      <c r="Z434" s="4">
        <v>49600</v>
      </c>
      <c r="AA434" s="4">
        <v>-258</v>
      </c>
      <c r="AJ434" s="4">
        <v>1085</v>
      </c>
      <c r="AK434" s="4">
        <v>1085</v>
      </c>
      <c r="AS434" s="4">
        <v>325</v>
      </c>
      <c r="AT434" s="4">
        <v>325</v>
      </c>
      <c r="AU434" s="4">
        <v>325</v>
      </c>
      <c r="AV434" s="4">
        <v>760</v>
      </c>
      <c r="AW434" s="4">
        <v>503</v>
      </c>
      <c r="AX434" s="4">
        <v>-178</v>
      </c>
      <c r="AY434" s="4">
        <v>681</v>
      </c>
      <c r="BF434" s="4">
        <v>681</v>
      </c>
      <c r="BG434" s="4">
        <v>405</v>
      </c>
      <c r="BJ434" s="4">
        <v>0</v>
      </c>
      <c r="BP434" s="4">
        <v>276</v>
      </c>
      <c r="BR434" s="4">
        <v>681</v>
      </c>
      <c r="BS434" s="2">
        <v>2018</v>
      </c>
      <c r="BT434" s="4">
        <v>607</v>
      </c>
      <c r="BY434" s="4">
        <v>607</v>
      </c>
      <c r="BZ434" s="4">
        <v>9841</v>
      </c>
      <c r="CB434" s="4">
        <v>63</v>
      </c>
      <c r="CD434" s="4">
        <v>155</v>
      </c>
      <c r="CF434" s="4">
        <v>10059</v>
      </c>
      <c r="CJ434" s="4">
        <v>707</v>
      </c>
      <c r="CL434" s="4">
        <v>0</v>
      </c>
      <c r="CS434" s="4">
        <v>707</v>
      </c>
      <c r="CU434" s="4">
        <v>11372</v>
      </c>
      <c r="DA434" s="4">
        <v>14663</v>
      </c>
      <c r="DB434" s="4">
        <v>14663</v>
      </c>
      <c r="DC434" s="4">
        <v>9815</v>
      </c>
      <c r="DD434" s="4">
        <v>668</v>
      </c>
      <c r="DG434" s="4">
        <v>10483</v>
      </c>
      <c r="DO434" s="4">
        <v>4641</v>
      </c>
      <c r="DP434" s="4">
        <v>4641</v>
      </c>
      <c r="DR434" s="4">
        <v>29786</v>
      </c>
      <c r="DS434" s="4">
        <v>41159</v>
      </c>
      <c r="DT434" s="4">
        <v>1000</v>
      </c>
      <c r="DV434" s="4">
        <v>102</v>
      </c>
      <c r="DX434" s="4">
        <v>1102</v>
      </c>
      <c r="EB434" s="4">
        <v>692</v>
      </c>
      <c r="ED434" s="4">
        <v>10718</v>
      </c>
      <c r="EG434" s="4">
        <v>11410</v>
      </c>
      <c r="EI434" s="4">
        <v>12512</v>
      </c>
      <c r="EK434" s="4">
        <v>215</v>
      </c>
      <c r="EM434" s="4">
        <v>215</v>
      </c>
      <c r="EP434" s="4">
        <v>7400</v>
      </c>
      <c r="EU434" s="4">
        <v>7615</v>
      </c>
      <c r="EY434" s="4">
        <v>4986</v>
      </c>
      <c r="EZ434" s="4">
        <v>84</v>
      </c>
      <c r="FA434" s="4">
        <v>2514</v>
      </c>
      <c r="FF434" s="4">
        <v>13448</v>
      </c>
      <c r="FG434" s="4">
        <v>21032</v>
      </c>
      <c r="FH434" s="4">
        <v>28647</v>
      </c>
      <c r="FI434" s="4">
        <v>41159</v>
      </c>
      <c r="FL434" s="2">
        <v>2018</v>
      </c>
      <c r="FM434" t="s">
        <v>8</v>
      </c>
      <c r="FR434" s="2">
        <v>2018</v>
      </c>
      <c r="FS434" s="5">
        <v>30</v>
      </c>
      <c r="FX434" s="4">
        <v>762</v>
      </c>
      <c r="GA434" s="4">
        <v>10</v>
      </c>
      <c r="GE434" s="4">
        <v>51</v>
      </c>
      <c r="GF434" s="4">
        <v>50</v>
      </c>
      <c r="GI434" s="7">
        <f t="shared" si="65"/>
        <v>4.1901752802226737E-2</v>
      </c>
      <c r="GJ434" s="7">
        <f t="shared" si="71"/>
        <v>0.1359763968283238</v>
      </c>
      <c r="GK434" s="7">
        <f t="shared" si="72"/>
        <v>4.9148674741091806E-3</v>
      </c>
      <c r="GL434" s="7">
        <f t="shared" si="70"/>
        <v>3.2751038654972184E-2</v>
      </c>
      <c r="GM434" s="7">
        <f>(((DR434-DR433)-(DP434-DP433)-(FG434-FG433)+((EV434-EV433)+(EW434-EW433)+(EX434-EX433))+(FC434-FC433))-U434-V434)/DS433</f>
        <v>1.2161789412974248E-2</v>
      </c>
      <c r="GN434" s="7">
        <f t="shared" si="66"/>
        <v>7.5603701196118256E-2</v>
      </c>
      <c r="GO434" s="7">
        <f>(G434-G433)/DS433</f>
        <v>-3.7964843652047442E-2</v>
      </c>
      <c r="GP434" s="7">
        <f>CF434/DS433</f>
        <v>0.25223802001053186</v>
      </c>
      <c r="GQ434" s="7">
        <f t="shared" si="67"/>
        <v>1.6806930082183667E-2</v>
      </c>
      <c r="GR434" s="7">
        <f t="shared" si="68"/>
        <v>-2.9879023504568687E-2</v>
      </c>
      <c r="GS434" s="7">
        <v>0.4</v>
      </c>
      <c r="GT434" s="7">
        <f t="shared" si="73"/>
        <v>0.25831675219045624</v>
      </c>
      <c r="GU434" s="7">
        <f t="shared" si="64"/>
        <v>0.69600816346364103</v>
      </c>
      <c r="GV434" t="s">
        <v>202</v>
      </c>
      <c r="GW434" s="8">
        <f t="shared" si="69"/>
        <v>2.5075854459740714E-5</v>
      </c>
    </row>
    <row r="435" spans="1:205" x14ac:dyDescent="0.2">
      <c r="A435">
        <v>994443739</v>
      </c>
      <c r="B435" s="2">
        <v>2019</v>
      </c>
      <c r="C435" t="s">
        <v>3</v>
      </c>
      <c r="D435" s="3">
        <v>43466</v>
      </c>
      <c r="E435" s="3">
        <v>43830</v>
      </c>
      <c r="F435" t="s">
        <v>8</v>
      </c>
      <c r="G435" s="4">
        <v>51296</v>
      </c>
      <c r="I435" s="4">
        <v>127</v>
      </c>
      <c r="J435" s="4">
        <v>51423</v>
      </c>
      <c r="K435" s="4">
        <v>19069</v>
      </c>
      <c r="Q435" s="4">
        <v>19577</v>
      </c>
      <c r="R435" s="4">
        <v>17361</v>
      </c>
      <c r="S435" s="4">
        <v>889</v>
      </c>
      <c r="U435" s="4">
        <v>1416</v>
      </c>
      <c r="X435" s="4">
        <v>8938</v>
      </c>
      <c r="Z435" s="4">
        <v>49000</v>
      </c>
      <c r="AA435" s="4">
        <v>2423</v>
      </c>
      <c r="AJ435" s="4">
        <v>33</v>
      </c>
      <c r="AK435" s="4">
        <v>33</v>
      </c>
      <c r="AS435" s="4">
        <v>1032</v>
      </c>
      <c r="AT435" s="4">
        <v>1032</v>
      </c>
      <c r="AU435" s="4">
        <v>1032</v>
      </c>
      <c r="AV435" s="4">
        <v>-999</v>
      </c>
      <c r="AW435" s="4">
        <v>1424</v>
      </c>
      <c r="AX435" s="4">
        <v>302</v>
      </c>
      <c r="AY435" s="4">
        <v>1122</v>
      </c>
      <c r="BF435" s="4">
        <v>1122</v>
      </c>
      <c r="BG435" s="4">
        <v>0</v>
      </c>
      <c r="BP435" s="4">
        <v>1122</v>
      </c>
      <c r="BR435" s="4">
        <v>1122</v>
      </c>
      <c r="BS435" s="2">
        <v>2019</v>
      </c>
      <c r="BT435" s="4">
        <v>2900</v>
      </c>
      <c r="BV435" s="4">
        <v>63</v>
      </c>
      <c r="BY435" s="4">
        <v>2963</v>
      </c>
      <c r="BZ435" s="4">
        <v>9027</v>
      </c>
      <c r="CB435" s="4">
        <v>292</v>
      </c>
      <c r="CD435" s="4">
        <v>80</v>
      </c>
      <c r="CF435" s="4">
        <v>9398</v>
      </c>
      <c r="CJ435" s="4">
        <v>0</v>
      </c>
      <c r="CL435" s="4">
        <v>0</v>
      </c>
      <c r="CR435" s="4">
        <v>121</v>
      </c>
      <c r="CS435" s="4">
        <v>122</v>
      </c>
      <c r="CU435" s="4">
        <v>12483</v>
      </c>
      <c r="DA435" s="4">
        <v>8228</v>
      </c>
      <c r="DB435" s="4">
        <v>8228</v>
      </c>
      <c r="DC435" s="4">
        <v>8848</v>
      </c>
      <c r="DD435" s="4">
        <v>1301</v>
      </c>
      <c r="DG435" s="4">
        <v>10148</v>
      </c>
      <c r="DO435" s="4">
        <v>2305</v>
      </c>
      <c r="DP435" s="4">
        <v>2305</v>
      </c>
      <c r="DR435" s="4">
        <v>20681</v>
      </c>
      <c r="DS435" s="4">
        <v>33164</v>
      </c>
      <c r="DT435" s="4">
        <v>1000</v>
      </c>
      <c r="DV435" s="4">
        <v>102</v>
      </c>
      <c r="DX435" s="4">
        <v>1102</v>
      </c>
      <c r="EB435" s="4">
        <v>0</v>
      </c>
      <c r="ED435" s="4">
        <v>12532</v>
      </c>
      <c r="EG435" s="4">
        <v>12532</v>
      </c>
      <c r="EI435" s="4">
        <v>13633</v>
      </c>
      <c r="EK435" s="4">
        <v>0</v>
      </c>
      <c r="EM435" s="4">
        <v>0</v>
      </c>
      <c r="EP435" s="4">
        <v>6458</v>
      </c>
      <c r="EU435" s="4">
        <v>6458</v>
      </c>
      <c r="EY435" s="4">
        <v>3696</v>
      </c>
      <c r="EZ435" s="4">
        <v>385</v>
      </c>
      <c r="FA435" s="4">
        <v>1433</v>
      </c>
      <c r="FF435" s="4">
        <v>7559</v>
      </c>
      <c r="FG435" s="4">
        <v>13073</v>
      </c>
      <c r="FH435" s="4">
        <v>19531</v>
      </c>
      <c r="FI435" s="4">
        <v>33164</v>
      </c>
      <c r="FL435" s="2">
        <v>2019</v>
      </c>
      <c r="FM435" t="s">
        <v>8</v>
      </c>
      <c r="FR435" s="2">
        <v>2019</v>
      </c>
      <c r="FS435" s="5">
        <v>31</v>
      </c>
      <c r="FX435" s="4">
        <v>767</v>
      </c>
      <c r="GA435" s="4">
        <v>20</v>
      </c>
      <c r="GE435" s="4">
        <v>63</v>
      </c>
      <c r="GF435" s="4">
        <v>37</v>
      </c>
      <c r="GN435" s="7">
        <f t="shared" si="66"/>
        <v>7.5463446633786055E-2</v>
      </c>
      <c r="GQ435" s="7">
        <f t="shared" si="67"/>
        <v>3.0192537976131213E-2</v>
      </c>
      <c r="GR435" s="7">
        <f t="shared" si="68"/>
        <v>4.3513639969892388E-2</v>
      </c>
      <c r="GS435" s="7">
        <v>0.4</v>
      </c>
      <c r="GT435" s="7">
        <f t="shared" si="73"/>
        <v>0.33065383236905432</v>
      </c>
      <c r="GU435" s="7">
        <f t="shared" si="64"/>
        <v>0.58892172234953566</v>
      </c>
      <c r="GV435" t="s">
        <v>202</v>
      </c>
      <c r="GW435" s="8">
        <f t="shared" si="69"/>
        <v>2.4296022741077287E-5</v>
      </c>
    </row>
    <row r="436" spans="1:205" x14ac:dyDescent="0.2">
      <c r="A436">
        <v>987050454</v>
      </c>
      <c r="B436" s="2">
        <v>2013</v>
      </c>
      <c r="C436" t="s">
        <v>3</v>
      </c>
      <c r="D436" s="3">
        <v>41275</v>
      </c>
      <c r="E436" s="3">
        <v>41639</v>
      </c>
      <c r="F436" t="s">
        <v>8</v>
      </c>
      <c r="G436" s="4">
        <v>45539</v>
      </c>
      <c r="I436" s="4">
        <v>0</v>
      </c>
      <c r="J436" s="4">
        <v>45539</v>
      </c>
      <c r="K436" s="4">
        <v>20425</v>
      </c>
      <c r="L436" s="4">
        <v>0</v>
      </c>
      <c r="M436" s="4">
        <v>0</v>
      </c>
      <c r="Q436" s="4">
        <v>16230</v>
      </c>
      <c r="R436" s="4">
        <v>14632</v>
      </c>
      <c r="S436" s="4">
        <v>456</v>
      </c>
      <c r="U436" s="4">
        <v>961</v>
      </c>
      <c r="X436" s="4">
        <v>4643</v>
      </c>
      <c r="Z436" s="4">
        <v>42259</v>
      </c>
      <c r="AA436" s="4">
        <v>3281</v>
      </c>
      <c r="AC436" s="4">
        <v>0</v>
      </c>
      <c r="AD436" s="4">
        <v>0</v>
      </c>
      <c r="AE436" s="4">
        <v>0</v>
      </c>
      <c r="AG436" s="4">
        <v>27</v>
      </c>
      <c r="AJ436" s="4">
        <v>9</v>
      </c>
      <c r="AK436" s="4">
        <v>36</v>
      </c>
      <c r="AM436" s="4">
        <v>0</v>
      </c>
      <c r="AR436" s="4">
        <v>230</v>
      </c>
      <c r="AS436" s="4">
        <v>8</v>
      </c>
      <c r="AT436" s="4">
        <v>8</v>
      </c>
      <c r="AU436" s="4">
        <v>238</v>
      </c>
      <c r="AV436" s="4">
        <v>-201</v>
      </c>
      <c r="AW436" s="4">
        <v>3079</v>
      </c>
      <c r="AX436" s="4">
        <v>811</v>
      </c>
      <c r="AY436" s="4">
        <v>2268</v>
      </c>
      <c r="BB436" s="4">
        <v>0</v>
      </c>
      <c r="BD436" s="4">
        <v>0</v>
      </c>
      <c r="BF436" s="4">
        <v>2268</v>
      </c>
      <c r="BJ436" s="4">
        <v>600</v>
      </c>
      <c r="BP436" s="4">
        <v>1668</v>
      </c>
      <c r="BR436" s="4">
        <v>2268</v>
      </c>
      <c r="BS436" s="2">
        <v>2013</v>
      </c>
      <c r="BY436" s="4">
        <v>0</v>
      </c>
      <c r="CB436" s="4">
        <v>5477</v>
      </c>
      <c r="CD436" s="4">
        <v>355</v>
      </c>
      <c r="CF436" s="4">
        <v>5832</v>
      </c>
      <c r="CS436" s="4">
        <v>0</v>
      </c>
      <c r="CU436" s="4">
        <v>5832</v>
      </c>
      <c r="DA436" s="4">
        <v>6014</v>
      </c>
      <c r="DB436" s="4">
        <v>6014</v>
      </c>
      <c r="DC436" s="4">
        <v>7062</v>
      </c>
      <c r="DD436" s="4">
        <v>165</v>
      </c>
      <c r="DG436" s="4">
        <v>7227</v>
      </c>
      <c r="DN436" s="4">
        <v>0</v>
      </c>
      <c r="DO436" s="4">
        <v>3769</v>
      </c>
      <c r="DP436" s="4">
        <v>3769</v>
      </c>
      <c r="DR436" s="4">
        <v>17010</v>
      </c>
      <c r="DS436" s="4">
        <v>22842</v>
      </c>
      <c r="DT436" s="4">
        <v>1500</v>
      </c>
      <c r="DX436" s="4">
        <v>1500</v>
      </c>
      <c r="ED436" s="4">
        <v>8683</v>
      </c>
      <c r="EG436" s="4">
        <v>8683</v>
      </c>
      <c r="EI436" s="4">
        <v>10183</v>
      </c>
      <c r="EJ436" s="4">
        <v>220</v>
      </c>
      <c r="EK436" s="4">
        <v>207</v>
      </c>
      <c r="EL436" s="4">
        <v>630</v>
      </c>
      <c r="EM436" s="4">
        <v>1057</v>
      </c>
      <c r="EP436" s="4">
        <v>3947</v>
      </c>
      <c r="ET436" s="4">
        <v>0</v>
      </c>
      <c r="EU436" s="4">
        <v>5004</v>
      </c>
      <c r="EY436" s="4">
        <v>1393</v>
      </c>
      <c r="EZ436" s="4">
        <v>605</v>
      </c>
      <c r="FA436" s="4">
        <v>1313</v>
      </c>
      <c r="FC436" s="4">
        <v>600</v>
      </c>
      <c r="FF436" s="4">
        <v>3745</v>
      </c>
      <c r="FG436" s="4">
        <v>7656</v>
      </c>
      <c r="FH436" s="4">
        <v>12660</v>
      </c>
      <c r="FI436" s="4">
        <v>22842</v>
      </c>
      <c r="FL436" s="2">
        <v>2013</v>
      </c>
      <c r="FM436" t="s">
        <v>8</v>
      </c>
      <c r="FR436" s="2">
        <v>2013</v>
      </c>
      <c r="FS436" s="5">
        <v>35</v>
      </c>
      <c r="FX436" s="4">
        <v>788</v>
      </c>
      <c r="GA436" s="4">
        <v>6</v>
      </c>
      <c r="GE436" s="4">
        <v>42</v>
      </c>
      <c r="GF436" s="4">
        <v>8</v>
      </c>
      <c r="GN436" s="7">
        <f t="shared" si="66"/>
        <v>-0.11973827041370161</v>
      </c>
      <c r="GQ436" s="7">
        <f t="shared" si="67"/>
        <v>8.0991322358318754E-2</v>
      </c>
      <c r="GR436" s="7">
        <f t="shared" si="68"/>
        <v>-0.11223097317529632</v>
      </c>
      <c r="GS436" s="7">
        <v>0.54</v>
      </c>
      <c r="GT436" s="7">
        <f t="shared" si="73"/>
        <v>0.31176935229067931</v>
      </c>
      <c r="GU436" s="7">
        <f t="shared" si="64"/>
        <v>0.55424218544785919</v>
      </c>
      <c r="GV436" t="s">
        <v>210</v>
      </c>
      <c r="GW436" s="8">
        <f t="shared" si="69"/>
        <v>3.015317814497648E-5</v>
      </c>
    </row>
    <row r="437" spans="1:205" x14ac:dyDescent="0.2">
      <c r="A437">
        <v>987050454</v>
      </c>
      <c r="B437" s="2">
        <v>2014</v>
      </c>
      <c r="C437" t="s">
        <v>3</v>
      </c>
      <c r="D437" s="3">
        <v>41640</v>
      </c>
      <c r="E437" s="3">
        <v>42004</v>
      </c>
      <c r="F437" t="s">
        <v>8</v>
      </c>
      <c r="G437" s="4">
        <v>50173</v>
      </c>
      <c r="I437" s="4">
        <v>88</v>
      </c>
      <c r="J437" s="4">
        <v>50261</v>
      </c>
      <c r="K437" s="4">
        <v>24040</v>
      </c>
      <c r="L437" s="4">
        <v>0</v>
      </c>
      <c r="M437" s="4">
        <v>0</v>
      </c>
      <c r="Q437" s="4">
        <v>17348</v>
      </c>
      <c r="R437" s="4">
        <v>15490</v>
      </c>
      <c r="S437" s="4">
        <v>526</v>
      </c>
      <c r="U437" s="4">
        <v>883</v>
      </c>
      <c r="X437" s="4">
        <v>4858</v>
      </c>
      <c r="Z437" s="4">
        <v>47129</v>
      </c>
      <c r="AA437" s="4">
        <v>3132</v>
      </c>
      <c r="AC437" s="4">
        <v>0</v>
      </c>
      <c r="AD437" s="4">
        <v>0</v>
      </c>
      <c r="AE437" s="4">
        <v>0</v>
      </c>
      <c r="AG437" s="4">
        <v>69</v>
      </c>
      <c r="AJ437" s="4">
        <v>-10</v>
      </c>
      <c r="AK437" s="4">
        <v>59</v>
      </c>
      <c r="AM437" s="4">
        <v>0</v>
      </c>
      <c r="AR437" s="4">
        <v>165</v>
      </c>
      <c r="AS437" s="4">
        <v>16</v>
      </c>
      <c r="AT437" s="4">
        <v>16</v>
      </c>
      <c r="AU437" s="4">
        <v>181</v>
      </c>
      <c r="AV437" s="4">
        <v>-122</v>
      </c>
      <c r="AW437" s="4">
        <v>3009</v>
      </c>
      <c r="AX437" s="4">
        <v>814</v>
      </c>
      <c r="AY437" s="4">
        <v>2196</v>
      </c>
      <c r="BB437" s="4">
        <v>0</v>
      </c>
      <c r="BD437" s="4">
        <v>0</v>
      </c>
      <c r="BF437" s="4">
        <v>2196</v>
      </c>
      <c r="BJ437" s="4">
        <v>600</v>
      </c>
      <c r="BP437" s="4">
        <v>1596</v>
      </c>
      <c r="BR437" s="4">
        <v>2196</v>
      </c>
      <c r="BS437" s="2">
        <v>2014</v>
      </c>
      <c r="BY437" s="4">
        <v>0</v>
      </c>
      <c r="CB437" s="4">
        <v>4799</v>
      </c>
      <c r="CD437" s="4">
        <v>330</v>
      </c>
      <c r="CF437" s="4">
        <v>5129</v>
      </c>
      <c r="CS437" s="4">
        <v>0</v>
      </c>
      <c r="CU437" s="4">
        <v>5129</v>
      </c>
      <c r="DA437" s="4">
        <v>6942</v>
      </c>
      <c r="DB437" s="4">
        <v>6942</v>
      </c>
      <c r="DC437" s="4">
        <v>7022</v>
      </c>
      <c r="DD437" s="4">
        <v>272</v>
      </c>
      <c r="DG437" s="4">
        <v>7294</v>
      </c>
      <c r="DN437" s="4">
        <v>0</v>
      </c>
      <c r="DO437" s="4">
        <v>5597</v>
      </c>
      <c r="DP437" s="4">
        <v>5597</v>
      </c>
      <c r="DR437" s="4">
        <v>19832</v>
      </c>
      <c r="DS437" s="4">
        <v>24961</v>
      </c>
      <c r="DT437" s="4">
        <v>1500</v>
      </c>
      <c r="DX437" s="4">
        <v>1500</v>
      </c>
      <c r="ED437" s="4">
        <v>10278</v>
      </c>
      <c r="EG437" s="4">
        <v>10278</v>
      </c>
      <c r="EI437" s="4">
        <v>11778</v>
      </c>
      <c r="EJ437" s="4">
        <v>190</v>
      </c>
      <c r="EK437" s="4">
        <v>511</v>
      </c>
      <c r="EL437" s="4">
        <v>630</v>
      </c>
      <c r="EM437" s="4">
        <v>1331</v>
      </c>
      <c r="EP437" s="4">
        <v>2990</v>
      </c>
      <c r="ET437" s="4">
        <v>0</v>
      </c>
      <c r="EU437" s="4">
        <v>4321</v>
      </c>
      <c r="EY437" s="4">
        <v>2914</v>
      </c>
      <c r="EZ437" s="4">
        <v>509</v>
      </c>
      <c r="FA437" s="4">
        <v>1069</v>
      </c>
      <c r="FC437" s="4">
        <v>600</v>
      </c>
      <c r="FF437" s="4">
        <v>3768</v>
      </c>
      <c r="FG437" s="4">
        <v>8861</v>
      </c>
      <c r="FH437" s="4">
        <v>13182</v>
      </c>
      <c r="FI437" s="4">
        <v>24961</v>
      </c>
      <c r="FL437" s="2">
        <v>2014</v>
      </c>
      <c r="FM437" t="s">
        <v>8</v>
      </c>
      <c r="FR437" s="2">
        <v>2014</v>
      </c>
      <c r="FS437" s="5">
        <v>38</v>
      </c>
      <c r="FX437" s="4">
        <v>813</v>
      </c>
      <c r="GA437" s="4">
        <v>4</v>
      </c>
      <c r="GE437" s="4">
        <v>46</v>
      </c>
      <c r="GF437" s="4">
        <v>8</v>
      </c>
      <c r="GN437" s="7">
        <f t="shared" si="66"/>
        <v>0.20462306277909115</v>
      </c>
      <c r="GQ437" s="7">
        <f t="shared" si="67"/>
        <v>9.187707884442399E-2</v>
      </c>
      <c r="GR437" s="7">
        <f t="shared" si="68"/>
        <v>0.1017589319045214</v>
      </c>
      <c r="GS437" s="7">
        <v>0.54</v>
      </c>
      <c r="GT437" s="7">
        <f t="shared" si="73"/>
        <v>0.22682445759368836</v>
      </c>
      <c r="GU437" s="7">
        <f t="shared" si="64"/>
        <v>0.5281038419935099</v>
      </c>
      <c r="GV437" t="s">
        <v>210</v>
      </c>
      <c r="GW437" s="8">
        <f t="shared" si="69"/>
        <v>4.3779003589878295E-5</v>
      </c>
    </row>
    <row r="438" spans="1:205" x14ac:dyDescent="0.2">
      <c r="A438">
        <v>987050454</v>
      </c>
      <c r="B438" s="2">
        <v>2015</v>
      </c>
      <c r="C438" t="s">
        <v>3</v>
      </c>
      <c r="D438" s="3">
        <v>42005</v>
      </c>
      <c r="E438" s="3">
        <v>42369</v>
      </c>
      <c r="F438" t="s">
        <v>8</v>
      </c>
      <c r="G438" s="4">
        <v>62150</v>
      </c>
      <c r="I438" s="4">
        <v>0</v>
      </c>
      <c r="J438" s="4">
        <v>62150</v>
      </c>
      <c r="K438" s="4">
        <v>34028</v>
      </c>
      <c r="L438" s="4">
        <v>0</v>
      </c>
      <c r="M438" s="4">
        <v>0</v>
      </c>
      <c r="Q438" s="4">
        <v>17659</v>
      </c>
      <c r="R438" s="4">
        <v>16058</v>
      </c>
      <c r="S438" s="4">
        <v>338</v>
      </c>
      <c r="U438" s="4">
        <v>825</v>
      </c>
      <c r="X438" s="4">
        <v>5026</v>
      </c>
      <c r="Z438" s="4">
        <v>57538</v>
      </c>
      <c r="AA438" s="4">
        <v>4611</v>
      </c>
      <c r="AC438" s="4">
        <v>0</v>
      </c>
      <c r="AD438" s="4">
        <v>0</v>
      </c>
      <c r="AE438" s="4">
        <v>0</v>
      </c>
      <c r="AG438" s="4">
        <v>58</v>
      </c>
      <c r="AJ438" s="4">
        <v>-53</v>
      </c>
      <c r="AK438" s="4">
        <v>6</v>
      </c>
      <c r="AM438" s="4">
        <v>0</v>
      </c>
      <c r="AR438" s="4">
        <v>114</v>
      </c>
      <c r="AS438" s="4">
        <v>8</v>
      </c>
      <c r="AT438" s="4">
        <v>8</v>
      </c>
      <c r="AU438" s="4">
        <v>122</v>
      </c>
      <c r="AV438" s="4">
        <v>-116</v>
      </c>
      <c r="AW438" s="4">
        <v>4495</v>
      </c>
      <c r="AX438" s="4">
        <v>1154</v>
      </c>
      <c r="AY438" s="4">
        <v>3341</v>
      </c>
      <c r="BB438" s="4">
        <v>0</v>
      </c>
      <c r="BD438" s="4">
        <v>0</v>
      </c>
      <c r="BF438" s="4">
        <v>3341</v>
      </c>
      <c r="BJ438" s="4">
        <v>600</v>
      </c>
      <c r="BP438" s="4">
        <v>2741</v>
      </c>
      <c r="BR438" s="4">
        <v>3341</v>
      </c>
      <c r="BS438" s="2">
        <v>2015</v>
      </c>
      <c r="BY438" s="4">
        <v>0</v>
      </c>
      <c r="CB438" s="4">
        <v>4087</v>
      </c>
      <c r="CD438" s="4">
        <v>217</v>
      </c>
      <c r="CF438" s="4">
        <v>4304</v>
      </c>
      <c r="CI438" s="4">
        <v>303</v>
      </c>
      <c r="CS438" s="4">
        <v>303</v>
      </c>
      <c r="CU438" s="4">
        <v>4607</v>
      </c>
      <c r="DA438" s="4">
        <v>7174</v>
      </c>
      <c r="DB438" s="4">
        <v>7174</v>
      </c>
      <c r="DC438" s="4">
        <v>14169</v>
      </c>
      <c r="DD438" s="4">
        <v>164</v>
      </c>
      <c r="DG438" s="4">
        <v>14333</v>
      </c>
      <c r="DN438" s="4">
        <v>0</v>
      </c>
      <c r="DO438" s="4">
        <v>3828</v>
      </c>
      <c r="DP438" s="4">
        <v>3828</v>
      </c>
      <c r="DR438" s="4">
        <v>25336</v>
      </c>
      <c r="DS438" s="4">
        <v>29942</v>
      </c>
      <c r="DT438" s="4">
        <v>1500</v>
      </c>
      <c r="DX438" s="4">
        <v>1500</v>
      </c>
      <c r="ED438" s="4">
        <v>13019</v>
      </c>
      <c r="EG438" s="4">
        <v>13019</v>
      </c>
      <c r="EI438" s="4">
        <v>14519</v>
      </c>
      <c r="EJ438" s="4">
        <v>0</v>
      </c>
      <c r="EK438" s="4">
        <v>751</v>
      </c>
      <c r="EL438" s="4">
        <v>630</v>
      </c>
      <c r="EM438" s="4">
        <v>1381</v>
      </c>
      <c r="EP438" s="4">
        <v>2056</v>
      </c>
      <c r="ET438" s="4">
        <v>0</v>
      </c>
      <c r="EU438" s="4">
        <v>3437</v>
      </c>
      <c r="EY438" s="4">
        <v>3486</v>
      </c>
      <c r="EZ438" s="4">
        <v>914</v>
      </c>
      <c r="FA438" s="4">
        <v>1349</v>
      </c>
      <c r="FC438" s="4">
        <v>600</v>
      </c>
      <c r="FF438" s="4">
        <v>5637</v>
      </c>
      <c r="FG438" s="4">
        <v>11987</v>
      </c>
      <c r="FH438" s="4">
        <v>15423</v>
      </c>
      <c r="FI438" s="4">
        <v>29942</v>
      </c>
      <c r="FL438" s="2">
        <v>2015</v>
      </c>
      <c r="FM438" t="s">
        <v>8</v>
      </c>
      <c r="FR438" s="2">
        <v>2015</v>
      </c>
      <c r="FS438" s="5">
        <v>38</v>
      </c>
      <c r="FX438" s="4">
        <v>814</v>
      </c>
      <c r="GA438" s="4">
        <v>25</v>
      </c>
      <c r="GE438" s="4">
        <v>37</v>
      </c>
      <c r="GF438" s="4">
        <v>8</v>
      </c>
      <c r="GI438" s="7">
        <f t="shared" si="65"/>
        <v>0.16613917711630144</v>
      </c>
      <c r="GJ438" s="7">
        <f t="shared" si="71"/>
        <v>0.1440329218106996</v>
      </c>
      <c r="GK438" s="7">
        <f t="shared" si="72"/>
        <v>7.611874524257842E-4</v>
      </c>
      <c r="GL438" s="7">
        <f t="shared" si="70"/>
        <v>9.6620132255694338E-2</v>
      </c>
      <c r="GM438" s="7">
        <f>(((DR438-DR437)-(DP438-DP437)-(FG438-FG437)+((EV438-EV437)+(EW438-EW437)+(EX438-EX437))+(FC438-FC437))-U438-V438)/DS437</f>
        <v>0.13308761668202396</v>
      </c>
      <c r="GN438" s="7">
        <f t="shared" si="66"/>
        <v>0.19350186290613358</v>
      </c>
      <c r="GO438" s="7">
        <f>(G438-G437)/DS437</f>
        <v>0.47982853251071672</v>
      </c>
      <c r="GP438" s="7">
        <f>CF438/DS437</f>
        <v>0.17242898922318817</v>
      </c>
      <c r="GQ438" s="7">
        <f t="shared" si="67"/>
        <v>0.12170555343059578</v>
      </c>
      <c r="GR438" s="7">
        <f t="shared" si="68"/>
        <v>0.23871404938911367</v>
      </c>
      <c r="GS438" s="7">
        <v>0.54</v>
      </c>
      <c r="GT438" s="7">
        <f t="shared" si="73"/>
        <v>0.13330739804188549</v>
      </c>
      <c r="GU438" s="7">
        <f t="shared" si="64"/>
        <v>0.51509585198049568</v>
      </c>
      <c r="GV438" t="s">
        <v>210</v>
      </c>
      <c r="GW438" s="8">
        <f t="shared" si="69"/>
        <v>4.0062497496093905E-5</v>
      </c>
    </row>
    <row r="439" spans="1:205" x14ac:dyDescent="0.2">
      <c r="A439">
        <v>987050454</v>
      </c>
      <c r="B439" s="2">
        <v>2016</v>
      </c>
      <c r="C439" t="s">
        <v>3</v>
      </c>
      <c r="D439" s="3">
        <v>42370</v>
      </c>
      <c r="E439" s="3">
        <v>42735</v>
      </c>
      <c r="F439" t="s">
        <v>8</v>
      </c>
      <c r="G439" s="4">
        <v>47510</v>
      </c>
      <c r="I439" s="4">
        <v>0</v>
      </c>
      <c r="J439" s="4">
        <v>47510</v>
      </c>
      <c r="K439" s="4">
        <v>20957</v>
      </c>
      <c r="L439" s="4">
        <v>0</v>
      </c>
      <c r="M439" s="4">
        <v>0</v>
      </c>
      <c r="Q439" s="4">
        <v>17409</v>
      </c>
      <c r="R439" s="4">
        <v>15571</v>
      </c>
      <c r="S439" s="4">
        <v>572</v>
      </c>
      <c r="U439" s="4">
        <v>807</v>
      </c>
      <c r="X439" s="4">
        <v>5228</v>
      </c>
      <c r="Z439" s="4">
        <v>44401</v>
      </c>
      <c r="AA439" s="4">
        <v>3109</v>
      </c>
      <c r="AC439" s="4">
        <v>0</v>
      </c>
      <c r="AD439" s="4">
        <v>0</v>
      </c>
      <c r="AE439" s="4">
        <v>0</v>
      </c>
      <c r="AG439" s="4">
        <v>71</v>
      </c>
      <c r="AJ439" s="4">
        <v>-26</v>
      </c>
      <c r="AK439" s="4">
        <v>45</v>
      </c>
      <c r="AM439" s="4">
        <v>0</v>
      </c>
      <c r="AR439" s="4">
        <v>75</v>
      </c>
      <c r="AS439" s="4">
        <v>2</v>
      </c>
      <c r="AT439" s="4">
        <v>2</v>
      </c>
      <c r="AU439" s="4">
        <v>77</v>
      </c>
      <c r="AV439" s="4">
        <v>-32</v>
      </c>
      <c r="AW439" s="4">
        <v>3077</v>
      </c>
      <c r="AX439" s="4">
        <v>754</v>
      </c>
      <c r="AY439" s="4">
        <v>2322</v>
      </c>
      <c r="BB439" s="4">
        <v>0</v>
      </c>
      <c r="BD439" s="4">
        <v>0</v>
      </c>
      <c r="BF439" s="4">
        <v>2322</v>
      </c>
      <c r="BJ439" s="4">
        <v>600</v>
      </c>
      <c r="BP439" s="4">
        <v>1722</v>
      </c>
      <c r="BR439" s="4">
        <v>2322</v>
      </c>
      <c r="BS439" s="2">
        <v>2016</v>
      </c>
      <c r="BY439" s="4">
        <v>0</v>
      </c>
      <c r="CB439" s="4">
        <v>3495</v>
      </c>
      <c r="CD439" s="4">
        <v>210</v>
      </c>
      <c r="CF439" s="4">
        <v>3705</v>
      </c>
      <c r="CI439" s="4">
        <v>160</v>
      </c>
      <c r="CR439" s="4">
        <v>228</v>
      </c>
      <c r="CS439" s="4">
        <v>388</v>
      </c>
      <c r="CU439" s="4">
        <v>4093</v>
      </c>
      <c r="DA439" s="4">
        <v>7708</v>
      </c>
      <c r="DB439" s="4">
        <v>7708</v>
      </c>
      <c r="DC439" s="4">
        <v>8927</v>
      </c>
      <c r="DD439" s="4">
        <v>563</v>
      </c>
      <c r="DG439" s="4">
        <v>9490</v>
      </c>
      <c r="DN439" s="4">
        <v>0</v>
      </c>
      <c r="DO439" s="4">
        <v>4422</v>
      </c>
      <c r="DP439" s="4">
        <v>4422</v>
      </c>
      <c r="DR439" s="4">
        <v>21619</v>
      </c>
      <c r="DS439" s="4">
        <v>25712</v>
      </c>
      <c r="DT439" s="4">
        <v>1500</v>
      </c>
      <c r="DX439" s="4">
        <v>1500</v>
      </c>
      <c r="ED439" s="4">
        <v>14742</v>
      </c>
      <c r="EG439" s="4">
        <v>14742</v>
      </c>
      <c r="EI439" s="4">
        <v>16242</v>
      </c>
      <c r="EK439" s="4">
        <v>372</v>
      </c>
      <c r="EL439" s="4">
        <v>630</v>
      </c>
      <c r="EM439" s="4">
        <v>1002</v>
      </c>
      <c r="EP439" s="4">
        <v>1029</v>
      </c>
      <c r="ET439" s="4">
        <v>0</v>
      </c>
      <c r="EU439" s="4">
        <v>2031</v>
      </c>
      <c r="EY439" s="4">
        <v>2326</v>
      </c>
      <c r="EZ439" s="4">
        <v>1133</v>
      </c>
      <c r="FA439" s="4">
        <v>949</v>
      </c>
      <c r="FC439" s="4">
        <v>600</v>
      </c>
      <c r="FF439" s="4">
        <v>2431</v>
      </c>
      <c r="FG439" s="4">
        <v>7440</v>
      </c>
      <c r="FH439" s="4">
        <v>9470</v>
      </c>
      <c r="FI439" s="4">
        <v>25712</v>
      </c>
      <c r="FL439" s="2">
        <v>2016</v>
      </c>
      <c r="FM439" t="s">
        <v>8</v>
      </c>
      <c r="FR439" s="2">
        <v>2016</v>
      </c>
      <c r="FS439" s="5">
        <v>33</v>
      </c>
      <c r="FX439" s="4">
        <v>849</v>
      </c>
      <c r="GA439" s="4">
        <v>25</v>
      </c>
      <c r="GE439" s="4">
        <v>48</v>
      </c>
      <c r="GF439" s="4">
        <v>9</v>
      </c>
      <c r="GI439" s="7">
        <f t="shared" si="65"/>
        <v>7.8819050163649717E-3</v>
      </c>
      <c r="GJ439" s="7">
        <f t="shared" si="71"/>
        <v>7.611874524257842E-4</v>
      </c>
      <c r="GK439" s="7">
        <f t="shared" si="72"/>
        <v>9.6620132255694338E-2</v>
      </c>
      <c r="GL439" s="7">
        <f t="shared" si="70"/>
        <v>5.4021468574984445E-2</v>
      </c>
      <c r="GM439" s="7">
        <f>(((DR439-DR438)-(DP439-DP438)-(FG439-FG438)+((EV439-EV438)+(EW439-EW438)+(EX439-EX438))+(FC439-FC438))-U439-V439)/DS438</f>
        <v>-1.9070202391289828E-2</v>
      </c>
      <c r="GN439" s="7">
        <f t="shared" si="66"/>
        <v>-0.31387348874490684</v>
      </c>
      <c r="GO439" s="7">
        <f>(G439-G438)/DS438</f>
        <v>-0.48894529423552202</v>
      </c>
      <c r="GP439" s="7">
        <f>CF439/DS438</f>
        <v>0.12373922917640773</v>
      </c>
      <c r="GQ439" s="7">
        <f t="shared" si="67"/>
        <v>8.3444136989255041E-2</v>
      </c>
      <c r="GR439" s="7">
        <f t="shared" si="68"/>
        <v>-0.23555913113435237</v>
      </c>
      <c r="GS439" s="7">
        <v>0.54</v>
      </c>
      <c r="GT439" s="7">
        <f t="shared" si="73"/>
        <v>0.10865892291446674</v>
      </c>
      <c r="GU439" s="7">
        <f t="shared" si="64"/>
        <v>0.36831051649035468</v>
      </c>
      <c r="GV439" t="s">
        <v>210</v>
      </c>
      <c r="GW439" s="8">
        <f t="shared" si="69"/>
        <v>3.3397902611715986E-5</v>
      </c>
    </row>
    <row r="440" spans="1:205" x14ac:dyDescent="0.2">
      <c r="A440">
        <v>987050454</v>
      </c>
      <c r="B440" s="2">
        <v>2017</v>
      </c>
      <c r="C440" t="s">
        <v>3</v>
      </c>
      <c r="D440" s="3">
        <v>42736</v>
      </c>
      <c r="E440" s="3">
        <v>43100</v>
      </c>
      <c r="F440" t="s">
        <v>8</v>
      </c>
      <c r="G440" s="4">
        <v>46319</v>
      </c>
      <c r="I440" s="4">
        <v>110</v>
      </c>
      <c r="J440" s="4">
        <v>46429</v>
      </c>
      <c r="K440" s="4">
        <v>22886</v>
      </c>
      <c r="L440" s="4">
        <v>0</v>
      </c>
      <c r="M440" s="4">
        <v>0</v>
      </c>
      <c r="Q440" s="4">
        <v>18027</v>
      </c>
      <c r="R440" s="4">
        <v>16178</v>
      </c>
      <c r="S440" s="4">
        <v>529</v>
      </c>
      <c r="U440" s="4">
        <v>778</v>
      </c>
      <c r="X440" s="4">
        <v>5374</v>
      </c>
      <c r="Z440" s="4">
        <v>47065</v>
      </c>
      <c r="AA440" s="4">
        <v>-636</v>
      </c>
      <c r="AC440" s="4">
        <v>0</v>
      </c>
      <c r="AD440" s="4">
        <v>0</v>
      </c>
      <c r="AE440" s="4">
        <v>0</v>
      </c>
      <c r="AG440" s="4">
        <v>31</v>
      </c>
      <c r="AJ440" s="4">
        <v>2</v>
      </c>
      <c r="AK440" s="4">
        <v>33</v>
      </c>
      <c r="AM440" s="4">
        <v>0</v>
      </c>
      <c r="AR440" s="4">
        <v>73</v>
      </c>
      <c r="AS440" s="4">
        <v>-3</v>
      </c>
      <c r="AT440" s="4">
        <v>-3</v>
      </c>
      <c r="AU440" s="4">
        <v>70</v>
      </c>
      <c r="AV440" s="4">
        <v>-37</v>
      </c>
      <c r="AW440" s="4">
        <v>-673</v>
      </c>
      <c r="AX440" s="4">
        <v>-170</v>
      </c>
      <c r="AY440" s="4">
        <v>-503</v>
      </c>
      <c r="BB440" s="4">
        <v>0</v>
      </c>
      <c r="BD440" s="4">
        <v>0</v>
      </c>
      <c r="BF440" s="4">
        <v>-503</v>
      </c>
      <c r="BJ440" s="4">
        <v>600</v>
      </c>
      <c r="BP440" s="4">
        <v>-1103</v>
      </c>
      <c r="BR440" s="4">
        <v>-503</v>
      </c>
      <c r="BS440" s="2">
        <v>2017</v>
      </c>
      <c r="BY440" s="4">
        <v>0</v>
      </c>
      <c r="CB440" s="4">
        <v>3273</v>
      </c>
      <c r="CD440" s="4">
        <v>393</v>
      </c>
      <c r="CF440" s="4">
        <v>3666</v>
      </c>
      <c r="CR440" s="4">
        <v>0</v>
      </c>
      <c r="CS440" s="4">
        <v>0</v>
      </c>
      <c r="CU440" s="4">
        <v>3666</v>
      </c>
      <c r="DA440" s="4">
        <v>7752</v>
      </c>
      <c r="DB440" s="4">
        <v>7752</v>
      </c>
      <c r="DC440" s="4">
        <v>11285</v>
      </c>
      <c r="DD440" s="4">
        <v>273</v>
      </c>
      <c r="DG440" s="4">
        <v>11558</v>
      </c>
      <c r="DN440" s="4">
        <v>0</v>
      </c>
      <c r="DO440" s="4">
        <v>4786</v>
      </c>
      <c r="DP440" s="4">
        <v>4786</v>
      </c>
      <c r="DR440" s="4">
        <v>24096</v>
      </c>
      <c r="DS440" s="4">
        <v>27762</v>
      </c>
      <c r="DT440" s="4">
        <v>1500</v>
      </c>
      <c r="DX440" s="4">
        <v>1500</v>
      </c>
      <c r="ED440" s="4">
        <v>13639</v>
      </c>
      <c r="EG440" s="4">
        <v>13639</v>
      </c>
      <c r="EI440" s="4">
        <v>15139</v>
      </c>
      <c r="EK440" s="4">
        <v>201</v>
      </c>
      <c r="EL440" s="4">
        <v>630</v>
      </c>
      <c r="EM440" s="4">
        <v>831</v>
      </c>
      <c r="EP440" s="4">
        <v>1125</v>
      </c>
      <c r="ET440" s="4">
        <v>0</v>
      </c>
      <c r="EU440" s="4">
        <v>1956</v>
      </c>
      <c r="EY440" s="4">
        <v>3011</v>
      </c>
      <c r="EZ440" s="4">
        <v>0</v>
      </c>
      <c r="FA440" s="4">
        <v>1179</v>
      </c>
      <c r="FC440" s="4">
        <v>600</v>
      </c>
      <c r="FF440" s="4">
        <v>5876</v>
      </c>
      <c r="FG440" s="4">
        <v>10667</v>
      </c>
      <c r="FH440" s="4">
        <v>12624</v>
      </c>
      <c r="FI440" s="4">
        <v>27762</v>
      </c>
      <c r="FL440" s="2">
        <v>2017</v>
      </c>
      <c r="FM440" t="s">
        <v>8</v>
      </c>
      <c r="FR440" s="2">
        <v>2017</v>
      </c>
      <c r="FS440" s="5">
        <v>36</v>
      </c>
      <c r="FX440" s="4">
        <v>881</v>
      </c>
      <c r="GA440" s="4">
        <v>25</v>
      </c>
      <c r="GE440" s="4">
        <v>52</v>
      </c>
      <c r="GF440" s="4">
        <v>10</v>
      </c>
      <c r="GI440" s="7">
        <f t="shared" si="65"/>
        <v>-4.3326073428749223E-2</v>
      </c>
      <c r="GJ440" s="7">
        <f t="shared" si="71"/>
        <v>9.6620132255694338E-2</v>
      </c>
      <c r="GK440" s="7">
        <f t="shared" si="72"/>
        <v>5.4021468574984445E-2</v>
      </c>
      <c r="GL440" s="7">
        <f t="shared" si="70"/>
        <v>9.9920754988833654E-2</v>
      </c>
      <c r="GM440" s="7">
        <f>(((DR440-DR439)-(DP440-DP439)-(FG440-FG439)+((EV440-EV439)+(EW440-EW439)+(EX440-EX439))+(FC440-FC439))-U440-V440)/DS439</f>
        <v>-7.358431860609832E-2</v>
      </c>
      <c r="GN440" s="7">
        <f t="shared" si="66"/>
        <v>-0.13802893590541382</v>
      </c>
      <c r="GO440" s="7">
        <f>(G440-G439)/DS439</f>
        <v>-4.6320784069695087E-2</v>
      </c>
      <c r="GP440" s="7">
        <f>CF440/DS439</f>
        <v>0.14257934038581208</v>
      </c>
      <c r="GQ440" s="7">
        <f t="shared" si="67"/>
        <v>-1.8812881026293152E-2</v>
      </c>
      <c r="GR440" s="7">
        <f t="shared" si="68"/>
        <v>-2.506840665123132E-2</v>
      </c>
      <c r="GS440" s="7">
        <v>0.54</v>
      </c>
      <c r="GT440" s="7">
        <f t="shared" si="73"/>
        <v>8.9115969581749055E-2</v>
      </c>
      <c r="GU440" s="7">
        <f t="shared" si="64"/>
        <v>0.45472228225632161</v>
      </c>
      <c r="GV440" t="s">
        <v>210</v>
      </c>
      <c r="GW440" s="8">
        <f t="shared" si="69"/>
        <v>3.8892345986309894E-5</v>
      </c>
    </row>
    <row r="441" spans="1:205" x14ac:dyDescent="0.2">
      <c r="A441">
        <v>987050454</v>
      </c>
      <c r="B441" s="2">
        <v>2018</v>
      </c>
      <c r="C441" t="s">
        <v>3</v>
      </c>
      <c r="D441" s="3">
        <v>43101</v>
      </c>
      <c r="E441" s="3">
        <v>43465</v>
      </c>
      <c r="F441" t="s">
        <v>8</v>
      </c>
      <c r="G441" s="4">
        <v>57182</v>
      </c>
      <c r="I441" s="4">
        <v>162</v>
      </c>
      <c r="J441" s="4">
        <v>57344</v>
      </c>
      <c r="K441" s="4">
        <v>28554</v>
      </c>
      <c r="Q441" s="4">
        <v>19641</v>
      </c>
      <c r="R441" s="4">
        <v>17704</v>
      </c>
      <c r="S441" s="4">
        <v>504</v>
      </c>
      <c r="U441" s="4">
        <v>784</v>
      </c>
      <c r="X441" s="4">
        <v>5445</v>
      </c>
      <c r="Z441" s="4">
        <v>54425</v>
      </c>
      <c r="AA441" s="4">
        <v>2919</v>
      </c>
      <c r="AG441" s="4">
        <v>65</v>
      </c>
      <c r="AJ441" s="4">
        <v>-8</v>
      </c>
      <c r="AK441" s="4">
        <v>57</v>
      </c>
      <c r="AR441" s="4">
        <v>57</v>
      </c>
      <c r="AS441" s="4">
        <v>2</v>
      </c>
      <c r="AT441" s="4">
        <v>2</v>
      </c>
      <c r="AU441" s="4">
        <v>59</v>
      </c>
      <c r="AV441" s="4">
        <v>-2</v>
      </c>
      <c r="AW441" s="4">
        <v>2917</v>
      </c>
      <c r="AX441" s="4">
        <v>635</v>
      </c>
      <c r="AY441" s="4">
        <v>2282</v>
      </c>
      <c r="BF441" s="4">
        <v>2282</v>
      </c>
      <c r="BJ441" s="4">
        <v>800</v>
      </c>
      <c r="BP441" s="4">
        <v>1482</v>
      </c>
      <c r="BR441" s="4">
        <v>2282</v>
      </c>
      <c r="BS441" s="2">
        <v>2018</v>
      </c>
      <c r="CB441" s="4">
        <v>2890</v>
      </c>
      <c r="CD441" s="4">
        <v>386</v>
      </c>
      <c r="CF441" s="4">
        <v>3276</v>
      </c>
      <c r="CU441" s="4">
        <v>3276</v>
      </c>
      <c r="DA441" s="4">
        <v>8181</v>
      </c>
      <c r="DB441" s="4">
        <v>8181</v>
      </c>
      <c r="DC441" s="4">
        <v>11018</v>
      </c>
      <c r="DD441" s="4">
        <v>76</v>
      </c>
      <c r="DG441" s="4">
        <v>11094</v>
      </c>
      <c r="DO441" s="4">
        <v>6492</v>
      </c>
      <c r="DP441" s="4">
        <v>6492</v>
      </c>
      <c r="DR441" s="4">
        <v>25767</v>
      </c>
      <c r="DS441" s="4">
        <v>29043</v>
      </c>
      <c r="DT441" s="4">
        <v>1500</v>
      </c>
      <c r="DX441" s="4">
        <v>1500</v>
      </c>
      <c r="ED441" s="4">
        <v>15121</v>
      </c>
      <c r="EG441" s="4">
        <v>15121</v>
      </c>
      <c r="EI441" s="4">
        <v>16621</v>
      </c>
      <c r="EK441" s="4">
        <v>786</v>
      </c>
      <c r="EL441" s="4">
        <v>630</v>
      </c>
      <c r="EM441" s="4">
        <v>1416</v>
      </c>
      <c r="EP441" s="4">
        <v>466</v>
      </c>
      <c r="EU441" s="4">
        <v>1882</v>
      </c>
      <c r="EY441" s="4">
        <v>2323</v>
      </c>
      <c r="EZ441" s="4">
        <v>51</v>
      </c>
      <c r="FA441" s="4">
        <v>3169</v>
      </c>
      <c r="FC441" s="4">
        <v>800</v>
      </c>
      <c r="FF441" s="4">
        <v>4198</v>
      </c>
      <c r="FG441" s="4">
        <v>10540</v>
      </c>
      <c r="FH441" s="4">
        <v>12422</v>
      </c>
      <c r="FI441" s="4">
        <v>29043</v>
      </c>
      <c r="FL441" s="2">
        <v>2018</v>
      </c>
      <c r="FM441" t="s">
        <v>8</v>
      </c>
      <c r="FR441" s="2">
        <v>2018</v>
      </c>
      <c r="FS441" s="5">
        <v>36</v>
      </c>
      <c r="FX441" s="4">
        <v>893</v>
      </c>
      <c r="GA441" s="4">
        <v>34</v>
      </c>
      <c r="GE441" s="4">
        <v>68</v>
      </c>
      <c r="GF441" s="4">
        <v>21</v>
      </c>
      <c r="GI441" s="7">
        <f t="shared" si="65"/>
        <v>1.0517974209350911E-2</v>
      </c>
      <c r="GJ441" s="7">
        <f t="shared" si="71"/>
        <v>5.4021468574984445E-2</v>
      </c>
      <c r="GK441" s="7">
        <f t="shared" si="72"/>
        <v>9.9920754988833654E-2</v>
      </c>
      <c r="GL441" s="7">
        <f t="shared" si="70"/>
        <v>-0.10684157972661226</v>
      </c>
      <c r="GM441" s="7">
        <f>(((DR441-DR440)-(DP441-DP440)-(FG441-FG440)+((EV441-EV440)+(EW441-EW440)+(EX441-EX440))+(FC441-FC440))-U441-V441)/DS440</f>
        <v>-1.7722066133563863E-2</v>
      </c>
      <c r="GN441" s="7">
        <f t="shared" si="66"/>
        <v>0.40090771558245081</v>
      </c>
      <c r="GO441" s="7">
        <f>(G441-G440)/DS440</f>
        <v>0.39129025286362656</v>
      </c>
      <c r="GP441" s="7">
        <f>CF441/DS440</f>
        <v>0.11800302571860817</v>
      </c>
      <c r="GQ441" s="7">
        <f t="shared" si="67"/>
        <v>8.0345040049291438E-2</v>
      </c>
      <c r="GR441" s="7">
        <f t="shared" si="68"/>
        <v>0.23452578855329345</v>
      </c>
      <c r="GS441" s="7">
        <v>0.54</v>
      </c>
      <c r="GT441" s="7">
        <f t="shared" si="73"/>
        <v>3.7514087908549348E-2</v>
      </c>
      <c r="GU441" s="7">
        <f t="shared" si="64"/>
        <v>0.42771063595358605</v>
      </c>
      <c r="GV441" t="s">
        <v>210</v>
      </c>
      <c r="GW441" s="8">
        <f t="shared" si="69"/>
        <v>3.6020459621064763E-5</v>
      </c>
    </row>
    <row r="442" spans="1:205" x14ac:dyDescent="0.2">
      <c r="A442">
        <v>987050454</v>
      </c>
      <c r="B442" s="2">
        <v>2019</v>
      </c>
      <c r="C442" t="s">
        <v>3</v>
      </c>
      <c r="D442" s="3">
        <v>43466</v>
      </c>
      <c r="E442" s="3">
        <v>43830</v>
      </c>
      <c r="F442" t="s">
        <v>8</v>
      </c>
      <c r="G442" s="4">
        <v>51186</v>
      </c>
      <c r="I442" s="4">
        <v>0</v>
      </c>
      <c r="J442" s="4">
        <v>51186</v>
      </c>
      <c r="K442" s="4">
        <v>24411</v>
      </c>
      <c r="Q442" s="4">
        <v>20834</v>
      </c>
      <c r="R442" s="4">
        <v>18732</v>
      </c>
      <c r="S442" s="4">
        <v>632</v>
      </c>
      <c r="U442" s="4">
        <v>747</v>
      </c>
      <c r="X442" s="4">
        <v>4963</v>
      </c>
      <c r="Z442" s="4">
        <v>50955</v>
      </c>
      <c r="AA442" s="4">
        <v>231</v>
      </c>
      <c r="AG442" s="4">
        <v>52</v>
      </c>
      <c r="AJ442" s="4">
        <v>2</v>
      </c>
      <c r="AK442" s="4">
        <v>54</v>
      </c>
      <c r="AR442" s="4">
        <v>73</v>
      </c>
      <c r="AS442" s="4">
        <v>43</v>
      </c>
      <c r="AT442" s="4">
        <v>43</v>
      </c>
      <c r="AU442" s="4">
        <v>117</v>
      </c>
      <c r="AV442" s="4">
        <v>-63</v>
      </c>
      <c r="AW442" s="4">
        <v>169</v>
      </c>
      <c r="AX442" s="4">
        <v>37</v>
      </c>
      <c r="AY442" s="4">
        <v>132</v>
      </c>
      <c r="BF442" s="4">
        <v>132</v>
      </c>
      <c r="BP442" s="4">
        <v>132</v>
      </c>
      <c r="BR442" s="4">
        <v>132</v>
      </c>
      <c r="BS442" s="2">
        <v>2019</v>
      </c>
      <c r="CB442" s="4">
        <v>2456</v>
      </c>
      <c r="CD442" s="4">
        <v>286</v>
      </c>
      <c r="CF442" s="4">
        <v>2742</v>
      </c>
      <c r="CU442" s="4">
        <v>2742</v>
      </c>
      <c r="DA442" s="4">
        <v>8803</v>
      </c>
      <c r="DB442" s="4">
        <v>8803</v>
      </c>
      <c r="DC442" s="4">
        <v>12424</v>
      </c>
      <c r="DD442" s="4">
        <v>757</v>
      </c>
      <c r="DG442" s="4">
        <v>13181</v>
      </c>
      <c r="DO442" s="4">
        <v>1838</v>
      </c>
      <c r="DP442" s="4">
        <v>1838</v>
      </c>
      <c r="DR442" s="4">
        <v>23823</v>
      </c>
      <c r="DS442" s="4">
        <v>26565</v>
      </c>
      <c r="DT442" s="4">
        <v>1500</v>
      </c>
      <c r="DX442" s="4">
        <v>1500</v>
      </c>
      <c r="ED442" s="4">
        <v>15252</v>
      </c>
      <c r="EG442" s="4">
        <v>15252</v>
      </c>
      <c r="EI442" s="4">
        <v>16752</v>
      </c>
      <c r="EK442" s="4">
        <v>388</v>
      </c>
      <c r="EL442" s="4">
        <v>630</v>
      </c>
      <c r="EM442" s="4">
        <v>1018</v>
      </c>
      <c r="EP442" s="4">
        <v>327</v>
      </c>
      <c r="EU442" s="4">
        <v>1345</v>
      </c>
      <c r="EY442" s="4">
        <v>2323</v>
      </c>
      <c r="EZ442" s="4">
        <v>436</v>
      </c>
      <c r="FA442" s="4">
        <v>1145</v>
      </c>
      <c r="FC442" s="4">
        <v>0</v>
      </c>
      <c r="FF442" s="4">
        <v>4564</v>
      </c>
      <c r="FG442" s="4">
        <v>8468</v>
      </c>
      <c r="FH442" s="4">
        <v>9813</v>
      </c>
      <c r="FI442" s="4">
        <v>26565</v>
      </c>
      <c r="FL442" s="2">
        <v>2019</v>
      </c>
      <c r="FM442" t="s">
        <v>8</v>
      </c>
      <c r="FR442" s="2">
        <v>2019</v>
      </c>
      <c r="FS442" s="5">
        <v>36</v>
      </c>
      <c r="FX442" s="4">
        <v>921</v>
      </c>
      <c r="GA442" s="4">
        <v>36</v>
      </c>
      <c r="GE442" s="4">
        <v>73</v>
      </c>
      <c r="GF442" s="4">
        <v>20</v>
      </c>
      <c r="GN442" s="7">
        <f t="shared" si="66"/>
        <v>-0.25486347829081019</v>
      </c>
      <c r="GQ442" s="7">
        <f t="shared" si="67"/>
        <v>4.7475183426845058E-3</v>
      </c>
      <c r="GR442" s="7">
        <f t="shared" si="68"/>
        <v>-0.10485817215207582</v>
      </c>
      <c r="GS442" s="7">
        <v>0.54</v>
      </c>
      <c r="GT442" s="7">
        <f t="shared" si="73"/>
        <v>3.3323142769795172E-2</v>
      </c>
      <c r="GU442" s="7">
        <f t="shared" si="64"/>
        <v>0.36939582156973461</v>
      </c>
      <c r="GV442" t="s">
        <v>210</v>
      </c>
      <c r="GW442" s="8">
        <f t="shared" si="69"/>
        <v>3.4431704713700375E-5</v>
      </c>
    </row>
    <row r="443" spans="1:205" x14ac:dyDescent="0.2">
      <c r="A443">
        <v>988457310</v>
      </c>
      <c r="B443" s="2">
        <v>2013</v>
      </c>
      <c r="C443" t="s">
        <v>3</v>
      </c>
      <c r="D443" s="3">
        <v>41275</v>
      </c>
      <c r="E443" s="3">
        <v>41639</v>
      </c>
      <c r="F443" t="s">
        <v>8</v>
      </c>
      <c r="G443" s="4">
        <v>31981</v>
      </c>
      <c r="I443" s="4">
        <v>16</v>
      </c>
      <c r="J443" s="4">
        <v>31997</v>
      </c>
      <c r="K443" s="4">
        <v>9559</v>
      </c>
      <c r="L443" s="4">
        <v>38</v>
      </c>
      <c r="M443" s="4">
        <v>38</v>
      </c>
      <c r="Q443" s="4">
        <v>11112</v>
      </c>
      <c r="R443" s="4">
        <v>9083</v>
      </c>
      <c r="S443" s="4">
        <v>322</v>
      </c>
      <c r="U443" s="4">
        <v>2322</v>
      </c>
      <c r="X443" s="4">
        <v>6517</v>
      </c>
      <c r="Z443" s="4">
        <v>29548</v>
      </c>
      <c r="AA443" s="4">
        <v>2449</v>
      </c>
      <c r="AC443" s="4">
        <v>0</v>
      </c>
      <c r="AD443" s="4">
        <v>0</v>
      </c>
      <c r="AE443" s="4">
        <v>0</v>
      </c>
      <c r="AG443" s="4">
        <v>60</v>
      </c>
      <c r="AJ443" s="4">
        <v>0</v>
      </c>
      <c r="AK443" s="4">
        <v>60</v>
      </c>
      <c r="AM443" s="4">
        <v>0</v>
      </c>
      <c r="AR443" s="4">
        <v>994</v>
      </c>
      <c r="AS443" s="4">
        <v>0</v>
      </c>
      <c r="AT443" s="4">
        <v>0</v>
      </c>
      <c r="AU443" s="4">
        <v>994</v>
      </c>
      <c r="AV443" s="4">
        <v>-933</v>
      </c>
      <c r="AW443" s="4">
        <v>1516</v>
      </c>
      <c r="AX443" s="4">
        <v>227</v>
      </c>
      <c r="AY443" s="4">
        <v>1289</v>
      </c>
      <c r="BB443" s="4">
        <v>0</v>
      </c>
      <c r="BD443" s="4">
        <v>0</v>
      </c>
      <c r="BF443" s="4">
        <v>1289</v>
      </c>
      <c r="BP443" s="4">
        <v>-1289</v>
      </c>
      <c r="BR443" s="4">
        <v>-1289</v>
      </c>
      <c r="BS443" s="2">
        <v>2013</v>
      </c>
      <c r="BY443" s="4">
        <v>0</v>
      </c>
      <c r="CB443" s="4">
        <v>9783</v>
      </c>
      <c r="CD443" s="4">
        <v>402</v>
      </c>
      <c r="CF443" s="4">
        <v>10185</v>
      </c>
      <c r="CR443" s="4">
        <v>44</v>
      </c>
      <c r="CS443" s="4">
        <v>44</v>
      </c>
      <c r="CU443" s="4">
        <v>10229</v>
      </c>
      <c r="DA443" s="4">
        <v>948</v>
      </c>
      <c r="DB443" s="4">
        <v>948</v>
      </c>
      <c r="DC443" s="4">
        <v>3798</v>
      </c>
      <c r="DD443" s="4">
        <v>561</v>
      </c>
      <c r="DG443" s="4">
        <v>4359</v>
      </c>
      <c r="DN443" s="4">
        <v>0</v>
      </c>
      <c r="DO443" s="4">
        <v>861</v>
      </c>
      <c r="DP443" s="4">
        <v>861</v>
      </c>
      <c r="DR443" s="4">
        <v>6168</v>
      </c>
      <c r="DS443" s="4">
        <v>16397</v>
      </c>
      <c r="DT443" s="4">
        <v>1000</v>
      </c>
      <c r="DX443" s="4">
        <v>1000</v>
      </c>
      <c r="ED443" s="4">
        <v>1062</v>
      </c>
      <c r="EG443" s="4">
        <v>1062</v>
      </c>
      <c r="EI443" s="4">
        <v>2062</v>
      </c>
      <c r="EM443" s="4">
        <v>0</v>
      </c>
      <c r="ES443" s="4">
        <v>6898</v>
      </c>
      <c r="ET443" s="4">
        <v>6898</v>
      </c>
      <c r="EU443" s="4">
        <v>6898</v>
      </c>
      <c r="EX443" s="4">
        <v>2403</v>
      </c>
      <c r="EY443" s="4">
        <v>2431</v>
      </c>
      <c r="EZ443" s="4">
        <v>227</v>
      </c>
      <c r="FA443" s="4">
        <v>1146</v>
      </c>
      <c r="FF443" s="4">
        <v>1230</v>
      </c>
      <c r="FG443" s="4">
        <v>7437</v>
      </c>
      <c r="FH443" s="4">
        <v>14335</v>
      </c>
      <c r="FI443" s="4">
        <v>16397</v>
      </c>
      <c r="FL443" s="2">
        <v>2013</v>
      </c>
      <c r="FM443" t="s">
        <v>8</v>
      </c>
      <c r="FR443" s="2">
        <v>2013</v>
      </c>
      <c r="FS443" s="5">
        <v>22</v>
      </c>
      <c r="FT443" s="4">
        <v>22</v>
      </c>
      <c r="FX443" s="4">
        <v>743</v>
      </c>
      <c r="GA443" s="4">
        <v>17</v>
      </c>
      <c r="GE443" s="4">
        <v>34</v>
      </c>
      <c r="GN443" s="7">
        <f t="shared" si="66"/>
        <v>-0.39823075475249387</v>
      </c>
      <c r="GQ443" s="7">
        <f t="shared" si="67"/>
        <v>6.0006517387458685E-2</v>
      </c>
      <c r="GR443" s="7">
        <f t="shared" si="68"/>
        <v>-0.37520025006837809</v>
      </c>
      <c r="GS443" s="7">
        <v>0.2</v>
      </c>
      <c r="GT443" s="7">
        <f t="shared" si="73"/>
        <v>0</v>
      </c>
      <c r="GU443" s="7">
        <f t="shared" si="64"/>
        <v>0.87424528877233643</v>
      </c>
      <c r="GV443" t="s">
        <v>238</v>
      </c>
      <c r="GW443" s="8">
        <f t="shared" si="69"/>
        <v>3.7643515904385468E-5</v>
      </c>
    </row>
    <row r="444" spans="1:205" x14ac:dyDescent="0.2">
      <c r="A444">
        <v>988457310</v>
      </c>
      <c r="B444" s="2">
        <v>2014</v>
      </c>
      <c r="C444" t="s">
        <v>3</v>
      </c>
      <c r="D444" s="3">
        <v>41640</v>
      </c>
      <c r="E444" s="3">
        <v>42004</v>
      </c>
      <c r="F444" t="s">
        <v>8</v>
      </c>
      <c r="G444" s="4">
        <v>38713</v>
      </c>
      <c r="I444" s="4">
        <v>3729</v>
      </c>
      <c r="J444" s="4">
        <v>42443</v>
      </c>
      <c r="K444" s="4">
        <v>11848</v>
      </c>
      <c r="L444" s="4">
        <v>0</v>
      </c>
      <c r="M444" s="4">
        <v>0</v>
      </c>
      <c r="Q444" s="4">
        <v>13492</v>
      </c>
      <c r="R444" s="4">
        <v>11092</v>
      </c>
      <c r="S444" s="4">
        <v>324</v>
      </c>
      <c r="U444" s="4">
        <v>2885</v>
      </c>
      <c r="X444" s="4">
        <v>8687</v>
      </c>
      <c r="Z444" s="4">
        <v>36911</v>
      </c>
      <c r="AA444" s="4">
        <v>5532</v>
      </c>
      <c r="AC444" s="4">
        <v>0</v>
      </c>
      <c r="AD444" s="4">
        <v>0</v>
      </c>
      <c r="AE444" s="4">
        <v>0</v>
      </c>
      <c r="AG444" s="4">
        <v>0</v>
      </c>
      <c r="AJ444" s="4">
        <v>59</v>
      </c>
      <c r="AK444" s="4">
        <v>59</v>
      </c>
      <c r="AM444" s="4">
        <v>0</v>
      </c>
      <c r="AR444" s="4">
        <v>0</v>
      </c>
      <c r="AS444" s="4">
        <v>1155</v>
      </c>
      <c r="AT444" s="4">
        <v>1155</v>
      </c>
      <c r="AU444" s="4">
        <v>1155</v>
      </c>
      <c r="AV444" s="4">
        <v>-1096</v>
      </c>
      <c r="AW444" s="4">
        <v>4436</v>
      </c>
      <c r="AX444" s="4">
        <v>1145</v>
      </c>
      <c r="AY444" s="4">
        <v>3290</v>
      </c>
      <c r="BB444" s="4">
        <v>0</v>
      </c>
      <c r="BD444" s="4">
        <v>0</v>
      </c>
      <c r="BF444" s="4">
        <v>3290</v>
      </c>
      <c r="BP444" s="4">
        <v>3290</v>
      </c>
      <c r="BR444" s="4">
        <v>3290</v>
      </c>
      <c r="BS444" s="2">
        <v>2014</v>
      </c>
      <c r="BY444" s="4">
        <v>0</v>
      </c>
      <c r="CB444" s="4">
        <v>29244</v>
      </c>
      <c r="CD444" s="4">
        <v>1277</v>
      </c>
      <c r="CF444" s="4">
        <v>30521</v>
      </c>
      <c r="CR444" s="4">
        <v>77</v>
      </c>
      <c r="CS444" s="4">
        <v>77</v>
      </c>
      <c r="CU444" s="4">
        <v>30598</v>
      </c>
      <c r="DA444" s="4">
        <v>1244</v>
      </c>
      <c r="DB444" s="4">
        <v>1244</v>
      </c>
      <c r="DC444" s="4">
        <v>4864</v>
      </c>
      <c r="DD444" s="4">
        <v>451</v>
      </c>
      <c r="DG444" s="4">
        <v>5315</v>
      </c>
      <c r="DN444" s="4">
        <v>0</v>
      </c>
      <c r="DO444" s="4">
        <v>950</v>
      </c>
      <c r="DP444" s="4">
        <v>950</v>
      </c>
      <c r="DR444" s="4">
        <v>7508</v>
      </c>
      <c r="DS444" s="4">
        <v>38106</v>
      </c>
      <c r="DT444" s="4">
        <v>1000</v>
      </c>
      <c r="DX444" s="4">
        <v>1000</v>
      </c>
      <c r="ED444" s="4">
        <v>4352</v>
      </c>
      <c r="EG444" s="4">
        <v>4352</v>
      </c>
      <c r="EI444" s="4">
        <v>5352</v>
      </c>
      <c r="EK444" s="4">
        <v>1145</v>
      </c>
      <c r="EM444" s="4">
        <v>1145</v>
      </c>
      <c r="EP444" s="4">
        <v>4431</v>
      </c>
      <c r="ES444" s="4">
        <v>17459</v>
      </c>
      <c r="ET444" s="4">
        <v>17459</v>
      </c>
      <c r="EU444" s="4">
        <v>23035</v>
      </c>
      <c r="EX444" s="4">
        <v>2135</v>
      </c>
      <c r="EY444" s="4">
        <v>4909</v>
      </c>
      <c r="EZ444" s="4">
        <v>0</v>
      </c>
      <c r="FA444" s="4">
        <v>1147</v>
      </c>
      <c r="FF444" s="4">
        <v>1528</v>
      </c>
      <c r="FG444" s="4">
        <v>9719</v>
      </c>
      <c r="FH444" s="4">
        <v>32754</v>
      </c>
      <c r="FI444" s="4">
        <v>38106</v>
      </c>
      <c r="FJ444" s="4">
        <v>0</v>
      </c>
      <c r="FK444" s="4">
        <v>0</v>
      </c>
      <c r="FL444" s="2">
        <v>2014</v>
      </c>
      <c r="FM444" t="s">
        <v>8</v>
      </c>
      <c r="FR444" s="2">
        <v>2014</v>
      </c>
      <c r="FS444" s="5">
        <v>24</v>
      </c>
      <c r="FT444" s="4">
        <v>24</v>
      </c>
      <c r="FX444" s="4">
        <v>987</v>
      </c>
      <c r="FZ444" s="4">
        <v>29</v>
      </c>
      <c r="GA444" s="4">
        <v>4</v>
      </c>
      <c r="GE444" s="4">
        <v>26</v>
      </c>
      <c r="GN444" s="7">
        <f t="shared" si="66"/>
        <v>0.34555101542965178</v>
      </c>
      <c r="GQ444" s="7">
        <f t="shared" si="67"/>
        <v>0.12072729941471112</v>
      </c>
      <c r="GR444" s="7">
        <f t="shared" si="68"/>
        <v>0.21049998436571715</v>
      </c>
      <c r="GS444" s="7">
        <v>0.2</v>
      </c>
      <c r="GT444" s="7">
        <f t="shared" si="73"/>
        <v>0.13528118703059169</v>
      </c>
      <c r="GU444" s="7">
        <f t="shared" si="64"/>
        <v>0.85954967721618647</v>
      </c>
      <c r="GV444" t="s">
        <v>238</v>
      </c>
      <c r="GW444" s="8">
        <f t="shared" si="69"/>
        <v>6.0986765871805816E-5</v>
      </c>
    </row>
    <row r="445" spans="1:205" x14ac:dyDescent="0.2">
      <c r="A445">
        <v>988457310</v>
      </c>
      <c r="B445" s="2">
        <v>2015</v>
      </c>
      <c r="C445" t="s">
        <v>3</v>
      </c>
      <c r="D445" s="3">
        <v>42005</v>
      </c>
      <c r="E445" s="3">
        <v>42369</v>
      </c>
      <c r="F445" t="s">
        <v>8</v>
      </c>
      <c r="G445" s="4">
        <v>44396</v>
      </c>
      <c r="I445" s="4">
        <v>176</v>
      </c>
      <c r="J445" s="4">
        <v>44572</v>
      </c>
      <c r="K445" s="4">
        <v>13413</v>
      </c>
      <c r="L445" s="4">
        <v>0</v>
      </c>
      <c r="M445" s="4">
        <v>0</v>
      </c>
      <c r="Q445" s="4">
        <v>14970</v>
      </c>
      <c r="R445" s="4">
        <v>12251</v>
      </c>
      <c r="S445" s="4">
        <v>428</v>
      </c>
      <c r="U445" s="4">
        <v>4365</v>
      </c>
      <c r="X445" s="4">
        <v>9825</v>
      </c>
      <c r="Z445" s="4">
        <v>42572</v>
      </c>
      <c r="AA445" s="4">
        <v>2000</v>
      </c>
      <c r="AC445" s="4">
        <v>0</v>
      </c>
      <c r="AD445" s="4">
        <v>0</v>
      </c>
      <c r="AE445" s="4">
        <v>0</v>
      </c>
      <c r="AG445" s="4">
        <v>0</v>
      </c>
      <c r="AJ445" s="4">
        <v>60</v>
      </c>
      <c r="AK445" s="4">
        <v>60</v>
      </c>
      <c r="AM445" s="4">
        <v>0</v>
      </c>
      <c r="AR445" s="4">
        <v>0</v>
      </c>
      <c r="AS445" s="4">
        <v>1041</v>
      </c>
      <c r="AT445" s="4">
        <v>1041</v>
      </c>
      <c r="AU445" s="4">
        <v>1041</v>
      </c>
      <c r="AV445" s="4">
        <v>-981</v>
      </c>
      <c r="AW445" s="4">
        <v>1019</v>
      </c>
      <c r="AX445" s="4">
        <v>214</v>
      </c>
      <c r="AY445" s="4">
        <v>805</v>
      </c>
      <c r="BB445" s="4">
        <v>0</v>
      </c>
      <c r="BD445" s="4">
        <v>0</v>
      </c>
      <c r="BF445" s="4">
        <v>805</v>
      </c>
      <c r="BP445" s="4">
        <v>805</v>
      </c>
      <c r="BR445" s="4">
        <v>805</v>
      </c>
      <c r="BS445" s="2">
        <v>2015</v>
      </c>
      <c r="BY445" s="4">
        <v>0</v>
      </c>
      <c r="CB445" s="4">
        <v>31731</v>
      </c>
      <c r="CD445" s="4">
        <v>1060</v>
      </c>
      <c r="CF445" s="4">
        <v>32792</v>
      </c>
      <c r="CR445" s="4">
        <v>55</v>
      </c>
      <c r="CS445" s="4">
        <v>55</v>
      </c>
      <c r="CU445" s="4">
        <v>32846</v>
      </c>
      <c r="DA445" s="4">
        <v>1548</v>
      </c>
      <c r="DB445" s="4">
        <v>1548</v>
      </c>
      <c r="DC445" s="4">
        <v>3665</v>
      </c>
      <c r="DD445" s="4">
        <v>664</v>
      </c>
      <c r="DG445" s="4">
        <v>4330</v>
      </c>
      <c r="DN445" s="4">
        <v>0</v>
      </c>
      <c r="DO445" s="4">
        <v>916</v>
      </c>
      <c r="DP445" s="4">
        <v>916</v>
      </c>
      <c r="DR445" s="4">
        <v>6794</v>
      </c>
      <c r="DS445" s="4">
        <v>39640</v>
      </c>
      <c r="DT445" s="4">
        <v>1000</v>
      </c>
      <c r="DX445" s="4">
        <v>1000</v>
      </c>
      <c r="ED445" s="4">
        <v>4492</v>
      </c>
      <c r="EG445" s="4">
        <v>4492</v>
      </c>
      <c r="EI445" s="4">
        <v>5492</v>
      </c>
      <c r="EK445" s="4">
        <v>1138</v>
      </c>
      <c r="EM445" s="4">
        <v>1138</v>
      </c>
      <c r="EP445" s="4">
        <v>3291</v>
      </c>
      <c r="ES445" s="4">
        <v>20401</v>
      </c>
      <c r="ET445" s="4">
        <v>20401</v>
      </c>
      <c r="EU445" s="4">
        <v>24830</v>
      </c>
      <c r="EX445" s="4">
        <v>2626</v>
      </c>
      <c r="EY445" s="4">
        <v>3393</v>
      </c>
      <c r="FA445" s="4">
        <v>1654</v>
      </c>
      <c r="FF445" s="4">
        <v>1644</v>
      </c>
      <c r="FG445" s="4">
        <v>9318</v>
      </c>
      <c r="FH445" s="4">
        <v>34148</v>
      </c>
      <c r="FI445" s="4">
        <v>39640</v>
      </c>
      <c r="FJ445" s="4">
        <v>0</v>
      </c>
      <c r="FK445" s="4">
        <v>0</v>
      </c>
      <c r="FL445" s="2">
        <v>2015</v>
      </c>
      <c r="FM445" t="s">
        <v>8</v>
      </c>
      <c r="FR445" s="2">
        <v>2015</v>
      </c>
      <c r="FS445" s="5">
        <v>26</v>
      </c>
      <c r="FT445" s="4">
        <v>26</v>
      </c>
      <c r="FX445" s="4">
        <v>871</v>
      </c>
      <c r="FZ445" s="4">
        <v>30</v>
      </c>
      <c r="GA445" s="4">
        <v>6</v>
      </c>
      <c r="GE445" s="4">
        <v>26</v>
      </c>
      <c r="GI445" s="7">
        <f t="shared" si="65"/>
        <v>5.5634283314963525E-3</v>
      </c>
      <c r="GJ445" s="7">
        <f t="shared" si="71"/>
        <v>0.45581508812587668</v>
      </c>
      <c r="GK445" s="7">
        <f t="shared" si="72"/>
        <v>0.13011074371490053</v>
      </c>
      <c r="GL445" s="7">
        <f t="shared" si="70"/>
        <v>8.9682139253279516E-2</v>
      </c>
      <c r="GM445" s="7">
        <f>(((DR445-DR444)-(DP445-DP444)-(FG445-FG444)+((EV445-EV444)+(EW445-EW444)+(EX445-EX444))+(FC445-FC444))-U445-V445)/DS444</f>
        <v>-0.10898546160709599</v>
      </c>
      <c r="GN445" s="7">
        <f t="shared" si="66"/>
        <v>0.18060148008187688</v>
      </c>
      <c r="GO445" s="7">
        <f>(G445-G444)/DS444</f>
        <v>0.14913661890515928</v>
      </c>
      <c r="GP445" s="7">
        <f>CF445/DS444</f>
        <v>0.86054689550202068</v>
      </c>
      <c r="GQ445" s="7">
        <f t="shared" si="67"/>
        <v>2.0708460885447484E-2</v>
      </c>
      <c r="GR445" s="7">
        <f t="shared" si="68"/>
        <v>0.14679823315165449</v>
      </c>
      <c r="GS445" s="7">
        <v>0.2</v>
      </c>
      <c r="GT445" s="7">
        <f t="shared" si="73"/>
        <v>9.6374604662059271E-2</v>
      </c>
      <c r="GU445" s="7">
        <f t="shared" si="64"/>
        <v>0.86145307769929369</v>
      </c>
      <c r="GV445" t="s">
        <v>238</v>
      </c>
      <c r="GW445" s="8">
        <f t="shared" si="69"/>
        <v>2.6242586469322416E-5</v>
      </c>
    </row>
    <row r="446" spans="1:205" x14ac:dyDescent="0.2">
      <c r="A446">
        <v>988457310</v>
      </c>
      <c r="B446" s="2">
        <v>2016</v>
      </c>
      <c r="C446" t="s">
        <v>3</v>
      </c>
      <c r="D446" s="3">
        <v>42370</v>
      </c>
      <c r="E446" s="3">
        <v>42735</v>
      </c>
      <c r="F446" t="s">
        <v>8</v>
      </c>
      <c r="G446" s="4">
        <v>43698</v>
      </c>
      <c r="I446" s="4">
        <v>0</v>
      </c>
      <c r="J446" s="4">
        <v>43698</v>
      </c>
      <c r="K446" s="4">
        <v>13527</v>
      </c>
      <c r="L446" s="4">
        <v>0</v>
      </c>
      <c r="M446" s="4">
        <v>0</v>
      </c>
      <c r="Q446" s="4">
        <v>15519</v>
      </c>
      <c r="R446" s="4">
        <v>12708</v>
      </c>
      <c r="S446" s="4">
        <v>516</v>
      </c>
      <c r="U446" s="4">
        <v>3546</v>
      </c>
      <c r="X446" s="4">
        <v>9260</v>
      </c>
      <c r="Z446" s="4">
        <v>41853</v>
      </c>
      <c r="AA446" s="4">
        <v>1846</v>
      </c>
      <c r="AC446" s="4">
        <v>0</v>
      </c>
      <c r="AD446" s="4">
        <v>0</v>
      </c>
      <c r="AE446" s="4">
        <v>0</v>
      </c>
      <c r="AG446" s="4">
        <v>0</v>
      </c>
      <c r="AJ446" s="4">
        <v>41</v>
      </c>
      <c r="AK446" s="4">
        <v>41</v>
      </c>
      <c r="AM446" s="4">
        <v>0</v>
      </c>
      <c r="AR446" s="4">
        <v>0</v>
      </c>
      <c r="AS446" s="4">
        <v>1064</v>
      </c>
      <c r="AT446" s="4">
        <v>1064</v>
      </c>
      <c r="AU446" s="4">
        <v>1064</v>
      </c>
      <c r="AV446" s="4">
        <v>-1023</v>
      </c>
      <c r="AW446" s="4">
        <v>823</v>
      </c>
      <c r="AX446" s="4">
        <v>208</v>
      </c>
      <c r="AY446" s="4">
        <v>615</v>
      </c>
      <c r="BB446" s="4">
        <v>0</v>
      </c>
      <c r="BD446" s="4">
        <v>0</v>
      </c>
      <c r="BF446" s="4">
        <v>615</v>
      </c>
      <c r="BP446" s="4">
        <v>615</v>
      </c>
      <c r="BR446" s="4">
        <v>615</v>
      </c>
      <c r="BS446" s="2">
        <v>2016</v>
      </c>
      <c r="BY446" s="4">
        <v>0</v>
      </c>
      <c r="CB446" s="4">
        <v>32272</v>
      </c>
      <c r="CD446" s="4">
        <v>1197</v>
      </c>
      <c r="CF446" s="4">
        <v>33469</v>
      </c>
      <c r="CR446" s="4">
        <v>57</v>
      </c>
      <c r="CS446" s="4">
        <v>57</v>
      </c>
      <c r="CU446" s="4">
        <v>33526</v>
      </c>
      <c r="DA446" s="4">
        <v>1193</v>
      </c>
      <c r="DB446" s="4">
        <v>1193</v>
      </c>
      <c r="DC446" s="4">
        <v>5266</v>
      </c>
      <c r="DD446" s="4">
        <v>725</v>
      </c>
      <c r="DG446" s="4">
        <v>5991</v>
      </c>
      <c r="DN446" s="4">
        <v>0</v>
      </c>
      <c r="DO446" s="4">
        <v>579</v>
      </c>
      <c r="DP446" s="4">
        <v>579</v>
      </c>
      <c r="DR446" s="4">
        <v>7762</v>
      </c>
      <c r="DS446" s="4">
        <v>41288</v>
      </c>
      <c r="DT446" s="4">
        <v>1000</v>
      </c>
      <c r="DX446" s="4">
        <v>1000</v>
      </c>
      <c r="ED446" s="4">
        <v>5108</v>
      </c>
      <c r="EG446" s="4">
        <v>5108</v>
      </c>
      <c r="EI446" s="4">
        <v>6108</v>
      </c>
      <c r="EK446" s="4">
        <v>1345</v>
      </c>
      <c r="EM446" s="4">
        <v>1345</v>
      </c>
      <c r="EP446" s="4">
        <v>2168</v>
      </c>
      <c r="ES446" s="4">
        <v>20991</v>
      </c>
      <c r="ET446" s="4">
        <v>20991</v>
      </c>
      <c r="EU446" s="4">
        <v>24504</v>
      </c>
      <c r="EX446" s="4">
        <v>3285</v>
      </c>
      <c r="EY446" s="4">
        <v>3919</v>
      </c>
      <c r="FA446" s="4">
        <v>1740</v>
      </c>
      <c r="FF446" s="4">
        <v>1732</v>
      </c>
      <c r="FG446" s="4">
        <v>10676</v>
      </c>
      <c r="FH446" s="4">
        <v>35181</v>
      </c>
      <c r="FI446" s="4">
        <v>41288</v>
      </c>
      <c r="FL446" s="2">
        <v>2016</v>
      </c>
      <c r="FM446" t="s">
        <v>8</v>
      </c>
      <c r="FR446" s="2">
        <v>2016</v>
      </c>
      <c r="FS446" s="5">
        <v>27</v>
      </c>
      <c r="FT446" s="4">
        <v>27</v>
      </c>
      <c r="FX446" s="4">
        <v>988</v>
      </c>
      <c r="FZ446" s="4">
        <v>40</v>
      </c>
      <c r="GA446" s="4">
        <v>4</v>
      </c>
      <c r="GE446" s="4">
        <v>55</v>
      </c>
      <c r="GI446" s="7">
        <f t="shared" si="65"/>
        <v>1.5287588294651867E-2</v>
      </c>
      <c r="GJ446" s="7">
        <f t="shared" si="71"/>
        <v>0.13011074371490053</v>
      </c>
      <c r="GK446" s="7">
        <f t="shared" si="72"/>
        <v>8.9682139253279516E-2</v>
      </c>
      <c r="GL446" s="7">
        <f t="shared" si="70"/>
        <v>0.11119453594264678</v>
      </c>
      <c r="GM446" s="7">
        <f>(((DR446-DR445)-(DP446-DP445)-(FG446-FG445)+((EV446-EV445)+(EW446-EW445)+(EX446-EX445))+(FC446-FC445))-U446-V446)/DS445</f>
        <v>-7.4167507568113022E-2</v>
      </c>
      <c r="GN446" s="7">
        <f t="shared" si="66"/>
        <v>-5.7996972754793139E-2</v>
      </c>
      <c r="GO446" s="7">
        <f>(G446-G445)/DS445</f>
        <v>-1.7608476286579213E-2</v>
      </c>
      <c r="GP446" s="7">
        <f>CF446/DS445</f>
        <v>0.84432391523713424</v>
      </c>
      <c r="GQ446" s="7">
        <f t="shared" si="67"/>
        <v>1.5198695136417556E-2</v>
      </c>
      <c r="GR446" s="7">
        <f t="shared" si="68"/>
        <v>-1.5722137129471122E-2</v>
      </c>
      <c r="GS446" s="7">
        <v>0.2</v>
      </c>
      <c r="GT446" s="7">
        <f t="shared" si="73"/>
        <v>6.162417213837014E-2</v>
      </c>
      <c r="GU446" s="7">
        <f t="shared" si="64"/>
        <v>0.85208777368726996</v>
      </c>
      <c r="GV446" t="s">
        <v>238</v>
      </c>
      <c r="GW446" s="8">
        <f t="shared" si="69"/>
        <v>2.5227043390514632E-5</v>
      </c>
    </row>
    <row r="447" spans="1:205" x14ac:dyDescent="0.2">
      <c r="A447">
        <v>988457310</v>
      </c>
      <c r="B447" s="2">
        <v>2017</v>
      </c>
      <c r="C447" t="s">
        <v>3</v>
      </c>
      <c r="D447" s="3">
        <v>42736</v>
      </c>
      <c r="E447" s="3">
        <v>43100</v>
      </c>
      <c r="F447" t="s">
        <v>8</v>
      </c>
      <c r="G447" s="4">
        <v>47128</v>
      </c>
      <c r="I447" s="4">
        <v>0</v>
      </c>
      <c r="J447" s="4">
        <v>47128</v>
      </c>
      <c r="K447" s="4">
        <v>16647</v>
      </c>
      <c r="L447" s="4">
        <v>0</v>
      </c>
      <c r="M447" s="4">
        <v>0</v>
      </c>
      <c r="Q447" s="4">
        <v>15467</v>
      </c>
      <c r="R447" s="4">
        <v>12652</v>
      </c>
      <c r="S447" s="4">
        <v>405</v>
      </c>
      <c r="U447" s="4">
        <v>3652</v>
      </c>
      <c r="X447" s="4">
        <v>9809</v>
      </c>
      <c r="Z447" s="4">
        <v>45574</v>
      </c>
      <c r="AA447" s="4">
        <v>1553</v>
      </c>
      <c r="AC447" s="4">
        <v>0</v>
      </c>
      <c r="AD447" s="4">
        <v>0</v>
      </c>
      <c r="AE447" s="4">
        <v>0</v>
      </c>
      <c r="AG447" s="4">
        <v>0</v>
      </c>
      <c r="AJ447" s="4">
        <v>54</v>
      </c>
      <c r="AK447" s="4">
        <v>54</v>
      </c>
      <c r="AM447" s="4">
        <v>0</v>
      </c>
      <c r="AR447" s="4">
        <v>0</v>
      </c>
      <c r="AS447" s="4">
        <v>920</v>
      </c>
      <c r="AT447" s="4">
        <v>920</v>
      </c>
      <c r="AU447" s="4">
        <v>920</v>
      </c>
      <c r="AV447" s="4">
        <v>-865</v>
      </c>
      <c r="AW447" s="4">
        <v>688</v>
      </c>
      <c r="AX447" s="4">
        <v>138</v>
      </c>
      <c r="AY447" s="4">
        <v>550</v>
      </c>
      <c r="BB447" s="4">
        <v>0</v>
      </c>
      <c r="BD447" s="4">
        <v>0</v>
      </c>
      <c r="BF447" s="4">
        <v>550</v>
      </c>
      <c r="BP447" s="4">
        <v>550</v>
      </c>
      <c r="BR447" s="4">
        <v>550</v>
      </c>
      <c r="BS447" s="2">
        <v>2017</v>
      </c>
      <c r="BY447" s="4">
        <v>0</v>
      </c>
      <c r="CB447" s="4">
        <v>29225</v>
      </c>
      <c r="CD447" s="4">
        <v>984</v>
      </c>
      <c r="CF447" s="4">
        <v>30210</v>
      </c>
      <c r="CR447" s="4">
        <v>51</v>
      </c>
      <c r="CS447" s="4">
        <v>51</v>
      </c>
      <c r="CU447" s="4">
        <v>30260</v>
      </c>
      <c r="DA447" s="4">
        <v>1445</v>
      </c>
      <c r="DB447" s="4">
        <v>1445</v>
      </c>
      <c r="DC447" s="4">
        <v>3712</v>
      </c>
      <c r="DD447" s="4">
        <v>1147</v>
      </c>
      <c r="DG447" s="4">
        <v>4859</v>
      </c>
      <c r="DN447" s="4">
        <v>0</v>
      </c>
      <c r="DO447" s="4">
        <v>664</v>
      </c>
      <c r="DP447" s="4">
        <v>664</v>
      </c>
      <c r="DR447" s="4">
        <v>6967</v>
      </c>
      <c r="DS447" s="4">
        <v>37228</v>
      </c>
      <c r="DT447" s="4">
        <v>1000</v>
      </c>
      <c r="DX447" s="4">
        <v>1000</v>
      </c>
      <c r="ED447" s="4">
        <v>5658</v>
      </c>
      <c r="EG447" s="4">
        <v>5658</v>
      </c>
      <c r="EI447" s="4">
        <v>6658</v>
      </c>
      <c r="EK447" s="4">
        <v>1483</v>
      </c>
      <c r="EM447" s="4">
        <v>1483</v>
      </c>
      <c r="EP447" s="4">
        <v>858</v>
      </c>
      <c r="ES447" s="4">
        <v>18540</v>
      </c>
      <c r="ET447" s="4">
        <v>18540</v>
      </c>
      <c r="EU447" s="4">
        <v>20881</v>
      </c>
      <c r="EX447" s="4">
        <v>2789</v>
      </c>
      <c r="EY447" s="4">
        <v>3694</v>
      </c>
      <c r="FA447" s="4">
        <v>1595</v>
      </c>
      <c r="FF447" s="4">
        <v>1611</v>
      </c>
      <c r="FG447" s="4">
        <v>9689</v>
      </c>
      <c r="FH447" s="4">
        <v>30570</v>
      </c>
      <c r="FI447" s="4">
        <v>37228</v>
      </c>
      <c r="FL447" s="2">
        <v>2017</v>
      </c>
      <c r="FM447" t="s">
        <v>8</v>
      </c>
      <c r="FR447" s="2">
        <v>2017</v>
      </c>
      <c r="FS447" s="5">
        <v>27</v>
      </c>
      <c r="FX447" s="4">
        <v>1014</v>
      </c>
      <c r="FZ447" s="4">
        <v>32</v>
      </c>
      <c r="GA447" s="4">
        <v>4</v>
      </c>
      <c r="GE447" s="4">
        <v>48</v>
      </c>
      <c r="GI447" s="7">
        <f t="shared" si="65"/>
        <v>-9.4216237163340429E-3</v>
      </c>
      <c r="GJ447" s="7">
        <f t="shared" si="71"/>
        <v>8.9682139253279516E-2</v>
      </c>
      <c r="GK447" s="7">
        <f t="shared" si="72"/>
        <v>0.11119453594264678</v>
      </c>
      <c r="GL447" s="7">
        <f t="shared" si="70"/>
        <v>0.13535510905769851</v>
      </c>
      <c r="GM447" s="7">
        <f>(((DR447-DR446)-(DP447-DP446)-(FG447-FG446)+((EV447-EV446)+(EW447-EW446)+(EX447-EX446))+(FC447-FC446))-U447-V447)/DS446</f>
        <v>-9.7873474132919983E-2</v>
      </c>
      <c r="GN447" s="7">
        <f t="shared" si="66"/>
        <v>0.1207130401085061</v>
      </c>
      <c r="GO447" s="7">
        <f>(G447-G446)/DS446</f>
        <v>8.3074985467932572E-2</v>
      </c>
      <c r="GP447" s="7">
        <f>CF447/DS446</f>
        <v>0.73168959503972097</v>
      </c>
      <c r="GQ447" s="7">
        <f t="shared" si="67"/>
        <v>1.4009883335880585E-2</v>
      </c>
      <c r="GR447" s="7">
        <f t="shared" si="68"/>
        <v>7.8493294887637885E-2</v>
      </c>
      <c r="GS447" s="7">
        <v>0.2</v>
      </c>
      <c r="GT447" s="7">
        <f t="shared" si="73"/>
        <v>2.8066732090284593E-2</v>
      </c>
      <c r="GU447" s="7">
        <f t="shared" si="64"/>
        <v>0.82115611905017727</v>
      </c>
      <c r="GV447" t="s">
        <v>238</v>
      </c>
      <c r="GW447" s="8">
        <f t="shared" si="69"/>
        <v>2.4220112381321448E-5</v>
      </c>
    </row>
    <row r="448" spans="1:205" x14ac:dyDescent="0.2">
      <c r="A448">
        <v>988457310</v>
      </c>
      <c r="B448" s="2">
        <v>2018</v>
      </c>
      <c r="C448" t="s">
        <v>3</v>
      </c>
      <c r="D448" s="3">
        <v>43101</v>
      </c>
      <c r="E448" s="3">
        <v>43465</v>
      </c>
      <c r="F448" t="s">
        <v>8</v>
      </c>
      <c r="G448" s="4">
        <v>46235</v>
      </c>
      <c r="I448" s="4">
        <v>175</v>
      </c>
      <c r="J448" s="4">
        <v>46411</v>
      </c>
      <c r="K448" s="4">
        <v>16405</v>
      </c>
      <c r="Q448" s="4">
        <v>15561</v>
      </c>
      <c r="R448" s="4">
        <v>12625</v>
      </c>
      <c r="S448" s="4">
        <v>513</v>
      </c>
      <c r="U448" s="4">
        <v>3711</v>
      </c>
      <c r="X448" s="4">
        <v>10131</v>
      </c>
      <c r="Z448" s="4">
        <v>45808</v>
      </c>
      <c r="AA448" s="4">
        <v>603</v>
      </c>
      <c r="AJ448" s="4">
        <v>54</v>
      </c>
      <c r="AK448" s="4">
        <v>54</v>
      </c>
      <c r="AS448" s="4">
        <v>913</v>
      </c>
      <c r="AT448" s="4">
        <v>913</v>
      </c>
      <c r="AU448" s="4">
        <v>913</v>
      </c>
      <c r="AV448" s="4">
        <v>-859</v>
      </c>
      <c r="AW448" s="4">
        <v>-256</v>
      </c>
      <c r="AX448" s="4">
        <v>-112</v>
      </c>
      <c r="AY448" s="4">
        <v>-144</v>
      </c>
      <c r="BF448" s="4">
        <v>-144</v>
      </c>
      <c r="BP448" s="4">
        <v>-144</v>
      </c>
      <c r="BR448" s="4">
        <v>-144</v>
      </c>
      <c r="BS448" s="2">
        <v>2018</v>
      </c>
      <c r="CB448" s="4">
        <v>28318</v>
      </c>
      <c r="CD448" s="4">
        <v>782</v>
      </c>
      <c r="CF448" s="4">
        <v>29100</v>
      </c>
      <c r="CR448" s="4">
        <v>45</v>
      </c>
      <c r="CS448" s="4">
        <v>45</v>
      </c>
      <c r="CU448" s="4">
        <v>29145</v>
      </c>
      <c r="DA448" s="4">
        <v>1483</v>
      </c>
      <c r="DB448" s="4">
        <v>1483</v>
      </c>
      <c r="DC448" s="4">
        <v>3838</v>
      </c>
      <c r="DD448" s="4">
        <v>972</v>
      </c>
      <c r="DG448" s="4">
        <v>4810</v>
      </c>
      <c r="DO448" s="4">
        <v>789</v>
      </c>
      <c r="DP448" s="4">
        <v>789</v>
      </c>
      <c r="DR448" s="4">
        <v>7081</v>
      </c>
      <c r="DS448" s="4">
        <v>36226</v>
      </c>
      <c r="DT448" s="4">
        <v>1000</v>
      </c>
      <c r="DX448" s="4">
        <v>1000</v>
      </c>
      <c r="ED448" s="4">
        <v>5513</v>
      </c>
      <c r="EG448" s="4">
        <v>5513</v>
      </c>
      <c r="EI448" s="4">
        <v>6513</v>
      </c>
      <c r="EK448" s="4">
        <v>1371</v>
      </c>
      <c r="EM448" s="4">
        <v>1371</v>
      </c>
      <c r="EP448" s="4">
        <v>239</v>
      </c>
      <c r="ES448" s="4">
        <v>17498</v>
      </c>
      <c r="ET448" s="4">
        <v>17498</v>
      </c>
      <c r="EU448" s="4">
        <v>19109</v>
      </c>
      <c r="EX448" s="4">
        <v>2243</v>
      </c>
      <c r="EY448" s="4">
        <v>4525</v>
      </c>
      <c r="FA448" s="4">
        <v>1702</v>
      </c>
      <c r="FF448" s="4">
        <v>2133</v>
      </c>
      <c r="FG448" s="4">
        <v>10604</v>
      </c>
      <c r="FH448" s="4">
        <v>29712</v>
      </c>
      <c r="FI448" s="4">
        <v>36226</v>
      </c>
      <c r="FL448" s="2">
        <v>2018</v>
      </c>
      <c r="FM448" t="s">
        <v>8</v>
      </c>
      <c r="FR448" s="2">
        <v>2018</v>
      </c>
      <c r="FS448" s="5">
        <v>25</v>
      </c>
      <c r="FX448" s="4">
        <v>990</v>
      </c>
      <c r="FZ448" s="4">
        <v>40</v>
      </c>
      <c r="GA448" s="4">
        <v>0</v>
      </c>
      <c r="GE448" s="4">
        <v>55</v>
      </c>
      <c r="GI448" s="7">
        <f t="shared" si="65"/>
        <v>-3.9540131084130223E-2</v>
      </c>
      <c r="GJ448" s="7">
        <f t="shared" si="71"/>
        <v>0.11119453594264678</v>
      </c>
      <c r="GK448" s="7">
        <f t="shared" si="72"/>
        <v>0.13535510905769851</v>
      </c>
      <c r="GL448" s="7">
        <f t="shared" si="70"/>
        <v>9.9983437310219178E-2</v>
      </c>
      <c r="GM448" s="7">
        <f>(((DR448-DR447)-(DP448-DP447)-(FG448-FG447)+((EV448-EV447)+(EW448-EW447)+(EX448-EX447))+(FC448-FC447))-U448-V448)/DS447</f>
        <v>-0.1392231653594069</v>
      </c>
      <c r="GN448" s="7">
        <f t="shared" si="66"/>
        <v>-2.7371870635005909E-2</v>
      </c>
      <c r="GO448" s="7">
        <f>(G448-G447)/DS447</f>
        <v>-2.3987321371011068E-2</v>
      </c>
      <c r="GP448" s="7">
        <f>CF448/DS447</f>
        <v>0.78166971097023741</v>
      </c>
      <c r="GQ448" s="7">
        <f t="shared" si="67"/>
        <v>-3.920821194216789E-3</v>
      </c>
      <c r="GR448" s="7">
        <f t="shared" si="68"/>
        <v>-1.894839585808861E-2</v>
      </c>
      <c r="GS448" s="7">
        <v>0.2</v>
      </c>
      <c r="GT448" s="7">
        <f t="shared" si="73"/>
        <v>8.0438879913839519E-3</v>
      </c>
      <c r="GU448" s="7">
        <f t="shared" si="64"/>
        <v>0.82018439794622644</v>
      </c>
      <c r="GV448" t="s">
        <v>238</v>
      </c>
      <c r="GW448" s="8">
        <f t="shared" si="69"/>
        <v>2.6861502095197165E-5</v>
      </c>
    </row>
    <row r="449" spans="1:205" x14ac:dyDescent="0.2">
      <c r="A449">
        <v>988457310</v>
      </c>
      <c r="B449" s="2">
        <v>2019</v>
      </c>
      <c r="C449" t="s">
        <v>3</v>
      </c>
      <c r="D449" s="3">
        <v>43466</v>
      </c>
      <c r="E449" s="3">
        <v>43830</v>
      </c>
      <c r="F449" t="s">
        <v>8</v>
      </c>
      <c r="G449" s="4">
        <v>51176</v>
      </c>
      <c r="I449" s="4">
        <v>0</v>
      </c>
      <c r="J449" s="4">
        <v>51176</v>
      </c>
      <c r="K449" s="4">
        <v>19226</v>
      </c>
      <c r="Q449" s="4">
        <v>16178</v>
      </c>
      <c r="R449" s="4">
        <v>13130</v>
      </c>
      <c r="S449" s="4">
        <v>623</v>
      </c>
      <c r="U449" s="4">
        <v>3959</v>
      </c>
      <c r="X449" s="4">
        <v>10929</v>
      </c>
      <c r="Z449" s="4">
        <v>50293</v>
      </c>
      <c r="AA449" s="4">
        <v>883</v>
      </c>
      <c r="AJ449" s="4">
        <v>81</v>
      </c>
      <c r="AK449" s="4">
        <v>81</v>
      </c>
      <c r="AS449" s="4">
        <v>908</v>
      </c>
      <c r="AT449" s="4">
        <v>908</v>
      </c>
      <c r="AU449" s="4">
        <v>908</v>
      </c>
      <c r="AV449" s="4">
        <v>-827</v>
      </c>
      <c r="AW449" s="4">
        <v>56</v>
      </c>
      <c r="AX449" s="4">
        <v>26</v>
      </c>
      <c r="AY449" s="4">
        <v>30</v>
      </c>
      <c r="BF449" s="4">
        <v>30</v>
      </c>
      <c r="BP449" s="4">
        <v>30</v>
      </c>
      <c r="BR449" s="4">
        <v>30</v>
      </c>
      <c r="BS449" s="2">
        <v>2019</v>
      </c>
      <c r="CB449" s="4">
        <v>25180</v>
      </c>
      <c r="CD449" s="4">
        <v>624</v>
      </c>
      <c r="CF449" s="4">
        <v>25804</v>
      </c>
      <c r="CR449" s="4">
        <v>40</v>
      </c>
      <c r="CS449" s="4">
        <v>40</v>
      </c>
      <c r="CU449" s="4">
        <v>25844</v>
      </c>
      <c r="DA449" s="4">
        <v>1843</v>
      </c>
      <c r="DB449" s="4">
        <v>1843</v>
      </c>
      <c r="DC449" s="4">
        <v>4387</v>
      </c>
      <c r="DD449" s="4">
        <v>599</v>
      </c>
      <c r="DG449" s="4">
        <v>4987</v>
      </c>
      <c r="DO449" s="4">
        <v>2640</v>
      </c>
      <c r="DP449" s="4">
        <v>2640</v>
      </c>
      <c r="DR449" s="4">
        <v>9470</v>
      </c>
      <c r="DS449" s="4">
        <v>35314</v>
      </c>
      <c r="DT449" s="4">
        <v>1000</v>
      </c>
      <c r="DX449" s="4">
        <v>1000</v>
      </c>
      <c r="ED449" s="4">
        <v>5544</v>
      </c>
      <c r="EG449" s="4">
        <v>5544</v>
      </c>
      <c r="EI449" s="4">
        <v>6544</v>
      </c>
      <c r="EK449" s="4">
        <v>1397</v>
      </c>
      <c r="EM449" s="4">
        <v>1397</v>
      </c>
      <c r="EP449" s="4">
        <v>2133</v>
      </c>
      <c r="ES449" s="4">
        <v>14388</v>
      </c>
      <c r="ET449" s="4">
        <v>14388</v>
      </c>
      <c r="EU449" s="4">
        <v>17918</v>
      </c>
      <c r="EX449" s="4">
        <v>2320</v>
      </c>
      <c r="EY449" s="4">
        <v>4932</v>
      </c>
      <c r="FA449" s="4">
        <v>1628</v>
      </c>
      <c r="FF449" s="4">
        <v>1971</v>
      </c>
      <c r="FG449" s="4">
        <v>10852</v>
      </c>
      <c r="FH449" s="4">
        <v>28770</v>
      </c>
      <c r="FI449" s="4">
        <v>35314</v>
      </c>
      <c r="FL449" s="2">
        <v>2019</v>
      </c>
      <c r="FM449" t="s">
        <v>8</v>
      </c>
      <c r="FR449" s="2">
        <v>2019</v>
      </c>
      <c r="FS449" s="5">
        <v>27</v>
      </c>
      <c r="FX449" s="4">
        <v>986</v>
      </c>
      <c r="GA449" s="4">
        <v>7</v>
      </c>
      <c r="GE449" s="4">
        <v>48</v>
      </c>
      <c r="GN449" s="7">
        <f t="shared" si="66"/>
        <v>0.12123888919560537</v>
      </c>
      <c r="GQ449" s="7">
        <f t="shared" si="67"/>
        <v>8.3869164103997763E-4</v>
      </c>
      <c r="GR449" s="7">
        <f t="shared" si="68"/>
        <v>0.10686709202984752</v>
      </c>
      <c r="GS449" s="7">
        <v>0.2</v>
      </c>
      <c r="GT449" s="7">
        <f t="shared" si="73"/>
        <v>7.4139728884254436E-2</v>
      </c>
      <c r="GU449" s="7">
        <f t="shared" si="64"/>
        <v>0.81469105737101433</v>
      </c>
      <c r="GV449" t="s">
        <v>238</v>
      </c>
      <c r="GW449" s="8">
        <f t="shared" si="69"/>
        <v>2.760448296803401E-5</v>
      </c>
    </row>
    <row r="450" spans="1:205" x14ac:dyDescent="0.2">
      <c r="A450">
        <v>997495365</v>
      </c>
      <c r="B450" s="2">
        <v>2013</v>
      </c>
      <c r="C450" t="s">
        <v>3</v>
      </c>
      <c r="D450" s="3">
        <v>41275</v>
      </c>
      <c r="E450" s="3">
        <v>41639</v>
      </c>
      <c r="F450" t="s">
        <v>8</v>
      </c>
      <c r="G450" s="4">
        <v>19453</v>
      </c>
      <c r="I450" s="4">
        <v>0</v>
      </c>
      <c r="J450" s="4">
        <v>19453</v>
      </c>
      <c r="K450" s="4">
        <v>8084</v>
      </c>
      <c r="L450" s="4">
        <v>0</v>
      </c>
      <c r="M450" s="4">
        <v>0</v>
      </c>
      <c r="Q450" s="4">
        <v>6148</v>
      </c>
      <c r="R450" s="4">
        <v>5204</v>
      </c>
      <c r="S450" s="4">
        <v>82</v>
      </c>
      <c r="U450" s="4">
        <v>220</v>
      </c>
      <c r="X450" s="4">
        <v>2695</v>
      </c>
      <c r="Z450" s="4">
        <v>17148</v>
      </c>
      <c r="AA450" s="4">
        <v>2305</v>
      </c>
      <c r="AC450" s="4">
        <v>0</v>
      </c>
      <c r="AD450" s="4">
        <v>0</v>
      </c>
      <c r="AE450" s="4">
        <v>0</v>
      </c>
      <c r="AG450" s="4">
        <v>0</v>
      </c>
      <c r="AJ450" s="4">
        <v>206</v>
      </c>
      <c r="AK450" s="4">
        <v>207</v>
      </c>
      <c r="AM450" s="4">
        <v>0</v>
      </c>
      <c r="AR450" s="4">
        <v>200</v>
      </c>
      <c r="AS450" s="4">
        <v>228</v>
      </c>
      <c r="AT450" s="4">
        <v>228</v>
      </c>
      <c r="AU450" s="4">
        <v>428</v>
      </c>
      <c r="AV450" s="4">
        <v>-221</v>
      </c>
      <c r="AW450" s="4">
        <v>2084</v>
      </c>
      <c r="AX450" s="4">
        <v>606</v>
      </c>
      <c r="AY450" s="4">
        <v>1478</v>
      </c>
      <c r="BB450" s="4">
        <v>0</v>
      </c>
      <c r="BD450" s="4">
        <v>0</v>
      </c>
      <c r="BF450" s="4">
        <v>1478</v>
      </c>
      <c r="BQ450" s="4">
        <v>1478</v>
      </c>
      <c r="BR450" s="4">
        <v>1478</v>
      </c>
      <c r="BS450" s="2">
        <v>2013</v>
      </c>
      <c r="BU450" s="4">
        <v>278</v>
      </c>
      <c r="BV450" s="4">
        <v>27</v>
      </c>
      <c r="BY450" s="4">
        <v>304</v>
      </c>
      <c r="CB450" s="4">
        <v>248</v>
      </c>
      <c r="CD450" s="4">
        <v>64</v>
      </c>
      <c r="CF450" s="4">
        <v>313</v>
      </c>
      <c r="CS450" s="4">
        <v>0</v>
      </c>
      <c r="CU450" s="4">
        <v>617</v>
      </c>
      <c r="DA450" s="4">
        <v>3829</v>
      </c>
      <c r="DB450" s="4">
        <v>3829</v>
      </c>
      <c r="DC450" s="4">
        <v>2924</v>
      </c>
      <c r="DD450" s="4">
        <v>153</v>
      </c>
      <c r="DG450" s="4">
        <v>3077</v>
      </c>
      <c r="DN450" s="4">
        <v>0</v>
      </c>
      <c r="DO450" s="4">
        <v>1111</v>
      </c>
      <c r="DP450" s="4">
        <v>1111</v>
      </c>
      <c r="DR450" s="4">
        <v>8017</v>
      </c>
      <c r="DS450" s="4">
        <v>8634</v>
      </c>
      <c r="DT450" s="4">
        <v>3510</v>
      </c>
      <c r="DV450" s="4">
        <v>23</v>
      </c>
      <c r="DX450" s="4">
        <v>3533</v>
      </c>
      <c r="EE450" s="4">
        <v>-170</v>
      </c>
      <c r="EG450" s="4">
        <v>-170</v>
      </c>
      <c r="EI450" s="4">
        <v>3363</v>
      </c>
      <c r="EK450" s="4">
        <v>0</v>
      </c>
      <c r="EM450" s="4">
        <v>0</v>
      </c>
      <c r="ES450" s="4">
        <v>1000</v>
      </c>
      <c r="ET450" s="4">
        <v>1000</v>
      </c>
      <c r="EU450" s="4">
        <v>1000</v>
      </c>
      <c r="EX450" s="4">
        <v>1637</v>
      </c>
      <c r="EY450" s="4">
        <v>1536</v>
      </c>
      <c r="EZ450" s="4">
        <v>0</v>
      </c>
      <c r="FA450" s="4">
        <v>484</v>
      </c>
      <c r="FF450" s="4">
        <v>614</v>
      </c>
      <c r="FG450" s="4">
        <v>4270</v>
      </c>
      <c r="FH450" s="4">
        <v>5270</v>
      </c>
      <c r="FI450" s="4">
        <v>8634</v>
      </c>
      <c r="FL450" s="2">
        <v>2013</v>
      </c>
      <c r="FM450" t="s">
        <v>8</v>
      </c>
      <c r="FR450" s="2">
        <v>2013</v>
      </c>
      <c r="FS450" s="5">
        <v>8</v>
      </c>
      <c r="FT450" s="4">
        <v>9</v>
      </c>
      <c r="FX450" s="4">
        <v>472</v>
      </c>
      <c r="GA450" s="4">
        <v>8</v>
      </c>
      <c r="GE450" s="4">
        <v>25</v>
      </c>
      <c r="GF450" s="4">
        <v>10</v>
      </c>
      <c r="GN450" s="7">
        <f t="shared" si="66"/>
        <v>-0.85688395537180717</v>
      </c>
      <c r="GQ450" s="7">
        <f t="shared" si="67"/>
        <v>6.7261308819513976E-2</v>
      </c>
      <c r="GR450" s="7">
        <f t="shared" si="68"/>
        <v>-0.61988041269345007</v>
      </c>
      <c r="GS450" s="7">
        <v>1</v>
      </c>
      <c r="GT450" s="7">
        <f t="shared" si="73"/>
        <v>0</v>
      </c>
      <c r="GU450" s="7">
        <f t="shared" si="64"/>
        <v>0.61037757702107942</v>
      </c>
      <c r="GV450" t="s">
        <v>214</v>
      </c>
      <c r="GW450" s="8">
        <f t="shared" si="69"/>
        <v>2.831738120858583E-5</v>
      </c>
    </row>
    <row r="451" spans="1:205" x14ac:dyDescent="0.2">
      <c r="A451">
        <v>997495365</v>
      </c>
      <c r="B451" s="2">
        <v>2014</v>
      </c>
      <c r="C451" t="s">
        <v>3</v>
      </c>
      <c r="D451" s="3">
        <v>41640</v>
      </c>
      <c r="E451" s="3">
        <v>42004</v>
      </c>
      <c r="F451" t="s">
        <v>8</v>
      </c>
      <c r="G451" s="4">
        <v>29444</v>
      </c>
      <c r="I451" s="4">
        <v>0</v>
      </c>
      <c r="J451" s="4">
        <v>29444</v>
      </c>
      <c r="K451" s="4">
        <v>13432</v>
      </c>
      <c r="L451" s="4">
        <v>0</v>
      </c>
      <c r="M451" s="4">
        <v>0</v>
      </c>
      <c r="Q451" s="4">
        <v>7761</v>
      </c>
      <c r="R451" s="4">
        <v>6660</v>
      </c>
      <c r="S451" s="4">
        <v>108</v>
      </c>
      <c r="U451" s="4">
        <v>234</v>
      </c>
      <c r="X451" s="4">
        <v>3518</v>
      </c>
      <c r="Z451" s="4">
        <v>24945</v>
      </c>
      <c r="AA451" s="4">
        <v>4499</v>
      </c>
      <c r="AC451" s="4">
        <v>0</v>
      </c>
      <c r="AD451" s="4">
        <v>0</v>
      </c>
      <c r="AE451" s="4">
        <v>0</v>
      </c>
      <c r="AG451" s="4">
        <v>26</v>
      </c>
      <c r="AJ451" s="4">
        <v>0</v>
      </c>
      <c r="AK451" s="4">
        <v>26</v>
      </c>
      <c r="AM451" s="4">
        <v>0</v>
      </c>
      <c r="AR451" s="4">
        <v>138</v>
      </c>
      <c r="AS451" s="4">
        <v>27</v>
      </c>
      <c r="AT451" s="4">
        <v>27</v>
      </c>
      <c r="AU451" s="4">
        <v>165</v>
      </c>
      <c r="AV451" s="4">
        <v>-139</v>
      </c>
      <c r="AW451" s="4">
        <v>4360</v>
      </c>
      <c r="AX451" s="4">
        <v>1141</v>
      </c>
      <c r="AY451" s="4">
        <v>3219</v>
      </c>
      <c r="BB451" s="4">
        <v>0</v>
      </c>
      <c r="BD451" s="4">
        <v>0</v>
      </c>
      <c r="BF451" s="4">
        <v>3219</v>
      </c>
      <c r="BJ451" s="4">
        <v>1000</v>
      </c>
      <c r="BP451" s="4">
        <v>2049</v>
      </c>
      <c r="BQ451" s="4">
        <v>170</v>
      </c>
      <c r="BR451" s="4">
        <v>3219</v>
      </c>
      <c r="BS451" s="2">
        <v>2014</v>
      </c>
      <c r="BU451" s="4">
        <v>246</v>
      </c>
      <c r="BV451" s="4">
        <v>40</v>
      </c>
      <c r="BY451" s="4">
        <v>286</v>
      </c>
      <c r="CB451" s="4">
        <v>245</v>
      </c>
      <c r="CD451" s="4">
        <v>123</v>
      </c>
      <c r="CF451" s="4">
        <v>368</v>
      </c>
      <c r="CS451" s="4">
        <v>0</v>
      </c>
      <c r="CU451" s="4">
        <v>654</v>
      </c>
      <c r="DA451" s="4">
        <v>6369</v>
      </c>
      <c r="DB451" s="4">
        <v>6369</v>
      </c>
      <c r="DC451" s="4">
        <v>3042</v>
      </c>
      <c r="DD451" s="4">
        <v>0</v>
      </c>
      <c r="DG451" s="4">
        <v>3042</v>
      </c>
      <c r="DN451" s="4">
        <v>0</v>
      </c>
      <c r="DO451" s="4">
        <v>496</v>
      </c>
      <c r="DP451" s="4">
        <v>496</v>
      </c>
      <c r="DR451" s="4">
        <v>9907</v>
      </c>
      <c r="DS451" s="4">
        <v>10561</v>
      </c>
      <c r="DT451" s="4">
        <v>3696</v>
      </c>
      <c r="DV451" s="4">
        <v>23</v>
      </c>
      <c r="DX451" s="4">
        <v>3720</v>
      </c>
      <c r="ED451" s="4">
        <v>2049</v>
      </c>
      <c r="EG451" s="4">
        <v>2049</v>
      </c>
      <c r="EI451" s="4">
        <v>5769</v>
      </c>
      <c r="EK451" s="4">
        <v>0</v>
      </c>
      <c r="EM451" s="4">
        <v>0</v>
      </c>
      <c r="ES451" s="4">
        <v>0</v>
      </c>
      <c r="ET451" s="4">
        <v>0</v>
      </c>
      <c r="EU451" s="4">
        <v>0</v>
      </c>
      <c r="EX451" s="4">
        <v>0</v>
      </c>
      <c r="EY451" s="4">
        <v>886</v>
      </c>
      <c r="EZ451" s="4">
        <v>1155</v>
      </c>
      <c r="FA451" s="4">
        <v>1008</v>
      </c>
      <c r="FC451" s="4">
        <v>1000</v>
      </c>
      <c r="FF451" s="4">
        <v>745</v>
      </c>
      <c r="FG451" s="4">
        <v>4792</v>
      </c>
      <c r="FH451" s="4">
        <v>4792</v>
      </c>
      <c r="FI451" s="4">
        <v>10561</v>
      </c>
      <c r="FL451" s="2">
        <v>2014</v>
      </c>
      <c r="FM451" t="s">
        <v>8</v>
      </c>
      <c r="FR451" s="2">
        <v>2014</v>
      </c>
      <c r="FS451" s="5">
        <v>8</v>
      </c>
      <c r="FT451" s="4">
        <v>11</v>
      </c>
      <c r="FX451" s="4">
        <v>472</v>
      </c>
      <c r="GA451" s="4">
        <v>8</v>
      </c>
      <c r="GE451" s="4">
        <v>40</v>
      </c>
      <c r="GF451" s="4">
        <v>10</v>
      </c>
      <c r="GN451" s="7">
        <f t="shared" si="66"/>
        <v>1.1435024322446143</v>
      </c>
      <c r="GQ451" s="7">
        <f t="shared" si="67"/>
        <v>0.33539984370929932</v>
      </c>
      <c r="GR451" s="7">
        <f t="shared" si="68"/>
        <v>0.51359687451806924</v>
      </c>
      <c r="GS451" s="7">
        <v>1</v>
      </c>
      <c r="GT451" s="7">
        <f t="shared" si="73"/>
        <v>0</v>
      </c>
      <c r="GU451" s="7">
        <f t="shared" ref="GU451:GU514" si="74">FH451/FI451</f>
        <v>0.45374491051983712</v>
      </c>
      <c r="GV451" t="s">
        <v>214</v>
      </c>
      <c r="GW451" s="8">
        <f t="shared" si="69"/>
        <v>1.1582117211026175E-4</v>
      </c>
    </row>
    <row r="452" spans="1:205" x14ac:dyDescent="0.2">
      <c r="A452">
        <v>997495365</v>
      </c>
      <c r="B452" s="2">
        <v>2015</v>
      </c>
      <c r="C452" t="s">
        <v>3</v>
      </c>
      <c r="D452" s="3">
        <v>42005</v>
      </c>
      <c r="E452" s="3">
        <v>42369</v>
      </c>
      <c r="F452" t="s">
        <v>8</v>
      </c>
      <c r="G452" s="4">
        <v>26640</v>
      </c>
      <c r="I452" s="4">
        <v>0</v>
      </c>
      <c r="J452" s="4">
        <v>26640</v>
      </c>
      <c r="K452" s="4">
        <v>13574</v>
      </c>
      <c r="L452" s="4">
        <v>0</v>
      </c>
      <c r="M452" s="4">
        <v>0</v>
      </c>
      <c r="Q452" s="4">
        <v>9332</v>
      </c>
      <c r="R452" s="4">
        <v>7849</v>
      </c>
      <c r="S452" s="4">
        <v>188</v>
      </c>
      <c r="U452" s="4">
        <v>240</v>
      </c>
      <c r="X452" s="4">
        <v>3485</v>
      </c>
      <c r="Z452" s="4">
        <v>26630</v>
      </c>
      <c r="AA452" s="4">
        <v>10</v>
      </c>
      <c r="AC452" s="4">
        <v>0</v>
      </c>
      <c r="AD452" s="4">
        <v>0</v>
      </c>
      <c r="AE452" s="4">
        <v>0</v>
      </c>
      <c r="AG452" s="4">
        <v>3</v>
      </c>
      <c r="AJ452" s="4">
        <v>0</v>
      </c>
      <c r="AK452" s="4">
        <v>3</v>
      </c>
      <c r="AM452" s="4">
        <v>0</v>
      </c>
      <c r="AR452" s="4">
        <v>83</v>
      </c>
      <c r="AS452" s="4">
        <v>40</v>
      </c>
      <c r="AT452" s="4">
        <v>40</v>
      </c>
      <c r="AU452" s="4">
        <v>124</v>
      </c>
      <c r="AV452" s="4">
        <v>-120</v>
      </c>
      <c r="AW452" s="4">
        <v>-110</v>
      </c>
      <c r="AX452" s="4">
        <v>-16</v>
      </c>
      <c r="AY452" s="4">
        <v>-95</v>
      </c>
      <c r="BB452" s="4">
        <v>0</v>
      </c>
      <c r="BD452" s="4">
        <v>0</v>
      </c>
      <c r="BF452" s="4">
        <v>-95</v>
      </c>
      <c r="BP452" s="4">
        <v>-95</v>
      </c>
      <c r="BR452" s="4">
        <v>-95</v>
      </c>
      <c r="BS452" s="2">
        <v>2015</v>
      </c>
      <c r="BU452" s="4">
        <v>174</v>
      </c>
      <c r="BV452" s="4">
        <v>56</v>
      </c>
      <c r="BY452" s="4">
        <v>230</v>
      </c>
      <c r="CB452" s="4">
        <v>417</v>
      </c>
      <c r="CD452" s="4">
        <v>87</v>
      </c>
      <c r="CF452" s="4">
        <v>503</v>
      </c>
      <c r="CS452" s="4">
        <v>0</v>
      </c>
      <c r="CU452" s="4">
        <v>733</v>
      </c>
      <c r="DA452" s="4">
        <v>6737</v>
      </c>
      <c r="DB452" s="4">
        <v>6737</v>
      </c>
      <c r="DC452" s="4">
        <v>2642</v>
      </c>
      <c r="DD452" s="4">
        <v>92</v>
      </c>
      <c r="DG452" s="4">
        <v>2734</v>
      </c>
      <c r="DN452" s="4">
        <v>0</v>
      </c>
      <c r="DO452" s="4">
        <v>747</v>
      </c>
      <c r="DP452" s="4">
        <v>747</v>
      </c>
      <c r="DR452" s="4">
        <v>10218</v>
      </c>
      <c r="DS452" s="4">
        <v>10952</v>
      </c>
      <c r="DT452" s="4">
        <v>3695</v>
      </c>
      <c r="DV452" s="4">
        <v>25</v>
      </c>
      <c r="DX452" s="4">
        <v>3720</v>
      </c>
      <c r="ED452" s="4">
        <v>1955</v>
      </c>
      <c r="EG452" s="4">
        <v>1955</v>
      </c>
      <c r="EI452" s="4">
        <v>5674</v>
      </c>
      <c r="EK452" s="4">
        <v>0</v>
      </c>
      <c r="EM452" s="4">
        <v>0</v>
      </c>
      <c r="ET452" s="4">
        <v>0</v>
      </c>
      <c r="EU452" s="4">
        <v>0</v>
      </c>
      <c r="EX452" s="4">
        <v>2433</v>
      </c>
      <c r="EY452" s="4">
        <v>1052</v>
      </c>
      <c r="EZ452" s="4">
        <v>0</v>
      </c>
      <c r="FA452" s="4">
        <v>917</v>
      </c>
      <c r="FF452" s="4">
        <v>876</v>
      </c>
      <c r="FG452" s="4">
        <v>5277</v>
      </c>
      <c r="FH452" s="4">
        <v>5277</v>
      </c>
      <c r="FI452" s="4">
        <v>10952</v>
      </c>
      <c r="FL452" s="2">
        <v>2015</v>
      </c>
      <c r="FM452" t="s">
        <v>8</v>
      </c>
      <c r="FR452" s="2">
        <v>2015</v>
      </c>
      <c r="FS452" s="5">
        <v>11</v>
      </c>
      <c r="FT452" s="4">
        <v>12</v>
      </c>
      <c r="FX452" s="4">
        <v>590</v>
      </c>
      <c r="GA452" s="4">
        <v>7</v>
      </c>
      <c r="GE452" s="4">
        <v>42</v>
      </c>
      <c r="GF452" s="4">
        <v>13</v>
      </c>
      <c r="GI452" s="7">
        <f t="shared" si="65"/>
        <v>9.5445507054256223E-2</v>
      </c>
      <c r="GJ452" s="7">
        <f t="shared" si="71"/>
        <v>0.24403520963632153</v>
      </c>
      <c r="GK452" s="7">
        <f t="shared" si="72"/>
        <v>-8.1715746614903897E-2</v>
      </c>
      <c r="GL452" s="7">
        <f t="shared" si="70"/>
        <v>-6.1176040905770633E-2</v>
      </c>
      <c r="GM452" s="7">
        <f>(((DR452-DR451)-(DP452-DP451)-(FG452-FG451)+((EV452-EV451)+(EW452-EW451)+(EX452-EX451))+(FC452-FC451))-U452-V452)/DS451</f>
        <v>7.2720386327052369E-2</v>
      </c>
      <c r="GN452" s="7">
        <f t="shared" si="66"/>
        <v>-0.22762995928415869</v>
      </c>
      <c r="GO452" s="7">
        <f>(G452-G451)/DS451</f>
        <v>-0.26550516049616513</v>
      </c>
      <c r="GP452" s="7">
        <f>CF452/DS451</f>
        <v>4.7628065524098095E-2</v>
      </c>
      <c r="GQ452" s="7">
        <f t="shared" si="67"/>
        <v>-8.8318691024031979E-3</v>
      </c>
      <c r="GR452" s="7">
        <f t="shared" si="68"/>
        <v>-9.5231626137753017E-2</v>
      </c>
      <c r="GS452" s="7">
        <v>1</v>
      </c>
      <c r="GT452" s="7">
        <f t="shared" si="73"/>
        <v>0</v>
      </c>
      <c r="GU452" s="7">
        <f t="shared" si="74"/>
        <v>0.48182980277574872</v>
      </c>
      <c r="GV452" t="s">
        <v>214</v>
      </c>
      <c r="GW452" s="8">
        <f t="shared" si="69"/>
        <v>9.4688003030016097E-5</v>
      </c>
    </row>
    <row r="453" spans="1:205" x14ac:dyDescent="0.2">
      <c r="A453">
        <v>997495365</v>
      </c>
      <c r="B453" s="2">
        <v>2016</v>
      </c>
      <c r="C453" t="s">
        <v>3</v>
      </c>
      <c r="D453" s="3">
        <v>42370</v>
      </c>
      <c r="E453" s="3">
        <v>42735</v>
      </c>
      <c r="F453" t="s">
        <v>8</v>
      </c>
      <c r="G453" s="4">
        <v>29647</v>
      </c>
      <c r="I453" s="4">
        <v>571</v>
      </c>
      <c r="J453" s="4">
        <v>30217</v>
      </c>
      <c r="K453" s="4">
        <v>14772</v>
      </c>
      <c r="L453" s="4">
        <v>0</v>
      </c>
      <c r="M453" s="4">
        <v>0</v>
      </c>
      <c r="Q453" s="4">
        <v>11477</v>
      </c>
      <c r="R453" s="4">
        <v>9490</v>
      </c>
      <c r="S453" s="4">
        <v>346</v>
      </c>
      <c r="U453" s="4">
        <v>314</v>
      </c>
      <c r="X453" s="4">
        <v>5467</v>
      </c>
      <c r="Z453" s="4">
        <v>32030</v>
      </c>
      <c r="AA453" s="4">
        <v>-1813</v>
      </c>
      <c r="AC453" s="4">
        <v>0</v>
      </c>
      <c r="AD453" s="4">
        <v>0</v>
      </c>
      <c r="AE453" s="4">
        <v>0</v>
      </c>
      <c r="AG453" s="4">
        <v>0</v>
      </c>
      <c r="AJ453" s="4">
        <v>0</v>
      </c>
      <c r="AK453" s="4">
        <v>0</v>
      </c>
      <c r="AM453" s="4">
        <v>0</v>
      </c>
      <c r="AR453" s="4">
        <v>167</v>
      </c>
      <c r="AS453" s="4">
        <v>52</v>
      </c>
      <c r="AT453" s="4">
        <v>52</v>
      </c>
      <c r="AU453" s="4">
        <v>218</v>
      </c>
      <c r="AV453" s="4">
        <v>-218</v>
      </c>
      <c r="AW453" s="4">
        <v>-2031</v>
      </c>
      <c r="AX453" s="4">
        <v>-481</v>
      </c>
      <c r="AY453" s="4">
        <v>-1550</v>
      </c>
      <c r="BB453" s="4">
        <v>0</v>
      </c>
      <c r="BD453" s="4">
        <v>0</v>
      </c>
      <c r="BF453" s="4">
        <v>-1550</v>
      </c>
      <c r="BP453" s="4">
        <v>-1550</v>
      </c>
      <c r="BR453" s="4">
        <v>-1550</v>
      </c>
      <c r="BS453" s="2">
        <v>2016</v>
      </c>
      <c r="BV453" s="4">
        <v>537</v>
      </c>
      <c r="BY453" s="4">
        <v>537</v>
      </c>
      <c r="CB453" s="4">
        <v>1423</v>
      </c>
      <c r="CD453" s="4">
        <v>390</v>
      </c>
      <c r="CF453" s="4">
        <v>1814</v>
      </c>
      <c r="CS453" s="4">
        <v>0</v>
      </c>
      <c r="CU453" s="4">
        <v>2351</v>
      </c>
      <c r="DA453" s="4">
        <v>7105</v>
      </c>
      <c r="DB453" s="4">
        <v>7105</v>
      </c>
      <c r="DC453" s="4">
        <v>6564</v>
      </c>
      <c r="DD453" s="4">
        <v>117</v>
      </c>
      <c r="DG453" s="4">
        <v>6681</v>
      </c>
      <c r="DN453" s="4">
        <v>0</v>
      </c>
      <c r="DO453" s="4">
        <v>578</v>
      </c>
      <c r="DP453" s="4">
        <v>578</v>
      </c>
      <c r="DR453" s="4">
        <v>14364</v>
      </c>
      <c r="DS453" s="4">
        <v>16715</v>
      </c>
      <c r="DT453" s="4">
        <v>3695</v>
      </c>
      <c r="DV453" s="4">
        <v>25</v>
      </c>
      <c r="DX453" s="4">
        <v>3720</v>
      </c>
      <c r="ED453" s="4">
        <v>405</v>
      </c>
      <c r="EG453" s="4">
        <v>405</v>
      </c>
      <c r="EI453" s="4">
        <v>4125</v>
      </c>
      <c r="EK453" s="4">
        <v>0</v>
      </c>
      <c r="EM453" s="4">
        <v>0</v>
      </c>
      <c r="ET453" s="4">
        <v>0</v>
      </c>
      <c r="EU453" s="4">
        <v>0</v>
      </c>
      <c r="EX453" s="4">
        <v>4865</v>
      </c>
      <c r="EY453" s="4">
        <v>1124</v>
      </c>
      <c r="EZ453" s="4">
        <v>0</v>
      </c>
      <c r="FA453" s="4">
        <v>1317</v>
      </c>
      <c r="FD453" s="4">
        <v>4006</v>
      </c>
      <c r="FF453" s="4">
        <v>1278</v>
      </c>
      <c r="FG453" s="4">
        <v>12590</v>
      </c>
      <c r="FH453" s="4">
        <v>12590</v>
      </c>
      <c r="FI453" s="4">
        <v>16715</v>
      </c>
      <c r="FL453" s="2">
        <v>2016</v>
      </c>
      <c r="FM453" t="s">
        <v>8</v>
      </c>
      <c r="FR453" s="2">
        <v>2016</v>
      </c>
      <c r="FS453" s="5">
        <v>14</v>
      </c>
      <c r="FT453" s="4">
        <v>14</v>
      </c>
      <c r="FX453" s="4">
        <v>507</v>
      </c>
      <c r="GA453" s="4">
        <v>3</v>
      </c>
      <c r="GE453" s="4">
        <v>45</v>
      </c>
      <c r="GF453" s="4">
        <v>28</v>
      </c>
      <c r="GI453" s="7">
        <f t="shared" ref="GI453:GI516" si="75">((DR453-DR452)-(DP453-DP452)-(FG453-FG452)+((EV453-EV452)+(EW453-EW452)+(EX453-EX452))+(FC453-FC452))/DS452</f>
        <v>-5.1680058436815196E-2</v>
      </c>
      <c r="GJ453" s="7">
        <f t="shared" si="71"/>
        <v>-8.1715746614903897E-2</v>
      </c>
      <c r="GK453" s="7">
        <f t="shared" si="72"/>
        <v>-6.1176040905770633E-2</v>
      </c>
      <c r="GL453" s="7">
        <f t="shared" si="70"/>
        <v>0.32168710738857315</v>
      </c>
      <c r="GM453" s="7">
        <f>(((DR453-DR452)-(DP453-DP452)-(FG453-FG452)+((EV453-EV452)+(EW453-EW452)+(EX453-EX452))+(FC453-FC452))-U453-V453)/DS452</f>
        <v>-8.0350620891161434E-2</v>
      </c>
      <c r="GN453" s="7">
        <f t="shared" ref="GN453:GN516" si="76">((G453-G452)-(DC453-DC452))/DS452</f>
        <v>-8.35463842220599E-2</v>
      </c>
      <c r="GO453" s="7">
        <f>(G453-G452)/DS452</f>
        <v>0.27456172388604821</v>
      </c>
      <c r="GP453" s="7">
        <f>CF453/DS452</f>
        <v>0.1656318480642805</v>
      </c>
      <c r="GQ453" s="7">
        <f t="shared" ref="GQ453:GQ516" si="77">BF453/((DS452+DS453)/2)</f>
        <v>-0.11204684280912278</v>
      </c>
      <c r="GR453" s="7">
        <f t="shared" ref="GR453:GR516" si="78">(G453-G452)/G452</f>
        <v>0.11287537537537537</v>
      </c>
      <c r="GS453" s="7">
        <v>1</v>
      </c>
      <c r="GT453" s="7">
        <f t="shared" si="73"/>
        <v>0</v>
      </c>
      <c r="GU453" s="7">
        <f t="shared" si="74"/>
        <v>0.75321567454382288</v>
      </c>
      <c r="GV453" t="s">
        <v>214</v>
      </c>
      <c r="GW453" s="8">
        <f t="shared" ref="GW453:GW516" si="79">1/DS452</f>
        <v>9.1307523739956174E-5</v>
      </c>
    </row>
    <row r="454" spans="1:205" x14ac:dyDescent="0.2">
      <c r="A454">
        <v>997495365</v>
      </c>
      <c r="B454" s="2">
        <v>2017</v>
      </c>
      <c r="C454" t="s">
        <v>3</v>
      </c>
      <c r="D454" s="3">
        <v>42736</v>
      </c>
      <c r="E454" s="3">
        <v>43100</v>
      </c>
      <c r="F454" t="s">
        <v>8</v>
      </c>
      <c r="G454" s="4">
        <v>37806</v>
      </c>
      <c r="I454" s="4">
        <v>533</v>
      </c>
      <c r="J454" s="4">
        <v>38340</v>
      </c>
      <c r="K454" s="4">
        <v>18455</v>
      </c>
      <c r="L454" s="4">
        <v>0</v>
      </c>
      <c r="M454" s="4">
        <v>0</v>
      </c>
      <c r="Q454" s="4">
        <v>12360</v>
      </c>
      <c r="R454" s="4">
        <v>10255</v>
      </c>
      <c r="S454" s="4">
        <v>341</v>
      </c>
      <c r="U454" s="4">
        <v>369</v>
      </c>
      <c r="X454" s="4">
        <v>5598</v>
      </c>
      <c r="Z454" s="4">
        <v>36781</v>
      </c>
      <c r="AA454" s="4">
        <v>1559</v>
      </c>
      <c r="AC454" s="4">
        <v>0</v>
      </c>
      <c r="AD454" s="4">
        <v>0</v>
      </c>
      <c r="AE454" s="4">
        <v>0</v>
      </c>
      <c r="AG454" s="4">
        <v>0</v>
      </c>
      <c r="AJ454" s="4">
        <v>0</v>
      </c>
      <c r="AK454" s="4">
        <v>0</v>
      </c>
      <c r="AM454" s="4">
        <v>0</v>
      </c>
      <c r="AR454" s="4">
        <v>202</v>
      </c>
      <c r="AS454" s="4">
        <v>62</v>
      </c>
      <c r="AT454" s="4">
        <v>62</v>
      </c>
      <c r="AU454" s="4">
        <v>263</v>
      </c>
      <c r="AV454" s="4">
        <v>-263</v>
      </c>
      <c r="AW454" s="4">
        <v>1295</v>
      </c>
      <c r="AX454" s="4">
        <v>320</v>
      </c>
      <c r="AY454" s="4">
        <v>975</v>
      </c>
      <c r="BB454" s="4">
        <v>0</v>
      </c>
      <c r="BD454" s="4">
        <v>0</v>
      </c>
      <c r="BF454" s="4">
        <v>975</v>
      </c>
      <c r="BP454" s="4">
        <v>975</v>
      </c>
      <c r="BR454" s="4">
        <v>975</v>
      </c>
      <c r="BS454" s="2">
        <v>2017</v>
      </c>
      <c r="BV454" s="4">
        <v>217</v>
      </c>
      <c r="BY454" s="4">
        <v>217</v>
      </c>
      <c r="CB454" s="4">
        <v>1258</v>
      </c>
      <c r="CD454" s="4">
        <v>282</v>
      </c>
      <c r="CF454" s="4">
        <v>1540</v>
      </c>
      <c r="CS454" s="4">
        <v>0</v>
      </c>
      <c r="CU454" s="4">
        <v>1757</v>
      </c>
      <c r="DA454" s="4">
        <v>6869</v>
      </c>
      <c r="DB454" s="4">
        <v>6869</v>
      </c>
      <c r="DC454" s="4">
        <v>7399</v>
      </c>
      <c r="DD454" s="4">
        <v>17</v>
      </c>
      <c r="DG454" s="4">
        <v>7416</v>
      </c>
      <c r="DN454" s="4">
        <v>0</v>
      </c>
      <c r="DO454" s="4">
        <v>1314</v>
      </c>
      <c r="DP454" s="4">
        <v>1314</v>
      </c>
      <c r="DR454" s="4">
        <v>15598</v>
      </c>
      <c r="DS454" s="4">
        <v>17356</v>
      </c>
      <c r="DT454" s="4">
        <v>3695</v>
      </c>
      <c r="DV454" s="4">
        <v>25</v>
      </c>
      <c r="DX454" s="4">
        <v>3720</v>
      </c>
      <c r="ED454" s="4">
        <v>1380</v>
      </c>
      <c r="EG454" s="4">
        <v>1380</v>
      </c>
      <c r="EI454" s="4">
        <v>5100</v>
      </c>
      <c r="EK454" s="4">
        <v>0</v>
      </c>
      <c r="EM454" s="4">
        <v>0</v>
      </c>
      <c r="ET454" s="4">
        <v>0</v>
      </c>
      <c r="EU454" s="4">
        <v>0</v>
      </c>
      <c r="EX454" s="4">
        <v>0</v>
      </c>
      <c r="EY454" s="4">
        <v>1153</v>
      </c>
      <c r="EZ454" s="4">
        <v>0</v>
      </c>
      <c r="FA454" s="4">
        <v>2766</v>
      </c>
      <c r="FD454" s="4">
        <v>7093</v>
      </c>
      <c r="FF454" s="4">
        <v>1244</v>
      </c>
      <c r="FG454" s="4">
        <v>12256</v>
      </c>
      <c r="FH454" s="4">
        <v>12256</v>
      </c>
      <c r="FI454" s="4">
        <v>17356</v>
      </c>
      <c r="FL454" s="2">
        <v>2017</v>
      </c>
      <c r="FM454" t="s">
        <v>8</v>
      </c>
      <c r="FR454" s="2">
        <v>2017</v>
      </c>
      <c r="FS454" s="5">
        <v>13</v>
      </c>
      <c r="FT454" s="4">
        <v>16</v>
      </c>
      <c r="FX454" s="4">
        <v>321</v>
      </c>
      <c r="GA454" s="4">
        <v>3</v>
      </c>
      <c r="GE454" s="4">
        <v>45</v>
      </c>
      <c r="GF454" s="4">
        <v>21</v>
      </c>
      <c r="GI454" s="7">
        <f t="shared" si="75"/>
        <v>-0.24128028716721509</v>
      </c>
      <c r="GJ454" s="7">
        <f t="shared" si="71"/>
        <v>-6.1176040905770633E-2</v>
      </c>
      <c r="GK454" s="7">
        <f t="shared" si="72"/>
        <v>0.32168710738857315</v>
      </c>
      <c r="GL454" s="7">
        <f t="shared" si="70"/>
        <v>1.0486287162940769E-2</v>
      </c>
      <c r="GM454" s="7">
        <f>(((DR454-DR453)-(DP454-DP453)-(FG454-FG453)+((EV454-EV453)+(EW454-EW453)+(EX454-EX453))+(FC454-FC453))-U454-V454)/DS453</f>
        <v>-0.263356266826204</v>
      </c>
      <c r="GN454" s="7">
        <f t="shared" si="76"/>
        <v>0.43816930900388873</v>
      </c>
      <c r="GO454" s="7">
        <f>(G454-G453)/DS453</f>
        <v>0.48812443912653303</v>
      </c>
      <c r="GP454" s="7">
        <f>CF454/DS453</f>
        <v>9.2132814836972776E-2</v>
      </c>
      <c r="GQ454" s="7">
        <f t="shared" si="77"/>
        <v>5.7233424319802766E-2</v>
      </c>
      <c r="GR454" s="7">
        <f t="shared" si="78"/>
        <v>0.27520491112085538</v>
      </c>
      <c r="GS454" s="7">
        <v>1</v>
      </c>
      <c r="GT454" s="7">
        <f t="shared" si="73"/>
        <v>0</v>
      </c>
      <c r="GU454" s="7">
        <f t="shared" si="74"/>
        <v>0.70615349158792351</v>
      </c>
      <c r="GV454" t="s">
        <v>214</v>
      </c>
      <c r="GW454" s="8">
        <f t="shared" si="79"/>
        <v>5.9826503140891417E-5</v>
      </c>
    </row>
    <row r="455" spans="1:205" x14ac:dyDescent="0.2">
      <c r="A455">
        <v>997495365</v>
      </c>
      <c r="B455" s="2">
        <v>2018</v>
      </c>
      <c r="C455" t="s">
        <v>3</v>
      </c>
      <c r="D455" s="3">
        <v>43101</v>
      </c>
      <c r="E455" s="3">
        <v>43465</v>
      </c>
      <c r="F455" t="s">
        <v>8</v>
      </c>
      <c r="G455" s="4">
        <v>45416</v>
      </c>
      <c r="I455" s="4">
        <v>692</v>
      </c>
      <c r="J455" s="4">
        <v>46107</v>
      </c>
      <c r="K455" s="4">
        <v>21752</v>
      </c>
      <c r="Q455" s="4">
        <v>15319</v>
      </c>
      <c r="R455" s="4">
        <v>12302</v>
      </c>
      <c r="S455" s="4">
        <v>404</v>
      </c>
      <c r="U455" s="4">
        <v>323</v>
      </c>
      <c r="X455" s="4">
        <v>6784</v>
      </c>
      <c r="Z455" s="4">
        <v>44178</v>
      </c>
      <c r="AA455" s="4">
        <v>1929</v>
      </c>
      <c r="AG455" s="4">
        <v>3</v>
      </c>
      <c r="AJ455" s="4">
        <v>58</v>
      </c>
      <c r="AK455" s="4">
        <v>61</v>
      </c>
      <c r="AP455" s="4">
        <v>13</v>
      </c>
      <c r="AR455" s="4">
        <v>41</v>
      </c>
      <c r="AS455" s="4">
        <v>54</v>
      </c>
      <c r="AT455" s="4">
        <v>54</v>
      </c>
      <c r="AU455" s="4">
        <v>108</v>
      </c>
      <c r="AV455" s="4">
        <v>-47</v>
      </c>
      <c r="AW455" s="4">
        <v>1883</v>
      </c>
      <c r="AX455" s="4">
        <v>443</v>
      </c>
      <c r="AY455" s="4">
        <v>1440</v>
      </c>
      <c r="BF455" s="4">
        <v>1440</v>
      </c>
      <c r="BP455" s="4">
        <v>1440</v>
      </c>
      <c r="BR455" s="4">
        <v>1440</v>
      </c>
      <c r="BS455" s="2">
        <v>2018</v>
      </c>
      <c r="BV455" s="4">
        <v>98</v>
      </c>
      <c r="BY455" s="4">
        <v>98</v>
      </c>
      <c r="CB455" s="4">
        <v>1021</v>
      </c>
      <c r="CD455" s="4">
        <v>272</v>
      </c>
      <c r="CF455" s="4">
        <v>1292</v>
      </c>
      <c r="CU455" s="4">
        <v>1391</v>
      </c>
      <c r="DA455" s="4">
        <v>9152</v>
      </c>
      <c r="DB455" s="4">
        <v>9152</v>
      </c>
      <c r="DC455" s="4">
        <v>7677</v>
      </c>
      <c r="DD455" s="4">
        <v>0</v>
      </c>
      <c r="DG455" s="4">
        <v>7677</v>
      </c>
      <c r="DO455" s="4">
        <v>1540</v>
      </c>
      <c r="DP455" s="4">
        <v>1540</v>
      </c>
      <c r="DR455" s="4">
        <v>18369</v>
      </c>
      <c r="DS455" s="4">
        <v>19760</v>
      </c>
      <c r="DT455" s="4">
        <v>3695</v>
      </c>
      <c r="DV455" s="4">
        <v>25</v>
      </c>
      <c r="DX455" s="4">
        <v>3720</v>
      </c>
      <c r="ED455" s="4">
        <v>2820</v>
      </c>
      <c r="EG455" s="4">
        <v>2820</v>
      </c>
      <c r="EI455" s="4">
        <v>6539</v>
      </c>
      <c r="EK455" s="4">
        <v>0</v>
      </c>
      <c r="EM455" s="4">
        <v>0</v>
      </c>
      <c r="EU455" s="4">
        <v>0</v>
      </c>
      <c r="EY455" s="4">
        <v>1622</v>
      </c>
      <c r="EZ455" s="4">
        <v>325</v>
      </c>
      <c r="FA455" s="4">
        <v>2755</v>
      </c>
      <c r="FD455" s="4">
        <v>7244</v>
      </c>
      <c r="FF455" s="4">
        <v>1274</v>
      </c>
      <c r="FG455" s="4">
        <v>13220</v>
      </c>
      <c r="FH455" s="4">
        <v>13220</v>
      </c>
      <c r="FI455" s="4">
        <v>19760</v>
      </c>
      <c r="FL455" s="2">
        <v>2018</v>
      </c>
      <c r="FM455" t="s">
        <v>8</v>
      </c>
      <c r="FR455" s="2">
        <v>2018</v>
      </c>
      <c r="FS455" s="5">
        <v>15</v>
      </c>
      <c r="FX455" s="4">
        <v>1669</v>
      </c>
      <c r="GA455" s="4">
        <v>5</v>
      </c>
      <c r="GE455" s="4">
        <v>38</v>
      </c>
      <c r="GF455" s="4">
        <v>15</v>
      </c>
      <c r="GI455" s="7">
        <f t="shared" si="75"/>
        <v>9.1092417607743725E-2</v>
      </c>
      <c r="GJ455" s="7">
        <f t="shared" si="71"/>
        <v>0.32168710738857315</v>
      </c>
      <c r="GK455" s="7">
        <f t="shared" si="72"/>
        <v>1.0486287162940769E-2</v>
      </c>
      <c r="GL455" s="7">
        <f t="shared" si="70"/>
        <v>6.9180161943319843E-2</v>
      </c>
      <c r="GM455" s="7">
        <f>(((DR455-DR454)-(DP455-DP454)-(FG455-FG454)+((EV455-EV454)+(EW455-EW454)+(EX455-EX454))+(FC455-FC454))-U455-V455)/DS454</f>
        <v>7.2482138741645538E-2</v>
      </c>
      <c r="GN455" s="7">
        <f t="shared" si="76"/>
        <v>0.42244756856418531</v>
      </c>
      <c r="GO455" s="7">
        <f>(G455-G454)/DS454</f>
        <v>0.43846508412076518</v>
      </c>
      <c r="GP455" s="7">
        <f>CF455/DS454</f>
        <v>7.4441115464392721E-2</v>
      </c>
      <c r="GQ455" s="7">
        <f t="shared" si="77"/>
        <v>7.7594568380213391E-2</v>
      </c>
      <c r="GR455" s="7">
        <f t="shared" si="78"/>
        <v>0.20129080040205258</v>
      </c>
      <c r="GS455" s="7">
        <v>1</v>
      </c>
      <c r="GT455" s="7">
        <f t="shared" si="73"/>
        <v>0</v>
      </c>
      <c r="GU455" s="7">
        <f t="shared" si="74"/>
        <v>0.66902834008097167</v>
      </c>
      <c r="GV455" t="s">
        <v>214</v>
      </c>
      <c r="GW455" s="8">
        <f t="shared" si="79"/>
        <v>5.761696243374049E-5</v>
      </c>
    </row>
    <row r="456" spans="1:205" x14ac:dyDescent="0.2">
      <c r="A456">
        <v>997495365</v>
      </c>
      <c r="B456" s="2">
        <v>2019</v>
      </c>
      <c r="C456" t="s">
        <v>3</v>
      </c>
      <c r="D456" s="3">
        <v>43466</v>
      </c>
      <c r="E456" s="3">
        <v>43830</v>
      </c>
      <c r="F456" t="s">
        <v>8</v>
      </c>
      <c r="G456" s="4">
        <v>49989</v>
      </c>
      <c r="I456" s="4">
        <v>844</v>
      </c>
      <c r="J456" s="4">
        <v>50834</v>
      </c>
      <c r="K456" s="4">
        <v>22890</v>
      </c>
      <c r="Q456" s="4">
        <v>17141</v>
      </c>
      <c r="R456" s="4">
        <v>14210</v>
      </c>
      <c r="S456" s="4">
        <v>462</v>
      </c>
      <c r="U456" s="4">
        <v>445</v>
      </c>
      <c r="X456" s="4">
        <v>8481</v>
      </c>
      <c r="Z456" s="4">
        <v>48957</v>
      </c>
      <c r="AA456" s="4">
        <v>1877</v>
      </c>
      <c r="AJ456" s="4">
        <v>92</v>
      </c>
      <c r="AK456" s="4">
        <v>92</v>
      </c>
      <c r="AR456" s="4">
        <v>62</v>
      </c>
      <c r="AS456" s="4">
        <v>155</v>
      </c>
      <c r="AT456" s="4">
        <v>155</v>
      </c>
      <c r="AU456" s="4">
        <v>218</v>
      </c>
      <c r="AV456" s="4">
        <v>-126</v>
      </c>
      <c r="AW456" s="4">
        <v>1751</v>
      </c>
      <c r="AX456" s="4">
        <v>389</v>
      </c>
      <c r="AY456" s="4">
        <v>1362</v>
      </c>
      <c r="BF456" s="4">
        <v>1362</v>
      </c>
      <c r="BS456" s="2">
        <v>2019</v>
      </c>
      <c r="BV456" s="4">
        <v>77</v>
      </c>
      <c r="BY456" s="4">
        <v>77</v>
      </c>
      <c r="CB456" s="4">
        <v>1953</v>
      </c>
      <c r="CD456" s="4">
        <v>428</v>
      </c>
      <c r="CF456" s="4">
        <v>2381</v>
      </c>
      <c r="CU456" s="4">
        <v>2458</v>
      </c>
      <c r="DA456" s="4">
        <v>10386</v>
      </c>
      <c r="DB456" s="4">
        <v>10386</v>
      </c>
      <c r="DC456" s="4">
        <v>7952</v>
      </c>
      <c r="DD456" s="4">
        <v>287</v>
      </c>
      <c r="DG456" s="4">
        <v>8239</v>
      </c>
      <c r="DO456" s="4">
        <v>1394</v>
      </c>
      <c r="DP456" s="4">
        <v>1394</v>
      </c>
      <c r="DR456" s="4">
        <v>20020</v>
      </c>
      <c r="DS456" s="4">
        <v>22478</v>
      </c>
      <c r="DT456" s="4">
        <v>3695</v>
      </c>
      <c r="DV456" s="4">
        <v>25</v>
      </c>
      <c r="DX456" s="4">
        <v>3720</v>
      </c>
      <c r="ED456" s="4">
        <v>4181</v>
      </c>
      <c r="EG456" s="4">
        <v>4181</v>
      </c>
      <c r="EI456" s="4">
        <v>7901</v>
      </c>
      <c r="EK456" s="4">
        <v>0</v>
      </c>
      <c r="EM456" s="4">
        <v>0</v>
      </c>
      <c r="EU456" s="4">
        <v>0</v>
      </c>
      <c r="EY456" s="4">
        <v>2092</v>
      </c>
      <c r="EZ456" s="4">
        <v>368</v>
      </c>
      <c r="FA456" s="4">
        <v>1589</v>
      </c>
      <c r="FD456" s="4">
        <v>9035</v>
      </c>
      <c r="FF456" s="4">
        <v>1493</v>
      </c>
      <c r="FG456" s="4">
        <v>14577</v>
      </c>
      <c r="FH456" s="4">
        <v>14577</v>
      </c>
      <c r="FI456" s="4">
        <v>22478</v>
      </c>
      <c r="FL456" s="2">
        <v>2019</v>
      </c>
      <c r="FM456" t="s">
        <v>8</v>
      </c>
      <c r="FR456" s="2">
        <v>2019</v>
      </c>
      <c r="FS456" s="5">
        <v>19</v>
      </c>
      <c r="FX456" s="4">
        <v>0</v>
      </c>
      <c r="GA456" s="4">
        <v>0</v>
      </c>
      <c r="GE456" s="4">
        <v>77</v>
      </c>
      <c r="GF456" s="4">
        <v>15</v>
      </c>
      <c r="GN456" s="7">
        <f t="shared" si="76"/>
        <v>0.21751012145748988</v>
      </c>
      <c r="GQ456" s="7">
        <f t="shared" si="77"/>
        <v>6.4491689947440686E-2</v>
      </c>
      <c r="GR456" s="7">
        <f t="shared" si="78"/>
        <v>0.10069138629557865</v>
      </c>
      <c r="GS456" s="7">
        <v>1</v>
      </c>
      <c r="GT456" s="7">
        <f t="shared" si="73"/>
        <v>0</v>
      </c>
      <c r="GU456" s="7">
        <f t="shared" si="74"/>
        <v>0.648500756295044</v>
      </c>
      <c r="GV456" t="s">
        <v>214</v>
      </c>
      <c r="GW456" s="8">
        <f t="shared" si="79"/>
        <v>5.060728744939271E-5</v>
      </c>
    </row>
    <row r="457" spans="1:205" x14ac:dyDescent="0.2">
      <c r="A457">
        <v>984062141</v>
      </c>
      <c r="B457" s="2">
        <v>2013</v>
      </c>
      <c r="C457" t="s">
        <v>3</v>
      </c>
      <c r="D457" s="3">
        <v>41275</v>
      </c>
      <c r="E457" s="3">
        <v>41639</v>
      </c>
      <c r="F457" t="s">
        <v>8</v>
      </c>
      <c r="G457" s="4">
        <v>36837</v>
      </c>
      <c r="I457" s="4">
        <v>100</v>
      </c>
      <c r="J457" s="4">
        <v>36938</v>
      </c>
      <c r="K457" s="4">
        <v>22009</v>
      </c>
      <c r="L457" s="4">
        <v>0</v>
      </c>
      <c r="M457" s="4">
        <v>0</v>
      </c>
      <c r="Q457" s="4">
        <v>7123</v>
      </c>
      <c r="R457" s="4">
        <v>5830</v>
      </c>
      <c r="U457" s="4">
        <v>610</v>
      </c>
      <c r="X457" s="4">
        <v>4906</v>
      </c>
      <c r="Z457" s="4">
        <v>34649</v>
      </c>
      <c r="AA457" s="4">
        <v>2289</v>
      </c>
      <c r="AC457" s="4">
        <v>0</v>
      </c>
      <c r="AD457" s="4">
        <v>0</v>
      </c>
      <c r="AE457" s="4">
        <v>0</v>
      </c>
      <c r="AG457" s="4">
        <v>70</v>
      </c>
      <c r="AJ457" s="4">
        <v>61</v>
      </c>
      <c r="AK457" s="4">
        <v>131</v>
      </c>
      <c r="AM457" s="4">
        <v>0</v>
      </c>
      <c r="AR457" s="4">
        <v>2</v>
      </c>
      <c r="AS457" s="4">
        <v>0</v>
      </c>
      <c r="AT457" s="4">
        <v>0</v>
      </c>
      <c r="AU457" s="4">
        <v>2</v>
      </c>
      <c r="AV457" s="4">
        <v>129</v>
      </c>
      <c r="AW457" s="4">
        <v>2418</v>
      </c>
      <c r="AX457" s="4">
        <v>670</v>
      </c>
      <c r="AY457" s="4">
        <v>1748</v>
      </c>
      <c r="BB457" s="4">
        <v>0</v>
      </c>
      <c r="BD457" s="4">
        <v>0</v>
      </c>
      <c r="BF457" s="4">
        <v>1748</v>
      </c>
      <c r="BJ457" s="4">
        <v>1300</v>
      </c>
      <c r="BP457" s="4">
        <v>448</v>
      </c>
      <c r="BR457" s="4">
        <v>1748</v>
      </c>
      <c r="BS457" s="2">
        <v>2013</v>
      </c>
      <c r="BY457" s="4">
        <v>0</v>
      </c>
      <c r="CB457" s="4">
        <v>52</v>
      </c>
      <c r="CD457" s="4">
        <v>2407</v>
      </c>
      <c r="CF457" s="4">
        <v>2459</v>
      </c>
      <c r="CL457" s="4">
        <v>25</v>
      </c>
      <c r="CS457" s="4">
        <v>25</v>
      </c>
      <c r="CU457" s="4">
        <v>2484</v>
      </c>
      <c r="DA457" s="4">
        <v>1828</v>
      </c>
      <c r="DB457" s="4">
        <v>1828</v>
      </c>
      <c r="DC457" s="4">
        <v>2784</v>
      </c>
      <c r="DD457" s="4">
        <v>265</v>
      </c>
      <c r="DG457" s="4">
        <v>3049</v>
      </c>
      <c r="DN457" s="4">
        <v>0</v>
      </c>
      <c r="DO457" s="4">
        <v>3355</v>
      </c>
      <c r="DP457" s="4">
        <v>3355</v>
      </c>
      <c r="DR457" s="4">
        <v>8232</v>
      </c>
      <c r="DS457" s="4">
        <v>10717</v>
      </c>
      <c r="DT457" s="4">
        <v>100</v>
      </c>
      <c r="DX457" s="4">
        <v>100</v>
      </c>
      <c r="ED457" s="4">
        <v>5289</v>
      </c>
      <c r="EG457" s="4">
        <v>5289</v>
      </c>
      <c r="EI457" s="4">
        <v>5389</v>
      </c>
      <c r="EK457" s="4">
        <v>62</v>
      </c>
      <c r="EM457" s="4">
        <v>62</v>
      </c>
      <c r="EQ457" s="4">
        <v>0</v>
      </c>
      <c r="ET457" s="4">
        <v>0</v>
      </c>
      <c r="EU457" s="4">
        <v>62</v>
      </c>
      <c r="EY457" s="4">
        <v>1285</v>
      </c>
      <c r="EZ457" s="4">
        <v>682</v>
      </c>
      <c r="FA457" s="4">
        <v>908</v>
      </c>
      <c r="FC457" s="4">
        <v>1300</v>
      </c>
      <c r="FF457" s="4">
        <v>1090</v>
      </c>
      <c r="FG457" s="4">
        <v>5265</v>
      </c>
      <c r="FH457" s="4">
        <v>5327</v>
      </c>
      <c r="FI457" s="4">
        <v>10717</v>
      </c>
      <c r="FL457" s="2">
        <v>2013</v>
      </c>
      <c r="FM457" t="s">
        <v>8</v>
      </c>
      <c r="FR457" s="2">
        <v>2013</v>
      </c>
      <c r="FT457" s="4">
        <v>12</v>
      </c>
      <c r="FU457" s="5">
        <v>3</v>
      </c>
      <c r="FW457" t="s">
        <v>176</v>
      </c>
      <c r="FX457" s="4">
        <v>659</v>
      </c>
      <c r="GE457" s="4">
        <v>77</v>
      </c>
      <c r="GN457" s="7">
        <f t="shared" si="76"/>
        <v>-0.35519174303763679</v>
      </c>
      <c r="GQ457" s="7">
        <f t="shared" si="77"/>
        <v>0.10531706582316613</v>
      </c>
      <c r="GR457" s="7">
        <f t="shared" si="78"/>
        <v>-0.26309788153393748</v>
      </c>
      <c r="GS457" s="7">
        <v>1</v>
      </c>
      <c r="GT457" s="7">
        <f t="shared" si="73"/>
        <v>0</v>
      </c>
      <c r="GU457" s="7">
        <f t="shared" si="74"/>
        <v>0.49706074461136512</v>
      </c>
      <c r="GV457" t="s">
        <v>210</v>
      </c>
      <c r="GW457" s="8">
        <f t="shared" si="79"/>
        <v>4.4487943767239078E-5</v>
      </c>
    </row>
    <row r="458" spans="1:205" x14ac:dyDescent="0.2">
      <c r="A458">
        <v>984062141</v>
      </c>
      <c r="B458" s="2">
        <v>2014</v>
      </c>
      <c r="C458" t="s">
        <v>3</v>
      </c>
      <c r="D458" s="3">
        <v>41640</v>
      </c>
      <c r="E458" s="3">
        <v>42004</v>
      </c>
      <c r="F458" t="s">
        <v>8</v>
      </c>
      <c r="G458" s="4">
        <v>41936</v>
      </c>
      <c r="I458" s="4">
        <v>70</v>
      </c>
      <c r="J458" s="4">
        <v>42006</v>
      </c>
      <c r="K458" s="4">
        <v>24833</v>
      </c>
      <c r="L458" s="4">
        <v>0</v>
      </c>
      <c r="M458" s="4">
        <v>0</v>
      </c>
      <c r="Q458" s="4">
        <v>8042</v>
      </c>
      <c r="R458" s="4">
        <v>6791</v>
      </c>
      <c r="S458" s="4">
        <v>122</v>
      </c>
      <c r="U458" s="4">
        <v>570</v>
      </c>
      <c r="X458" s="4">
        <v>5252</v>
      </c>
      <c r="Z458" s="4">
        <v>38697</v>
      </c>
      <c r="AA458" s="4">
        <v>3309</v>
      </c>
      <c r="AC458" s="4">
        <v>0</v>
      </c>
      <c r="AD458" s="4">
        <v>0</v>
      </c>
      <c r="AE458" s="4">
        <v>0</v>
      </c>
      <c r="AG458" s="4">
        <v>59</v>
      </c>
      <c r="AJ458" s="4">
        <v>56</v>
      </c>
      <c r="AK458" s="4">
        <v>115</v>
      </c>
      <c r="AM458" s="4">
        <v>0</v>
      </c>
      <c r="AR458" s="4">
        <v>1</v>
      </c>
      <c r="AT458" s="4">
        <v>0</v>
      </c>
      <c r="AU458" s="4">
        <v>1</v>
      </c>
      <c r="AV458" s="4">
        <v>114</v>
      </c>
      <c r="AW458" s="4">
        <v>3423</v>
      </c>
      <c r="AX458" s="4">
        <v>929</v>
      </c>
      <c r="AY458" s="4">
        <v>2494</v>
      </c>
      <c r="BB458" s="4">
        <v>0</v>
      </c>
      <c r="BD458" s="4">
        <v>0</v>
      </c>
      <c r="BF458" s="4">
        <v>2494</v>
      </c>
      <c r="BJ458" s="4">
        <v>1500</v>
      </c>
      <c r="BP458" s="4">
        <v>994</v>
      </c>
      <c r="BR458" s="4">
        <v>2494</v>
      </c>
      <c r="BS458" s="2">
        <v>2014</v>
      </c>
      <c r="BY458" s="4">
        <v>0</v>
      </c>
      <c r="CB458" s="4">
        <v>25</v>
      </c>
      <c r="CD458" s="4">
        <v>2138</v>
      </c>
      <c r="CF458" s="4">
        <v>2163</v>
      </c>
      <c r="CL458" s="4">
        <v>25</v>
      </c>
      <c r="CS458" s="4">
        <v>25</v>
      </c>
      <c r="CU458" s="4">
        <v>2188</v>
      </c>
      <c r="DA458" s="4">
        <v>2459</v>
      </c>
      <c r="DB458" s="4">
        <v>2459</v>
      </c>
      <c r="DC458" s="4">
        <v>5248</v>
      </c>
      <c r="DD458" s="4">
        <v>197</v>
      </c>
      <c r="DG458" s="4">
        <v>5445</v>
      </c>
      <c r="DN458" s="4">
        <v>0</v>
      </c>
      <c r="DO458" s="4">
        <v>2789</v>
      </c>
      <c r="DP458" s="4">
        <v>2789</v>
      </c>
      <c r="DR458" s="4">
        <v>10693</v>
      </c>
      <c r="DS458" s="4">
        <v>12881</v>
      </c>
      <c r="DT458" s="4">
        <v>100</v>
      </c>
      <c r="DX458" s="4">
        <v>100</v>
      </c>
      <c r="ED458" s="4">
        <v>6283</v>
      </c>
      <c r="EG458" s="4">
        <v>6283</v>
      </c>
      <c r="EI458" s="4">
        <v>6383</v>
      </c>
      <c r="EK458" s="4">
        <v>52</v>
      </c>
      <c r="EM458" s="4">
        <v>52</v>
      </c>
      <c r="ET458" s="4">
        <v>0</v>
      </c>
      <c r="EU458" s="4">
        <v>52</v>
      </c>
      <c r="EY458" s="4">
        <v>1568</v>
      </c>
      <c r="EZ458" s="4">
        <v>939</v>
      </c>
      <c r="FA458" s="4">
        <v>865</v>
      </c>
      <c r="FC458" s="4">
        <v>1500</v>
      </c>
      <c r="FF458" s="4">
        <v>1575</v>
      </c>
      <c r="FG458" s="4">
        <v>6446</v>
      </c>
      <c r="FH458" s="4">
        <v>6498</v>
      </c>
      <c r="FI458" s="4">
        <v>12881</v>
      </c>
      <c r="FL458" s="2">
        <v>2014</v>
      </c>
      <c r="FM458" t="s">
        <v>8</v>
      </c>
      <c r="FR458" s="2">
        <v>2014</v>
      </c>
      <c r="FS458" s="5">
        <v>12</v>
      </c>
      <c r="FT458" s="4">
        <v>15</v>
      </c>
      <c r="FX458" s="4">
        <v>679</v>
      </c>
      <c r="GE458" s="4">
        <v>65</v>
      </c>
      <c r="GN458" s="7">
        <f t="shared" si="76"/>
        <v>0.24587104600167958</v>
      </c>
      <c r="GQ458" s="7">
        <f t="shared" si="77"/>
        <v>0.21137384524112213</v>
      </c>
      <c r="GR458" s="7">
        <f t="shared" si="78"/>
        <v>0.13842060971306025</v>
      </c>
      <c r="GS458" s="7">
        <v>1</v>
      </c>
      <c r="GT458" s="7">
        <f t="shared" si="73"/>
        <v>0</v>
      </c>
      <c r="GU458" s="7">
        <f t="shared" si="74"/>
        <v>0.5044639391351603</v>
      </c>
      <c r="GV458" t="s">
        <v>210</v>
      </c>
      <c r="GW458" s="8">
        <f t="shared" si="79"/>
        <v>9.3309694877297749E-5</v>
      </c>
    </row>
    <row r="459" spans="1:205" x14ac:dyDescent="0.2">
      <c r="A459">
        <v>984062141</v>
      </c>
      <c r="B459" s="2">
        <v>2015</v>
      </c>
      <c r="C459" t="s">
        <v>3</v>
      </c>
      <c r="D459" s="3">
        <v>42005</v>
      </c>
      <c r="E459" s="3">
        <v>42369</v>
      </c>
      <c r="F459" t="s">
        <v>8</v>
      </c>
      <c r="G459" s="4">
        <v>44087</v>
      </c>
      <c r="I459" s="4">
        <v>89</v>
      </c>
      <c r="J459" s="4">
        <v>44176</v>
      </c>
      <c r="K459" s="4">
        <v>28340</v>
      </c>
      <c r="L459" s="4">
        <v>0</v>
      </c>
      <c r="M459" s="4">
        <v>0</v>
      </c>
      <c r="Q459" s="4">
        <v>7842</v>
      </c>
      <c r="R459" s="4">
        <v>6632</v>
      </c>
      <c r="S459" s="4">
        <v>118</v>
      </c>
      <c r="U459" s="4">
        <v>578</v>
      </c>
      <c r="X459" s="4">
        <v>5256</v>
      </c>
      <c r="Z459" s="4">
        <v>42015</v>
      </c>
      <c r="AA459" s="4">
        <v>2161</v>
      </c>
      <c r="AC459" s="4">
        <v>0</v>
      </c>
      <c r="AD459" s="4">
        <v>0</v>
      </c>
      <c r="AE459" s="4">
        <v>0</v>
      </c>
      <c r="AG459" s="4">
        <v>49</v>
      </c>
      <c r="AJ459" s="4">
        <v>109</v>
      </c>
      <c r="AK459" s="4">
        <v>158</v>
      </c>
      <c r="AM459" s="4">
        <v>0</v>
      </c>
      <c r="AR459" s="4">
        <v>8</v>
      </c>
      <c r="AT459" s="4">
        <v>0</v>
      </c>
      <c r="AU459" s="4">
        <v>8</v>
      </c>
      <c r="AV459" s="4">
        <v>150</v>
      </c>
      <c r="AW459" s="4">
        <v>2311</v>
      </c>
      <c r="AX459" s="4">
        <v>620</v>
      </c>
      <c r="AY459" s="4">
        <v>1692</v>
      </c>
      <c r="BB459" s="4">
        <v>0</v>
      </c>
      <c r="BD459" s="4">
        <v>0</v>
      </c>
      <c r="BF459" s="4">
        <v>1692</v>
      </c>
      <c r="BJ459" s="4">
        <v>1500</v>
      </c>
      <c r="BP459" s="4">
        <v>192</v>
      </c>
      <c r="BR459" s="4">
        <v>1692</v>
      </c>
      <c r="BS459" s="2">
        <v>2015</v>
      </c>
      <c r="BY459" s="4">
        <v>0</v>
      </c>
      <c r="CB459" s="4">
        <v>17</v>
      </c>
      <c r="CD459" s="4">
        <v>1594</v>
      </c>
      <c r="CF459" s="4">
        <v>1611</v>
      </c>
      <c r="CL459" s="4">
        <v>25</v>
      </c>
      <c r="CS459" s="4">
        <v>25</v>
      </c>
      <c r="CU459" s="4">
        <v>1636</v>
      </c>
      <c r="DA459" s="4">
        <v>1778</v>
      </c>
      <c r="DB459" s="4">
        <v>1778</v>
      </c>
      <c r="DC459" s="4">
        <v>4142</v>
      </c>
      <c r="DD459" s="4">
        <v>-32</v>
      </c>
      <c r="DG459" s="4">
        <v>4111</v>
      </c>
      <c r="DN459" s="4">
        <v>0</v>
      </c>
      <c r="DO459" s="4">
        <v>4091</v>
      </c>
      <c r="DP459" s="4">
        <v>4091</v>
      </c>
      <c r="DR459" s="4">
        <v>9979</v>
      </c>
      <c r="DS459" s="4">
        <v>11615</v>
      </c>
      <c r="DT459" s="4">
        <v>100</v>
      </c>
      <c r="DX459" s="4">
        <v>100</v>
      </c>
      <c r="ED459" s="4">
        <v>6474</v>
      </c>
      <c r="EG459" s="4">
        <v>6474</v>
      </c>
      <c r="EI459" s="4">
        <v>6574</v>
      </c>
      <c r="EK459" s="4">
        <v>8</v>
      </c>
      <c r="EM459" s="4">
        <v>8</v>
      </c>
      <c r="ET459" s="4">
        <v>0</v>
      </c>
      <c r="EU459" s="4">
        <v>8</v>
      </c>
      <c r="EY459" s="4">
        <v>839</v>
      </c>
      <c r="EZ459" s="4">
        <v>663</v>
      </c>
      <c r="FA459" s="4">
        <v>944</v>
      </c>
      <c r="FC459" s="4">
        <v>1500</v>
      </c>
      <c r="FF459" s="4">
        <v>1086</v>
      </c>
      <c r="FG459" s="4">
        <v>5032</v>
      </c>
      <c r="FH459" s="4">
        <v>5040</v>
      </c>
      <c r="FI459" s="4">
        <v>11615</v>
      </c>
      <c r="FL459" s="2">
        <v>2015</v>
      </c>
      <c r="FM459" t="s">
        <v>8</v>
      </c>
      <c r="FR459" s="2">
        <v>2015</v>
      </c>
      <c r="FS459" s="5">
        <v>12</v>
      </c>
      <c r="FT459" s="4">
        <v>12</v>
      </c>
      <c r="FU459" s="5">
        <v>3</v>
      </c>
      <c r="FX459" s="4">
        <v>728</v>
      </c>
      <c r="GE459" s="4">
        <v>64</v>
      </c>
      <c r="GI459" s="7">
        <f t="shared" si="75"/>
        <v>-4.6735501902026237E-2</v>
      </c>
      <c r="GJ459" s="7">
        <f t="shared" ref="GJ459:GJ518" si="80">(AY458-(((DR458-DR457)-(DP458-DP457)-(FG458-FG457)+((EV458-EV457)+(EW458-EW457)+(EX458-EX457))+(FC458-FC457))-U458-V458))/DS457</f>
        <v>9.4989269385089115E-2</v>
      </c>
      <c r="GK459" s="7">
        <f t="shared" ref="GK459:GK518" si="81">(AY459-(((DR459-DR458)-(DP459-DP458)-(FG459-FG458)+((EV459-EV458)+(EW459-EW458)+(EX459-EX458))+(FC459-FC458))-U459-V459))/DS458</f>
        <v>0.22296405558574645</v>
      </c>
      <c r="GL459" s="7">
        <f t="shared" ref="GL459:GL518" si="82">(AY460-(((DR460-DR459)-(DP460-DP459)-(FG460-FG459)+((EV460-EV459)+(EW460-EW459)+(EX460-EX459))+(FC460-FC459))-U460-V460))/DS459</f>
        <v>0.16487300904003444</v>
      </c>
      <c r="GM459" s="7">
        <f>(((DR459-DR458)-(DP459-DP458)-(FG459-FG458)+((EV459-EV458)+(EW459-EW458)+(EX459-EX458))+(FC459-FC458))-U459-V459)/DS458</f>
        <v>-9.1607794425898614E-2</v>
      </c>
      <c r="GN459" s="7">
        <f t="shared" si="76"/>
        <v>0.25285303936029813</v>
      </c>
      <c r="GO459" s="7">
        <f>(G459-G458)/DS458</f>
        <v>0.16699014051704061</v>
      </c>
      <c r="GP459" s="7">
        <f>CF459/DS458</f>
        <v>0.12506792950857853</v>
      </c>
      <c r="GQ459" s="7">
        <f t="shared" si="77"/>
        <v>0.13814500326583931</v>
      </c>
      <c r="GR459" s="7">
        <f t="shared" si="78"/>
        <v>5.129244563143838E-2</v>
      </c>
      <c r="GS459" s="7">
        <v>1</v>
      </c>
      <c r="GT459" s="7">
        <f t="shared" si="73"/>
        <v>0</v>
      </c>
      <c r="GU459" s="7">
        <f t="shared" si="74"/>
        <v>0.43392165303486868</v>
      </c>
      <c r="GV459" t="s">
        <v>210</v>
      </c>
      <c r="GW459" s="8">
        <f t="shared" si="79"/>
        <v>7.7633724089744592E-5</v>
      </c>
    </row>
    <row r="460" spans="1:205" x14ac:dyDescent="0.2">
      <c r="A460">
        <v>984062141</v>
      </c>
      <c r="B460" s="2">
        <v>2016</v>
      </c>
      <c r="C460" t="s">
        <v>3</v>
      </c>
      <c r="D460" s="3">
        <v>42370</v>
      </c>
      <c r="E460" s="3">
        <v>42735</v>
      </c>
      <c r="F460" t="s">
        <v>8</v>
      </c>
      <c r="G460" s="4">
        <v>43911</v>
      </c>
      <c r="I460" s="4">
        <v>155</v>
      </c>
      <c r="J460" s="4">
        <v>44066</v>
      </c>
      <c r="K460" s="4">
        <v>27085</v>
      </c>
      <c r="L460" s="4">
        <v>0</v>
      </c>
      <c r="M460" s="4">
        <v>0</v>
      </c>
      <c r="Q460" s="4">
        <v>8154</v>
      </c>
      <c r="R460" s="4">
        <v>7042</v>
      </c>
      <c r="S460" s="4">
        <v>125</v>
      </c>
      <c r="U460" s="4">
        <v>542</v>
      </c>
      <c r="X460" s="4">
        <v>5520</v>
      </c>
      <c r="Z460" s="4">
        <v>41301</v>
      </c>
      <c r="AA460" s="4">
        <v>2765</v>
      </c>
      <c r="AC460" s="4">
        <v>0</v>
      </c>
      <c r="AD460" s="4">
        <v>0</v>
      </c>
      <c r="AE460" s="4">
        <v>0</v>
      </c>
      <c r="AG460" s="4">
        <v>19</v>
      </c>
      <c r="AJ460" s="4">
        <v>45</v>
      </c>
      <c r="AK460" s="4">
        <v>64</v>
      </c>
      <c r="AM460" s="4">
        <v>0</v>
      </c>
      <c r="AR460" s="4">
        <v>2</v>
      </c>
      <c r="AT460" s="4">
        <v>0</v>
      </c>
      <c r="AU460" s="4">
        <v>2</v>
      </c>
      <c r="AV460" s="4">
        <v>61</v>
      </c>
      <c r="AW460" s="4">
        <v>2826</v>
      </c>
      <c r="AX460" s="4">
        <v>714</v>
      </c>
      <c r="AY460" s="4">
        <v>2112</v>
      </c>
      <c r="BB460" s="4">
        <v>0</v>
      </c>
      <c r="BD460" s="4">
        <v>0</v>
      </c>
      <c r="BF460" s="4">
        <v>2112</v>
      </c>
      <c r="BJ460" s="4">
        <v>1750</v>
      </c>
      <c r="BP460" s="4">
        <v>362</v>
      </c>
      <c r="BR460" s="4">
        <v>2112</v>
      </c>
      <c r="BS460" s="2">
        <v>2016</v>
      </c>
      <c r="BV460" s="4">
        <v>16</v>
      </c>
      <c r="BY460" s="4">
        <v>16</v>
      </c>
      <c r="CB460" s="4">
        <v>10</v>
      </c>
      <c r="CD460" s="4">
        <v>1407</v>
      </c>
      <c r="CF460" s="4">
        <v>1417</v>
      </c>
      <c r="CL460" s="4">
        <v>25</v>
      </c>
      <c r="CS460" s="4">
        <v>25</v>
      </c>
      <c r="CU460" s="4">
        <v>1458</v>
      </c>
      <c r="DA460" s="4">
        <v>1819</v>
      </c>
      <c r="DB460" s="4">
        <v>1819</v>
      </c>
      <c r="DC460" s="4">
        <v>5419</v>
      </c>
      <c r="DD460" s="4">
        <v>963</v>
      </c>
      <c r="DG460" s="4">
        <v>6382</v>
      </c>
      <c r="DN460" s="4">
        <v>0</v>
      </c>
      <c r="DO460" s="4">
        <v>4133</v>
      </c>
      <c r="DP460" s="4">
        <v>4133</v>
      </c>
      <c r="DR460" s="4">
        <v>12334</v>
      </c>
      <c r="DS460" s="4">
        <v>13793</v>
      </c>
      <c r="DT460" s="4">
        <v>100</v>
      </c>
      <c r="DX460" s="4">
        <v>100</v>
      </c>
      <c r="ED460" s="4">
        <v>6836</v>
      </c>
      <c r="EG460" s="4">
        <v>6836</v>
      </c>
      <c r="EI460" s="4">
        <v>6936</v>
      </c>
      <c r="EK460" s="4">
        <v>0</v>
      </c>
      <c r="EM460" s="4">
        <v>0</v>
      </c>
      <c r="ET460" s="4">
        <v>0</v>
      </c>
      <c r="EU460" s="4">
        <v>0</v>
      </c>
      <c r="EY460" s="4">
        <v>1904</v>
      </c>
      <c r="EZ460" s="4">
        <v>739</v>
      </c>
      <c r="FA460" s="4">
        <v>1017</v>
      </c>
      <c r="FC460" s="4">
        <v>1750</v>
      </c>
      <c r="FF460" s="4">
        <v>1447</v>
      </c>
      <c r="FG460" s="4">
        <v>6856</v>
      </c>
      <c r="FH460" s="4">
        <v>6856</v>
      </c>
      <c r="FI460" s="4">
        <v>13793</v>
      </c>
      <c r="FL460" s="2">
        <v>2016</v>
      </c>
      <c r="FM460" t="s">
        <v>8</v>
      </c>
      <c r="FR460" s="2">
        <v>2016</v>
      </c>
      <c r="FS460" s="5">
        <v>12</v>
      </c>
      <c r="FT460" s="4">
        <v>12</v>
      </c>
      <c r="FU460" s="5">
        <v>3</v>
      </c>
      <c r="FX460" s="4">
        <v>723</v>
      </c>
      <c r="GI460" s="7">
        <f t="shared" si="75"/>
        <v>6.3624623331898403E-2</v>
      </c>
      <c r="GJ460" s="7">
        <f t="shared" si="80"/>
        <v>0.22296405558574645</v>
      </c>
      <c r="GK460" s="7">
        <f t="shared" si="81"/>
        <v>0.16487300904003444</v>
      </c>
      <c r="GL460" s="7">
        <f t="shared" si="82"/>
        <v>0.25875444065830494</v>
      </c>
      <c r="GM460" s="7">
        <f>(((DR460-DR459)-(DP460-DP459)-(FG460-FG459)+((EV460-EV459)+(EW460-EW459)+(EX460-EX459))+(FC460-FC459))-U460-V460)/DS459</f>
        <v>1.6960826517434351E-2</v>
      </c>
      <c r="GN460" s="7">
        <f t="shared" si="76"/>
        <v>-0.12509685751183813</v>
      </c>
      <c r="GO460" s="7">
        <f>(G460-G459)/DS459</f>
        <v>-1.5152819629789066E-2</v>
      </c>
      <c r="GP460" s="7">
        <f>CF460/DS459</f>
        <v>0.12199741713301765</v>
      </c>
      <c r="GQ460" s="7">
        <f t="shared" si="77"/>
        <v>0.16624685138539042</v>
      </c>
      <c r="GR460" s="7">
        <f t="shared" si="78"/>
        <v>-3.9921065166602402E-3</v>
      </c>
      <c r="GS460" s="7">
        <v>1</v>
      </c>
      <c r="GT460" s="7">
        <f t="shared" si="73"/>
        <v>0</v>
      </c>
      <c r="GU460" s="7">
        <f t="shared" si="74"/>
        <v>0.49706372797795983</v>
      </c>
      <c r="GV460" t="s">
        <v>210</v>
      </c>
      <c r="GW460" s="8">
        <f t="shared" si="79"/>
        <v>8.6095566078346966E-5</v>
      </c>
    </row>
    <row r="461" spans="1:205" x14ac:dyDescent="0.2">
      <c r="A461">
        <v>984062141</v>
      </c>
      <c r="B461" s="2">
        <v>2017</v>
      </c>
      <c r="C461" t="s">
        <v>3</v>
      </c>
      <c r="D461" s="3">
        <v>42736</v>
      </c>
      <c r="E461" s="3">
        <v>43100</v>
      </c>
      <c r="F461" t="s">
        <v>8</v>
      </c>
      <c r="G461" s="4">
        <v>43807</v>
      </c>
      <c r="I461" s="4">
        <v>357</v>
      </c>
      <c r="J461" s="4">
        <v>44163</v>
      </c>
      <c r="K461" s="4">
        <v>21804</v>
      </c>
      <c r="L461" s="4">
        <v>0</v>
      </c>
      <c r="M461" s="4">
        <v>0</v>
      </c>
      <c r="Q461" s="4">
        <v>9576</v>
      </c>
      <c r="R461" s="4">
        <v>8909</v>
      </c>
      <c r="S461" s="4">
        <v>126</v>
      </c>
      <c r="U461" s="4">
        <v>497</v>
      </c>
      <c r="X461" s="4">
        <v>6831</v>
      </c>
      <c r="Z461" s="4">
        <v>38707</v>
      </c>
      <c r="AA461" s="4">
        <v>5456</v>
      </c>
      <c r="AC461" s="4">
        <v>0</v>
      </c>
      <c r="AD461" s="4">
        <v>0</v>
      </c>
      <c r="AE461" s="4">
        <v>0</v>
      </c>
      <c r="AG461" s="4">
        <v>4</v>
      </c>
      <c r="AJ461" s="4">
        <v>58</v>
      </c>
      <c r="AK461" s="4">
        <v>62</v>
      </c>
      <c r="AM461" s="4">
        <v>0</v>
      </c>
      <c r="AR461" s="4">
        <v>0</v>
      </c>
      <c r="AT461" s="4">
        <v>0</v>
      </c>
      <c r="AU461" s="4">
        <v>0</v>
      </c>
      <c r="AV461" s="4">
        <v>62</v>
      </c>
      <c r="AW461" s="4">
        <v>5518</v>
      </c>
      <c r="AX461" s="4">
        <v>1330</v>
      </c>
      <c r="AY461" s="4">
        <v>4188</v>
      </c>
      <c r="BB461" s="4">
        <v>0</v>
      </c>
      <c r="BD461" s="4">
        <v>0</v>
      </c>
      <c r="BF461" s="4">
        <v>4188</v>
      </c>
      <c r="BJ461" s="4">
        <v>3500</v>
      </c>
      <c r="BP461" s="4">
        <v>688</v>
      </c>
      <c r="BR461" s="4">
        <v>4188</v>
      </c>
      <c r="BS461" s="2">
        <v>2017</v>
      </c>
      <c r="BV461" s="4">
        <v>58</v>
      </c>
      <c r="BY461" s="4">
        <v>58</v>
      </c>
      <c r="CB461" s="4">
        <v>2</v>
      </c>
      <c r="CD461" s="4">
        <v>1101</v>
      </c>
      <c r="CF461" s="4">
        <v>1103</v>
      </c>
      <c r="CL461" s="4">
        <v>25</v>
      </c>
      <c r="CS461" s="4">
        <v>25</v>
      </c>
      <c r="CU461" s="4">
        <v>1186</v>
      </c>
      <c r="DA461" s="4">
        <v>2849</v>
      </c>
      <c r="DB461" s="4">
        <v>2849</v>
      </c>
      <c r="DC461" s="4">
        <v>4664</v>
      </c>
      <c r="DD461" s="4">
        <v>3541</v>
      </c>
      <c r="DG461" s="4">
        <v>8206</v>
      </c>
      <c r="DN461" s="4">
        <v>0</v>
      </c>
      <c r="DO461" s="4">
        <v>5727</v>
      </c>
      <c r="DP461" s="4">
        <v>5727</v>
      </c>
      <c r="DR461" s="4">
        <v>16781</v>
      </c>
      <c r="DS461" s="4">
        <v>17968</v>
      </c>
      <c r="DT461" s="4">
        <v>100</v>
      </c>
      <c r="DX461" s="4">
        <v>100</v>
      </c>
      <c r="ED461" s="4">
        <v>7524</v>
      </c>
      <c r="EG461" s="4">
        <v>7524</v>
      </c>
      <c r="EI461" s="4">
        <v>7624</v>
      </c>
      <c r="EM461" s="4">
        <v>0</v>
      </c>
      <c r="ET461" s="4">
        <v>0</v>
      </c>
      <c r="EU461" s="4">
        <v>0</v>
      </c>
      <c r="EY461" s="4">
        <v>2102</v>
      </c>
      <c r="EZ461" s="4">
        <v>1372</v>
      </c>
      <c r="FA461" s="4">
        <v>899</v>
      </c>
      <c r="FC461" s="4">
        <v>3500</v>
      </c>
      <c r="FF461" s="4">
        <v>2471</v>
      </c>
      <c r="FG461" s="4">
        <v>10343</v>
      </c>
      <c r="FH461" s="4">
        <v>10343</v>
      </c>
      <c r="FI461" s="4">
        <v>17968</v>
      </c>
      <c r="FL461" s="2">
        <v>2017</v>
      </c>
      <c r="FM461" t="s">
        <v>8</v>
      </c>
      <c r="FR461" s="2">
        <v>2017</v>
      </c>
      <c r="FS461" s="5">
        <v>12</v>
      </c>
      <c r="FT461" s="4">
        <v>15</v>
      </c>
      <c r="FX461" s="4">
        <v>797</v>
      </c>
      <c r="GE461" s="4">
        <v>89</v>
      </c>
      <c r="GI461" s="7">
        <f t="shared" si="75"/>
        <v>8.0910606829551215E-2</v>
      </c>
      <c r="GJ461" s="7">
        <f t="shared" si="80"/>
        <v>0.16487300904003444</v>
      </c>
      <c r="GK461" s="7">
        <f t="shared" si="81"/>
        <v>0.25875444065830494</v>
      </c>
      <c r="GL461" s="7">
        <f t="shared" si="82"/>
        <v>0.29073909171861084</v>
      </c>
      <c r="GM461" s="7">
        <f>(((DR461-DR460)-(DP461-DP460)-(FG461-FG460)+((EV461-EV460)+(EW461-EW460)+(EX461-EX460))+(FC461-FC460))-U461-V461)/DS460</f>
        <v>4.487783658377438E-2</v>
      </c>
      <c r="GN461" s="7">
        <f t="shared" si="76"/>
        <v>4.7197853983904879E-2</v>
      </c>
      <c r="GO461" s="7">
        <f>(G461-G460)/DS460</f>
        <v>-7.540056550424128E-3</v>
      </c>
      <c r="GP461" s="7">
        <f>CF461/DS460</f>
        <v>7.9968099760748201E-2</v>
      </c>
      <c r="GQ461" s="7">
        <f t="shared" si="77"/>
        <v>0.26371965618211013</v>
      </c>
      <c r="GR461" s="7">
        <f t="shared" si="78"/>
        <v>-2.3684270456149938E-3</v>
      </c>
      <c r="GS461" s="7">
        <v>1</v>
      </c>
      <c r="GT461" s="7">
        <f t="shared" si="73"/>
        <v>0</v>
      </c>
      <c r="GU461" s="7">
        <f t="shared" si="74"/>
        <v>0.57563446126447015</v>
      </c>
      <c r="GV461" t="s">
        <v>210</v>
      </c>
      <c r="GW461" s="8">
        <f t="shared" si="79"/>
        <v>7.2500543754078155E-5</v>
      </c>
    </row>
    <row r="462" spans="1:205" x14ac:dyDescent="0.2">
      <c r="A462">
        <v>984062141</v>
      </c>
      <c r="B462" s="2">
        <v>2018</v>
      </c>
      <c r="C462" t="s">
        <v>3</v>
      </c>
      <c r="D462" s="3">
        <v>43101</v>
      </c>
      <c r="E462" s="3">
        <v>43465</v>
      </c>
      <c r="F462" t="s">
        <v>8</v>
      </c>
      <c r="G462" s="4">
        <v>46541</v>
      </c>
      <c r="I462" s="4">
        <v>1488</v>
      </c>
      <c r="J462" s="4">
        <v>48029</v>
      </c>
      <c r="K462" s="4">
        <v>22685</v>
      </c>
      <c r="Q462" s="4">
        <v>10940</v>
      </c>
      <c r="R462" s="4">
        <v>9141</v>
      </c>
      <c r="S462" s="4">
        <v>110</v>
      </c>
      <c r="U462" s="4">
        <v>427</v>
      </c>
      <c r="X462" s="4">
        <v>8358</v>
      </c>
      <c r="Z462" s="4">
        <v>42410</v>
      </c>
      <c r="AA462" s="4">
        <v>5620</v>
      </c>
      <c r="AG462" s="4">
        <v>6</v>
      </c>
      <c r="AJ462" s="4">
        <v>44</v>
      </c>
      <c r="AK462" s="4">
        <v>50</v>
      </c>
      <c r="AR462" s="4">
        <v>0</v>
      </c>
      <c r="AU462" s="4">
        <v>0</v>
      </c>
      <c r="AV462" s="4">
        <v>50</v>
      </c>
      <c r="AW462" s="4">
        <v>5669</v>
      </c>
      <c r="AX462" s="4">
        <v>1304</v>
      </c>
      <c r="AY462" s="4">
        <v>4365</v>
      </c>
      <c r="BF462" s="4">
        <v>4365</v>
      </c>
      <c r="BJ462" s="4">
        <v>4500</v>
      </c>
      <c r="BP462" s="4">
        <v>-135</v>
      </c>
      <c r="BR462" s="4">
        <v>4365</v>
      </c>
      <c r="BS462" s="2">
        <v>2018</v>
      </c>
      <c r="BV462" s="4">
        <v>40</v>
      </c>
      <c r="BY462" s="4">
        <v>40</v>
      </c>
      <c r="CB462" s="4">
        <v>0</v>
      </c>
      <c r="CD462" s="4">
        <v>1102</v>
      </c>
      <c r="CF462" s="4">
        <v>1102</v>
      </c>
      <c r="CL462" s="4">
        <v>25</v>
      </c>
      <c r="CS462" s="4">
        <v>25</v>
      </c>
      <c r="CU462" s="4">
        <v>1167</v>
      </c>
      <c r="DA462" s="4">
        <v>2518</v>
      </c>
      <c r="DB462" s="4">
        <v>2518</v>
      </c>
      <c r="DC462" s="4">
        <v>5619</v>
      </c>
      <c r="DD462" s="4">
        <v>1999</v>
      </c>
      <c r="DG462" s="4">
        <v>7618</v>
      </c>
      <c r="DO462" s="4">
        <v>7043</v>
      </c>
      <c r="DP462" s="4">
        <v>7043</v>
      </c>
      <c r="DR462" s="4">
        <v>17179</v>
      </c>
      <c r="DS462" s="4">
        <v>18347</v>
      </c>
      <c r="DT462" s="4">
        <v>100</v>
      </c>
      <c r="DX462" s="4">
        <v>100</v>
      </c>
      <c r="ED462" s="4">
        <v>7390</v>
      </c>
      <c r="EG462" s="4">
        <v>7390</v>
      </c>
      <c r="EI462" s="4">
        <v>7490</v>
      </c>
      <c r="EU462" s="4">
        <v>0</v>
      </c>
      <c r="EY462" s="4">
        <v>1555</v>
      </c>
      <c r="EZ462" s="4">
        <v>1286</v>
      </c>
      <c r="FA462" s="4">
        <v>1294</v>
      </c>
      <c r="FC462" s="4">
        <v>4500</v>
      </c>
      <c r="FF462" s="4">
        <v>2222</v>
      </c>
      <c r="FG462" s="4">
        <v>10857</v>
      </c>
      <c r="FH462" s="4">
        <v>10857</v>
      </c>
      <c r="FI462" s="4">
        <v>18347</v>
      </c>
      <c r="FL462" s="2">
        <v>2018</v>
      </c>
      <c r="FM462" t="s">
        <v>8</v>
      </c>
      <c r="FR462" s="2">
        <v>2018</v>
      </c>
      <c r="FS462" s="5">
        <v>14</v>
      </c>
      <c r="FX462" s="4">
        <v>825</v>
      </c>
      <c r="GE462" s="4">
        <v>77</v>
      </c>
      <c r="GI462" s="7">
        <f t="shared" si="75"/>
        <v>-2.4042742653606411E-2</v>
      </c>
      <c r="GJ462" s="7">
        <f t="shared" si="80"/>
        <v>0.25875444065830494</v>
      </c>
      <c r="GK462" s="7">
        <f t="shared" si="81"/>
        <v>0.29073909171861084</v>
      </c>
      <c r="GL462" s="7">
        <f t="shared" si="82"/>
        <v>0.28369760723824056</v>
      </c>
      <c r="GM462" s="7">
        <f>(((DR462-DR461)-(DP462-DP461)-(FG462-FG461)+((EV462-EV461)+(EW462-EW461)+(EX462-EX461))+(FC462-FC461))-U462-V462)/DS461</f>
        <v>-4.7807212822796083E-2</v>
      </c>
      <c r="GN462" s="7">
        <f t="shared" si="76"/>
        <v>9.9009349955476403E-2</v>
      </c>
      <c r="GO462" s="7">
        <f>(G462-G461)/DS461</f>
        <v>0.15215939447907392</v>
      </c>
      <c r="GP462" s="7">
        <f>CF462/DS461</f>
        <v>6.1331255565449688E-2</v>
      </c>
      <c r="GQ462" s="7">
        <f t="shared" si="77"/>
        <v>0.24039653035935563</v>
      </c>
      <c r="GR462" s="7">
        <f t="shared" si="78"/>
        <v>6.2410117104572331E-2</v>
      </c>
      <c r="GS462" s="7">
        <v>1</v>
      </c>
      <c r="GT462" s="7">
        <f t="shared" si="73"/>
        <v>0</v>
      </c>
      <c r="GU462" s="7">
        <f t="shared" si="74"/>
        <v>0.59175887066005339</v>
      </c>
      <c r="GV462" t="s">
        <v>210</v>
      </c>
      <c r="GW462" s="8">
        <f t="shared" si="79"/>
        <v>5.5654496883348173E-5</v>
      </c>
    </row>
    <row r="463" spans="1:205" x14ac:dyDescent="0.2">
      <c r="A463">
        <v>984062141</v>
      </c>
      <c r="B463" s="2">
        <v>2019</v>
      </c>
      <c r="C463" t="s">
        <v>3</v>
      </c>
      <c r="D463" s="3">
        <v>43466</v>
      </c>
      <c r="E463" s="3">
        <v>43830</v>
      </c>
      <c r="F463" t="s">
        <v>8</v>
      </c>
      <c r="G463" s="4">
        <v>49749</v>
      </c>
      <c r="I463" s="4">
        <v>846</v>
      </c>
      <c r="J463" s="4">
        <v>50595</v>
      </c>
      <c r="K463" s="4">
        <v>25201</v>
      </c>
      <c r="Q463" s="4">
        <v>10683</v>
      </c>
      <c r="R463" s="4">
        <v>9221</v>
      </c>
      <c r="S463" s="4">
        <v>172</v>
      </c>
      <c r="U463" s="4">
        <v>381</v>
      </c>
      <c r="X463" s="4">
        <v>9298</v>
      </c>
      <c r="Z463" s="4">
        <v>45562</v>
      </c>
      <c r="AA463" s="4">
        <v>5033</v>
      </c>
      <c r="AG463" s="4">
        <v>5</v>
      </c>
      <c r="AJ463" s="4">
        <v>31</v>
      </c>
      <c r="AK463" s="4">
        <v>37</v>
      </c>
      <c r="AR463" s="4">
        <v>2</v>
      </c>
      <c r="AU463" s="4">
        <v>2</v>
      </c>
      <c r="AV463" s="4">
        <v>35</v>
      </c>
      <c r="AW463" s="4">
        <v>5067</v>
      </c>
      <c r="AX463" s="4">
        <v>1115</v>
      </c>
      <c r="AY463" s="4">
        <v>3952</v>
      </c>
      <c r="BF463" s="4">
        <v>3952</v>
      </c>
      <c r="BJ463" s="4">
        <v>3900</v>
      </c>
      <c r="BP463" s="4">
        <v>52</v>
      </c>
      <c r="BR463" s="4">
        <v>3952</v>
      </c>
      <c r="BS463" s="2">
        <v>2019</v>
      </c>
      <c r="BV463" s="4">
        <v>12</v>
      </c>
      <c r="BY463" s="4">
        <v>12</v>
      </c>
      <c r="CD463" s="4">
        <v>1551</v>
      </c>
      <c r="CF463" s="4">
        <v>1551</v>
      </c>
      <c r="CH463" s="4">
        <v>51</v>
      </c>
      <c r="CI463" s="4">
        <v>2000</v>
      </c>
      <c r="CL463" s="4">
        <v>26</v>
      </c>
      <c r="CS463" s="4">
        <v>2077</v>
      </c>
      <c r="CU463" s="4">
        <v>3640</v>
      </c>
      <c r="DA463" s="4">
        <v>3109</v>
      </c>
      <c r="DB463" s="4">
        <v>3109</v>
      </c>
      <c r="DC463" s="4">
        <v>3947</v>
      </c>
      <c r="DD463" s="4">
        <v>1902</v>
      </c>
      <c r="DG463" s="4">
        <v>5848</v>
      </c>
      <c r="DO463" s="4">
        <v>4894</v>
      </c>
      <c r="DP463" s="4">
        <v>4894</v>
      </c>
      <c r="DR463" s="4">
        <v>13851</v>
      </c>
      <c r="DS463" s="4">
        <v>17492</v>
      </c>
      <c r="DT463" s="4">
        <v>100</v>
      </c>
      <c r="DX463" s="4">
        <v>100</v>
      </c>
      <c r="ED463" s="4">
        <v>7442</v>
      </c>
      <c r="EG463" s="4">
        <v>7442</v>
      </c>
      <c r="EI463" s="4">
        <v>7542</v>
      </c>
      <c r="EU463" s="4">
        <v>0</v>
      </c>
      <c r="EY463" s="4">
        <v>1810</v>
      </c>
      <c r="EZ463" s="4">
        <v>1087</v>
      </c>
      <c r="FA463" s="4">
        <v>1284</v>
      </c>
      <c r="FC463" s="4">
        <v>3900</v>
      </c>
      <c r="FF463" s="4">
        <v>1869</v>
      </c>
      <c r="FG463" s="4">
        <v>9950</v>
      </c>
      <c r="FH463" s="4">
        <v>9950</v>
      </c>
      <c r="FI463" s="4">
        <v>17492</v>
      </c>
      <c r="FL463" s="2">
        <v>2019</v>
      </c>
      <c r="FM463" t="s">
        <v>8</v>
      </c>
      <c r="FR463" s="2">
        <v>2019</v>
      </c>
      <c r="FS463" s="5">
        <v>14</v>
      </c>
      <c r="FX463" s="4">
        <v>862</v>
      </c>
      <c r="GE463" s="4">
        <v>78</v>
      </c>
      <c r="GF463" s="4">
        <v>6</v>
      </c>
      <c r="GN463" s="7">
        <f t="shared" si="76"/>
        <v>0.2659835395432496</v>
      </c>
      <c r="GQ463" s="7">
        <f t="shared" si="77"/>
        <v>0.22054186779765061</v>
      </c>
      <c r="GR463" s="7">
        <f t="shared" si="78"/>
        <v>6.8928471670140309E-2</v>
      </c>
      <c r="GS463" s="7">
        <v>1</v>
      </c>
      <c r="GT463" s="7">
        <f t="shared" si="73"/>
        <v>0</v>
      </c>
      <c r="GU463" s="7">
        <f t="shared" si="74"/>
        <v>0.56883146581294308</v>
      </c>
      <c r="GV463" t="s">
        <v>210</v>
      </c>
      <c r="GW463" s="8">
        <f t="shared" si="79"/>
        <v>5.4504823676895406E-5</v>
      </c>
    </row>
    <row r="464" spans="1:205" x14ac:dyDescent="0.2">
      <c r="A464">
        <v>993369993</v>
      </c>
      <c r="B464" s="2">
        <v>2013</v>
      </c>
      <c r="C464" t="s">
        <v>3</v>
      </c>
      <c r="D464" s="3">
        <v>41275</v>
      </c>
      <c r="E464" s="3">
        <v>41639</v>
      </c>
      <c r="F464" t="s">
        <v>8</v>
      </c>
      <c r="G464" s="4">
        <v>31300</v>
      </c>
      <c r="I464" s="4">
        <v>0</v>
      </c>
      <c r="J464" s="4">
        <v>31300</v>
      </c>
      <c r="K464" s="4">
        <v>6440</v>
      </c>
      <c r="L464" s="4">
        <v>0</v>
      </c>
      <c r="M464" s="4">
        <v>0</v>
      </c>
      <c r="Q464" s="4">
        <v>14860</v>
      </c>
      <c r="R464" s="4">
        <v>12118</v>
      </c>
      <c r="S464" s="4">
        <v>84</v>
      </c>
      <c r="U464" s="4">
        <v>363</v>
      </c>
      <c r="X464" s="4">
        <v>4006</v>
      </c>
      <c r="Z464" s="4">
        <v>25669</v>
      </c>
      <c r="AA464" s="4">
        <v>5632</v>
      </c>
      <c r="AC464" s="4">
        <v>0</v>
      </c>
      <c r="AD464" s="4">
        <v>0</v>
      </c>
      <c r="AE464" s="4">
        <v>0</v>
      </c>
      <c r="AG464" s="4">
        <v>0</v>
      </c>
      <c r="AJ464" s="4">
        <v>25</v>
      </c>
      <c r="AK464" s="4">
        <v>25</v>
      </c>
      <c r="AM464" s="4">
        <v>0</v>
      </c>
      <c r="AR464" s="4">
        <v>0</v>
      </c>
      <c r="AS464" s="4">
        <v>1</v>
      </c>
      <c r="AT464" s="4">
        <v>1</v>
      </c>
      <c r="AU464" s="4">
        <v>1</v>
      </c>
      <c r="AV464" s="4">
        <v>23</v>
      </c>
      <c r="AW464" s="4">
        <v>5655</v>
      </c>
      <c r="AX464" s="4">
        <v>1606</v>
      </c>
      <c r="AY464" s="4">
        <v>4049</v>
      </c>
      <c r="BB464" s="4">
        <v>0</v>
      </c>
      <c r="BD464" s="4">
        <v>0</v>
      </c>
      <c r="BF464" s="4">
        <v>4049</v>
      </c>
      <c r="BK464" s="4">
        <v>4030</v>
      </c>
      <c r="BP464" s="4">
        <v>19</v>
      </c>
      <c r="BR464" s="4">
        <v>4049</v>
      </c>
      <c r="BS464" s="2">
        <v>2013</v>
      </c>
      <c r="BU464" s="4">
        <v>77</v>
      </c>
      <c r="BY464" s="4">
        <v>77</v>
      </c>
      <c r="CB464" s="4">
        <v>218</v>
      </c>
      <c r="CD464" s="4">
        <v>1493</v>
      </c>
      <c r="CF464" s="4">
        <v>1711</v>
      </c>
      <c r="CL464" s="4">
        <v>20</v>
      </c>
      <c r="CR464" s="4">
        <v>465</v>
      </c>
      <c r="CS464" s="4">
        <v>485</v>
      </c>
      <c r="CU464" s="4">
        <v>2272</v>
      </c>
      <c r="DB464" s="4">
        <v>0</v>
      </c>
      <c r="DC464" s="4">
        <v>4704</v>
      </c>
      <c r="DD464" s="4">
        <v>437</v>
      </c>
      <c r="DG464" s="4">
        <v>5141</v>
      </c>
      <c r="DN464" s="4">
        <v>0</v>
      </c>
      <c r="DO464" s="4">
        <v>7910</v>
      </c>
      <c r="DP464" s="4">
        <v>7910</v>
      </c>
      <c r="DR464" s="4">
        <v>13050</v>
      </c>
      <c r="DS464" s="4">
        <v>15322</v>
      </c>
      <c r="DT464" s="4">
        <v>200</v>
      </c>
      <c r="DV464" s="4">
        <v>3254</v>
      </c>
      <c r="DX464" s="4">
        <v>3454</v>
      </c>
      <c r="ED464" s="4">
        <v>1716</v>
      </c>
      <c r="EG464" s="4">
        <v>1716</v>
      </c>
      <c r="EI464" s="4">
        <v>5170</v>
      </c>
      <c r="EJ464" s="4">
        <v>90</v>
      </c>
      <c r="EK464" s="4">
        <v>100</v>
      </c>
      <c r="EM464" s="4">
        <v>190</v>
      </c>
      <c r="EP464" s="4">
        <v>0</v>
      </c>
      <c r="ET464" s="4">
        <v>0</v>
      </c>
      <c r="EU464" s="4">
        <v>190</v>
      </c>
      <c r="EY464" s="4">
        <v>761</v>
      </c>
      <c r="EZ464" s="4">
        <v>0</v>
      </c>
      <c r="FA464" s="4">
        <v>1879</v>
      </c>
      <c r="FF464" s="4">
        <v>7323</v>
      </c>
      <c r="FG464" s="4">
        <v>9962</v>
      </c>
      <c r="FH464" s="4">
        <v>10153</v>
      </c>
      <c r="FI464" s="4">
        <v>15322</v>
      </c>
      <c r="FL464" s="2">
        <v>2013</v>
      </c>
      <c r="FM464" t="s">
        <v>8</v>
      </c>
      <c r="FR464" s="2">
        <v>2013</v>
      </c>
      <c r="FS464" s="5">
        <v>30</v>
      </c>
      <c r="FT464" s="4">
        <v>30</v>
      </c>
      <c r="FX464" s="4">
        <v>739</v>
      </c>
      <c r="GA464" s="4">
        <v>152</v>
      </c>
      <c r="GE464" s="4">
        <v>55</v>
      </c>
      <c r="GF464" s="4">
        <v>15</v>
      </c>
      <c r="GN464" s="7">
        <f t="shared" si="76"/>
        <v>-1.0979876514978275</v>
      </c>
      <c r="GQ464" s="7">
        <f t="shared" si="77"/>
        <v>0.24678490888035595</v>
      </c>
      <c r="GR464" s="7">
        <f t="shared" si="78"/>
        <v>-0.37084162495728556</v>
      </c>
      <c r="GS464" s="7">
        <v>1</v>
      </c>
      <c r="GT464" s="7">
        <f t="shared" si="73"/>
        <v>0</v>
      </c>
      <c r="GU464" s="7">
        <f t="shared" si="74"/>
        <v>0.66264195274768312</v>
      </c>
      <c r="GV464" t="s">
        <v>214</v>
      </c>
      <c r="GW464" s="8">
        <f t="shared" si="79"/>
        <v>5.7168991538989253E-5</v>
      </c>
    </row>
    <row r="465" spans="1:205" x14ac:dyDescent="0.2">
      <c r="A465">
        <v>993369993</v>
      </c>
      <c r="B465" s="2">
        <v>2014</v>
      </c>
      <c r="C465" t="s">
        <v>3</v>
      </c>
      <c r="D465" s="3">
        <v>41640</v>
      </c>
      <c r="E465" s="3">
        <v>42004</v>
      </c>
      <c r="F465" t="s">
        <v>8</v>
      </c>
      <c r="G465" s="4">
        <v>31149</v>
      </c>
      <c r="I465" s="4">
        <v>0</v>
      </c>
      <c r="J465" s="4">
        <v>31149</v>
      </c>
      <c r="K465" s="4">
        <v>5071</v>
      </c>
      <c r="L465" s="4">
        <v>0</v>
      </c>
      <c r="M465" s="4">
        <v>0</v>
      </c>
      <c r="Q465" s="4">
        <v>17272</v>
      </c>
      <c r="R465" s="4">
        <v>13929</v>
      </c>
      <c r="S465" s="4">
        <v>159</v>
      </c>
      <c r="U465" s="4">
        <v>559</v>
      </c>
      <c r="X465" s="4">
        <v>4079</v>
      </c>
      <c r="Z465" s="4">
        <v>26982</v>
      </c>
      <c r="AA465" s="4">
        <v>4167</v>
      </c>
      <c r="AC465" s="4">
        <v>0</v>
      </c>
      <c r="AD465" s="4">
        <v>0</v>
      </c>
      <c r="AE465" s="4">
        <v>0</v>
      </c>
      <c r="AG465" s="4">
        <v>0</v>
      </c>
      <c r="AJ465" s="4">
        <v>41</v>
      </c>
      <c r="AK465" s="4">
        <v>41</v>
      </c>
      <c r="AM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41</v>
      </c>
      <c r="AW465" s="4">
        <v>4207</v>
      </c>
      <c r="AX465" s="4">
        <v>1170</v>
      </c>
      <c r="AY465" s="4">
        <v>3038</v>
      </c>
      <c r="BB465" s="4">
        <v>0</v>
      </c>
      <c r="BD465" s="4">
        <v>0</v>
      </c>
      <c r="BF465" s="4">
        <v>3038</v>
      </c>
      <c r="BK465" s="4">
        <v>3066</v>
      </c>
      <c r="BP465" s="4">
        <v>-28</v>
      </c>
      <c r="BR465" s="4">
        <v>3038</v>
      </c>
      <c r="BS465" s="2">
        <v>2014</v>
      </c>
      <c r="BU465" s="4">
        <v>54</v>
      </c>
      <c r="BY465" s="4">
        <v>54</v>
      </c>
      <c r="CB465" s="4">
        <v>323</v>
      </c>
      <c r="CD465" s="4">
        <v>1679</v>
      </c>
      <c r="CF465" s="4">
        <v>2002</v>
      </c>
      <c r="CL465" s="4">
        <v>20</v>
      </c>
      <c r="CR465" s="4">
        <v>490</v>
      </c>
      <c r="CS465" s="4">
        <v>510</v>
      </c>
      <c r="CU465" s="4">
        <v>2566</v>
      </c>
      <c r="DB465" s="4">
        <v>0</v>
      </c>
      <c r="DC465" s="4">
        <v>4012</v>
      </c>
      <c r="DD465" s="4">
        <v>525</v>
      </c>
      <c r="DG465" s="4">
        <v>4537</v>
      </c>
      <c r="DN465" s="4">
        <v>0</v>
      </c>
      <c r="DO465" s="4">
        <v>6563</v>
      </c>
      <c r="DP465" s="4">
        <v>6563</v>
      </c>
      <c r="DR465" s="4">
        <v>11100</v>
      </c>
      <c r="DS465" s="4">
        <v>13667</v>
      </c>
      <c r="DT465" s="4">
        <v>200</v>
      </c>
      <c r="DV465" s="4">
        <v>3254</v>
      </c>
      <c r="DX465" s="4">
        <v>3454</v>
      </c>
      <c r="ED465" s="4">
        <v>1687</v>
      </c>
      <c r="EG465" s="4">
        <v>1687</v>
      </c>
      <c r="EI465" s="4">
        <v>5141</v>
      </c>
      <c r="EJ465" s="4">
        <v>45</v>
      </c>
      <c r="EK465" s="4">
        <v>122</v>
      </c>
      <c r="EM465" s="4">
        <v>167</v>
      </c>
      <c r="ET465" s="4">
        <v>0</v>
      </c>
      <c r="EU465" s="4">
        <v>167</v>
      </c>
      <c r="EY465" s="4">
        <v>901</v>
      </c>
      <c r="EZ465" s="4">
        <v>14</v>
      </c>
      <c r="FA465" s="4">
        <v>1596</v>
      </c>
      <c r="FF465" s="4">
        <v>5847</v>
      </c>
      <c r="FG465" s="4">
        <v>8358</v>
      </c>
      <c r="FH465" s="4">
        <v>8525</v>
      </c>
      <c r="FI465" s="4">
        <v>13667</v>
      </c>
      <c r="FJ465" s="4">
        <v>0</v>
      </c>
      <c r="FK465" s="4">
        <v>0</v>
      </c>
      <c r="FL465" s="2">
        <v>2014</v>
      </c>
      <c r="FM465" t="s">
        <v>8</v>
      </c>
      <c r="FR465" s="2">
        <v>2014</v>
      </c>
      <c r="FS465" s="5">
        <v>30</v>
      </c>
      <c r="FX465" s="4">
        <v>798</v>
      </c>
      <c r="GA465" s="4">
        <v>152</v>
      </c>
      <c r="GE465" s="4">
        <v>56</v>
      </c>
      <c r="GF465" s="4">
        <v>11</v>
      </c>
      <c r="GG465" s="4">
        <v>707</v>
      </c>
      <c r="GH465" s="4">
        <v>1500</v>
      </c>
      <c r="GN465" s="7">
        <f t="shared" si="76"/>
        <v>3.5308706435191226E-2</v>
      </c>
      <c r="GQ465" s="7">
        <f t="shared" si="77"/>
        <v>0.20959674359239711</v>
      </c>
      <c r="GR465" s="7">
        <f t="shared" si="78"/>
        <v>-4.8242811501597446E-3</v>
      </c>
      <c r="GS465" s="7">
        <v>1</v>
      </c>
      <c r="GT465" s="7">
        <f t="shared" si="73"/>
        <v>0</v>
      </c>
      <c r="GU465" s="7">
        <f t="shared" si="74"/>
        <v>0.62376527401770687</v>
      </c>
      <c r="GV465" t="s">
        <v>214</v>
      </c>
      <c r="GW465" s="8">
        <f t="shared" si="79"/>
        <v>6.5265631118652923E-5</v>
      </c>
    </row>
    <row r="466" spans="1:205" x14ac:dyDescent="0.2">
      <c r="A466">
        <v>993369993</v>
      </c>
      <c r="B466" s="2">
        <v>2015</v>
      </c>
      <c r="C466" t="s">
        <v>3</v>
      </c>
      <c r="D466" s="3">
        <v>42005</v>
      </c>
      <c r="E466" s="3">
        <v>42369</v>
      </c>
      <c r="F466" t="s">
        <v>8</v>
      </c>
      <c r="G466" s="4">
        <v>40077</v>
      </c>
      <c r="I466" s="4">
        <v>0</v>
      </c>
      <c r="J466" s="4">
        <v>40077</v>
      </c>
      <c r="K466" s="4">
        <v>6495</v>
      </c>
      <c r="L466" s="4">
        <v>0</v>
      </c>
      <c r="M466" s="4">
        <v>0</v>
      </c>
      <c r="Q466" s="4">
        <v>19538</v>
      </c>
      <c r="R466" s="4">
        <v>15877</v>
      </c>
      <c r="S466" s="4">
        <v>199</v>
      </c>
      <c r="U466" s="4">
        <v>613</v>
      </c>
      <c r="X466" s="4">
        <v>4981</v>
      </c>
      <c r="Z466" s="4">
        <v>31627</v>
      </c>
      <c r="AA466" s="4">
        <v>8451</v>
      </c>
      <c r="AC466" s="4">
        <v>0</v>
      </c>
      <c r="AD466" s="4">
        <v>0</v>
      </c>
      <c r="AE466" s="4">
        <v>0</v>
      </c>
      <c r="AG466" s="4">
        <v>0</v>
      </c>
      <c r="AJ466" s="4">
        <v>7</v>
      </c>
      <c r="AK466" s="4">
        <v>7</v>
      </c>
      <c r="AM466" s="4">
        <v>0</v>
      </c>
      <c r="AR466" s="4">
        <v>0</v>
      </c>
      <c r="AS466" s="4">
        <v>3</v>
      </c>
      <c r="AT466" s="4">
        <v>3</v>
      </c>
      <c r="AU466" s="4">
        <v>3</v>
      </c>
      <c r="AV466" s="4">
        <v>4</v>
      </c>
      <c r="AW466" s="4">
        <v>8454</v>
      </c>
      <c r="AX466" s="4">
        <v>2303</v>
      </c>
      <c r="AY466" s="4">
        <v>6152</v>
      </c>
      <c r="BB466" s="4">
        <v>0</v>
      </c>
      <c r="BD466" s="4">
        <v>0</v>
      </c>
      <c r="BF466" s="4">
        <v>6152</v>
      </c>
      <c r="BK466" s="4">
        <v>-4380</v>
      </c>
      <c r="BP466" s="4">
        <v>-1772</v>
      </c>
      <c r="BR466" s="4">
        <v>-6152</v>
      </c>
      <c r="BS466" s="2">
        <v>2015</v>
      </c>
      <c r="BU466" s="4">
        <v>32</v>
      </c>
      <c r="BY466" s="4">
        <v>32</v>
      </c>
      <c r="BZ466" s="4">
        <v>3636</v>
      </c>
      <c r="CB466" s="4">
        <v>509</v>
      </c>
      <c r="CD466" s="4">
        <v>2056</v>
      </c>
      <c r="CF466" s="4">
        <v>6202</v>
      </c>
      <c r="CL466" s="4">
        <v>20</v>
      </c>
      <c r="CR466" s="4">
        <v>414</v>
      </c>
      <c r="CS466" s="4">
        <v>434</v>
      </c>
      <c r="CU466" s="4">
        <v>6667</v>
      </c>
      <c r="DB466" s="4">
        <v>0</v>
      </c>
      <c r="DC466" s="4">
        <v>5907</v>
      </c>
      <c r="DD466" s="4">
        <v>583</v>
      </c>
      <c r="DG466" s="4">
        <v>6491</v>
      </c>
      <c r="DN466" s="4">
        <v>0</v>
      </c>
      <c r="DO466" s="4">
        <v>9947</v>
      </c>
      <c r="DP466" s="4">
        <v>9947</v>
      </c>
      <c r="DR466" s="4">
        <v>16438</v>
      </c>
      <c r="DS466" s="4">
        <v>23105</v>
      </c>
      <c r="DT466" s="4">
        <v>200</v>
      </c>
      <c r="DV466" s="4">
        <v>3254</v>
      </c>
      <c r="DX466" s="4">
        <v>3454</v>
      </c>
      <c r="ED466" s="4">
        <v>3459</v>
      </c>
      <c r="EG466" s="4">
        <v>3459</v>
      </c>
      <c r="EI466" s="4">
        <v>6913</v>
      </c>
      <c r="EJ466" s="4">
        <v>0</v>
      </c>
      <c r="EK466" s="4">
        <v>159</v>
      </c>
      <c r="EM466" s="4">
        <v>159</v>
      </c>
      <c r="EP466" s="4">
        <v>3000</v>
      </c>
      <c r="ET466" s="4">
        <v>0</v>
      </c>
      <c r="EU466" s="4">
        <v>3159</v>
      </c>
      <c r="EY466" s="4">
        <v>1499</v>
      </c>
      <c r="EZ466" s="4">
        <v>646</v>
      </c>
      <c r="FA466" s="4">
        <v>3021</v>
      </c>
      <c r="FF466" s="4">
        <v>7868</v>
      </c>
      <c r="FG466" s="4">
        <v>13034</v>
      </c>
      <c r="FH466" s="4">
        <v>16192</v>
      </c>
      <c r="FI466" s="4">
        <v>23105</v>
      </c>
      <c r="FL466" s="2">
        <v>2015</v>
      </c>
      <c r="FM466" t="s">
        <v>8</v>
      </c>
      <c r="FR466" s="2">
        <v>2015</v>
      </c>
      <c r="FT466" s="4">
        <v>32</v>
      </c>
      <c r="FX466" s="4">
        <v>761</v>
      </c>
      <c r="GA466" s="4">
        <v>173</v>
      </c>
      <c r="GE466" s="4">
        <v>58</v>
      </c>
      <c r="GF466" s="4">
        <v>24</v>
      </c>
      <c r="GH466" s="4">
        <v>1500</v>
      </c>
      <c r="GI466" s="7">
        <f t="shared" si="75"/>
        <v>-0.19916587400307309</v>
      </c>
      <c r="GJ466" s="7">
        <f t="shared" si="80"/>
        <v>0.16942957838402298</v>
      </c>
      <c r="GK466" s="7">
        <f t="shared" si="81"/>
        <v>0.69415380112680181</v>
      </c>
      <c r="GL466" s="7">
        <f t="shared" si="82"/>
        <v>0.27422635793118372</v>
      </c>
      <c r="GM466" s="7">
        <f>(((DR466-DR465)-(DP466-DP465)-(FG466-FG465)+((EV466-EV465)+(EW466-EW465)+(EX466-EX465))+(FC466-FC465))-U466-V466)/DS465</f>
        <v>-0.2440184385746689</v>
      </c>
      <c r="GN466" s="7">
        <f t="shared" si="76"/>
        <v>0.51459720494622085</v>
      </c>
      <c r="GO466" s="7">
        <f>(G466-G465)/DS465</f>
        <v>0.65325235969854389</v>
      </c>
      <c r="GP466" s="7">
        <f>CF466/DS465</f>
        <v>0.45379380990707546</v>
      </c>
      <c r="GQ466" s="7">
        <f t="shared" si="77"/>
        <v>0.33460241488088766</v>
      </c>
      <c r="GR466" s="7">
        <f t="shared" si="78"/>
        <v>0.28662236347876335</v>
      </c>
      <c r="GS466" s="7">
        <v>1</v>
      </c>
      <c r="GT466" s="7">
        <f t="shared" si="73"/>
        <v>0.18527667984189725</v>
      </c>
      <c r="GU466" s="7">
        <f t="shared" si="74"/>
        <v>0.7008006924908029</v>
      </c>
      <c r="GV466" t="s">
        <v>214</v>
      </c>
      <c r="GW466" s="8">
        <f t="shared" si="79"/>
        <v>7.3168947098851251E-5</v>
      </c>
    </row>
    <row r="467" spans="1:205" x14ac:dyDescent="0.2">
      <c r="A467">
        <v>993369993</v>
      </c>
      <c r="B467" s="2">
        <v>2016</v>
      </c>
      <c r="C467" t="s">
        <v>3</v>
      </c>
      <c r="D467" s="3">
        <v>42370</v>
      </c>
      <c r="E467" s="3">
        <v>42735</v>
      </c>
      <c r="F467" t="s">
        <v>8</v>
      </c>
      <c r="G467" s="4">
        <v>38034</v>
      </c>
      <c r="I467" s="4">
        <v>0</v>
      </c>
      <c r="J467" s="4">
        <v>38034</v>
      </c>
      <c r="K467" s="4">
        <v>2992</v>
      </c>
      <c r="L467" s="4">
        <v>0</v>
      </c>
      <c r="M467" s="4">
        <v>0</v>
      </c>
      <c r="Q467" s="4">
        <v>21905</v>
      </c>
      <c r="R467" s="4">
        <v>17510</v>
      </c>
      <c r="S467" s="4">
        <v>238</v>
      </c>
      <c r="U467" s="4">
        <v>840</v>
      </c>
      <c r="X467" s="4">
        <v>4715</v>
      </c>
      <c r="Z467" s="4">
        <v>30452</v>
      </c>
      <c r="AA467" s="4">
        <v>7582</v>
      </c>
      <c r="AC467" s="4">
        <v>0</v>
      </c>
      <c r="AD467" s="4">
        <v>0</v>
      </c>
      <c r="AE467" s="4">
        <v>0</v>
      </c>
      <c r="AG467" s="4">
        <v>0</v>
      </c>
      <c r="AJ467" s="4">
        <v>25</v>
      </c>
      <c r="AK467" s="4">
        <v>25</v>
      </c>
      <c r="AM467" s="4">
        <v>0</v>
      </c>
      <c r="AR467" s="4">
        <v>0</v>
      </c>
      <c r="AS467" s="4">
        <v>87</v>
      </c>
      <c r="AT467" s="4">
        <v>87</v>
      </c>
      <c r="AU467" s="4">
        <v>87</v>
      </c>
      <c r="AV467" s="4">
        <v>-62</v>
      </c>
      <c r="AW467" s="4">
        <v>7520</v>
      </c>
      <c r="AX467" s="4">
        <v>1915</v>
      </c>
      <c r="AY467" s="4">
        <v>5605</v>
      </c>
      <c r="BB467" s="4">
        <v>0</v>
      </c>
      <c r="BD467" s="4">
        <v>0</v>
      </c>
      <c r="BF467" s="4">
        <v>5605</v>
      </c>
      <c r="BK467" s="4">
        <v>-4500</v>
      </c>
      <c r="BP467" s="4">
        <v>-1105</v>
      </c>
      <c r="BR467" s="4">
        <v>-5605</v>
      </c>
      <c r="BS467" s="2">
        <v>2016</v>
      </c>
      <c r="BU467" s="4">
        <v>9</v>
      </c>
      <c r="BY467" s="4">
        <v>9</v>
      </c>
      <c r="BZ467" s="4">
        <v>3456</v>
      </c>
      <c r="CB467" s="4">
        <v>358</v>
      </c>
      <c r="CD467" s="4">
        <v>1690</v>
      </c>
      <c r="CF467" s="4">
        <v>5504</v>
      </c>
      <c r="CL467" s="4">
        <v>0</v>
      </c>
      <c r="CR467" s="4">
        <v>217</v>
      </c>
      <c r="CS467" s="4">
        <v>217</v>
      </c>
      <c r="CU467" s="4">
        <v>5730</v>
      </c>
      <c r="DB467" s="4">
        <v>0</v>
      </c>
      <c r="DC467" s="4">
        <v>5001</v>
      </c>
      <c r="DD467" s="4">
        <v>545</v>
      </c>
      <c r="DG467" s="4">
        <v>5546</v>
      </c>
      <c r="DN467" s="4">
        <v>0</v>
      </c>
      <c r="DO467" s="4">
        <v>11496</v>
      </c>
      <c r="DP467" s="4">
        <v>11496</v>
      </c>
      <c r="DR467" s="4">
        <v>17042</v>
      </c>
      <c r="DS467" s="4">
        <v>22772</v>
      </c>
      <c r="DT467" s="4">
        <v>200</v>
      </c>
      <c r="DV467" s="4">
        <v>3254</v>
      </c>
      <c r="DX467" s="4">
        <v>3454</v>
      </c>
      <c r="ED467" s="4">
        <v>4564</v>
      </c>
      <c r="EG467" s="4">
        <v>4564</v>
      </c>
      <c r="EI467" s="4">
        <v>8018</v>
      </c>
      <c r="EJ467" s="4">
        <v>0</v>
      </c>
      <c r="EK467" s="4">
        <v>74</v>
      </c>
      <c r="EM467" s="4">
        <v>74</v>
      </c>
      <c r="EP467" s="4">
        <v>2700</v>
      </c>
      <c r="ET467" s="4">
        <v>0</v>
      </c>
      <c r="EU467" s="4">
        <v>2774</v>
      </c>
      <c r="EY467" s="4">
        <v>646</v>
      </c>
      <c r="EZ467" s="4">
        <v>500</v>
      </c>
      <c r="FA467" s="4">
        <v>2857</v>
      </c>
      <c r="FF467" s="4">
        <v>7977</v>
      </c>
      <c r="FG467" s="4">
        <v>11980</v>
      </c>
      <c r="FH467" s="4">
        <v>14754</v>
      </c>
      <c r="FI467" s="4">
        <v>22772</v>
      </c>
      <c r="FL467" s="2">
        <v>2016</v>
      </c>
      <c r="FM467" t="s">
        <v>8</v>
      </c>
      <c r="FR467" s="2">
        <v>2016</v>
      </c>
      <c r="FX467" s="4">
        <v>833</v>
      </c>
      <c r="GA467" s="4">
        <v>179</v>
      </c>
      <c r="GE467" s="4">
        <v>73</v>
      </c>
      <c r="GF467" s="4">
        <v>11</v>
      </c>
      <c r="GI467" s="7">
        <f t="shared" si="75"/>
        <v>4.717593594460074E-3</v>
      </c>
      <c r="GJ467" s="7">
        <f t="shared" si="80"/>
        <v>0.69415380112680181</v>
      </c>
      <c r="GK467" s="7">
        <f t="shared" si="81"/>
        <v>0.27422635793118372</v>
      </c>
      <c r="GL467" s="7">
        <f t="shared" si="82"/>
        <v>0.40084314069910415</v>
      </c>
      <c r="GM467" s="7">
        <f>(((DR467-DR466)-(DP467-DP466)-(FG467-FG466)+((EV467-EV466)+(EW467-EW466)+(EX467-EX466))+(FC467-FC466))-U467-V467)/DS466</f>
        <v>-3.1638173555507465E-2</v>
      </c>
      <c r="GN467" s="7">
        <f t="shared" si="76"/>
        <v>-4.921012767799178E-2</v>
      </c>
      <c r="GO467" s="7">
        <f>(G467-G466)/DS466</f>
        <v>-8.8422419389742477E-2</v>
      </c>
      <c r="GP467" s="7">
        <f>CF467/DS466</f>
        <v>0.23821683618264444</v>
      </c>
      <c r="GQ467" s="7">
        <f t="shared" si="77"/>
        <v>0.24434902020620355</v>
      </c>
      <c r="GR467" s="7">
        <f t="shared" si="78"/>
        <v>-5.0976869526162136E-2</v>
      </c>
      <c r="GS467" s="7">
        <v>1</v>
      </c>
      <c r="GT467" s="7">
        <f t="shared" si="73"/>
        <v>0.18300122000813338</v>
      </c>
      <c r="GU467" s="7">
        <f t="shared" si="74"/>
        <v>0.64790093096785528</v>
      </c>
      <c r="GV467" t="s">
        <v>214</v>
      </c>
      <c r="GW467" s="8">
        <f t="shared" si="79"/>
        <v>4.3280675178532785E-5</v>
      </c>
    </row>
    <row r="468" spans="1:205" x14ac:dyDescent="0.2">
      <c r="A468">
        <v>993369993</v>
      </c>
      <c r="B468" s="2">
        <v>2017</v>
      </c>
      <c r="C468" t="s">
        <v>3</v>
      </c>
      <c r="D468" s="3">
        <v>42736</v>
      </c>
      <c r="E468" s="3">
        <v>43100</v>
      </c>
      <c r="F468" t="s">
        <v>8</v>
      </c>
      <c r="G468" s="4">
        <v>46572</v>
      </c>
      <c r="I468" s="4">
        <v>0</v>
      </c>
      <c r="J468" s="4">
        <v>46572</v>
      </c>
      <c r="K468" s="4">
        <v>4809</v>
      </c>
      <c r="L468" s="4">
        <v>0</v>
      </c>
      <c r="M468" s="4">
        <v>0</v>
      </c>
      <c r="Q468" s="4">
        <v>24791</v>
      </c>
      <c r="R468" s="4">
        <v>20635</v>
      </c>
      <c r="S468" s="4">
        <v>273</v>
      </c>
      <c r="U468" s="4">
        <v>826</v>
      </c>
      <c r="X468" s="4">
        <v>4546</v>
      </c>
      <c r="Z468" s="4">
        <v>34972</v>
      </c>
      <c r="AA468" s="4">
        <v>11600</v>
      </c>
      <c r="AC468" s="4">
        <v>0</v>
      </c>
      <c r="AD468" s="4">
        <v>0</v>
      </c>
      <c r="AE468" s="4">
        <v>0</v>
      </c>
      <c r="AG468" s="4">
        <v>0</v>
      </c>
      <c r="AJ468" s="4">
        <v>12</v>
      </c>
      <c r="AK468" s="4">
        <v>12</v>
      </c>
      <c r="AM468" s="4">
        <v>0</v>
      </c>
      <c r="AR468" s="4">
        <v>0</v>
      </c>
      <c r="AS468" s="4">
        <v>85</v>
      </c>
      <c r="AT468" s="4">
        <v>85</v>
      </c>
      <c r="AU468" s="4">
        <v>85</v>
      </c>
      <c r="AV468" s="4">
        <v>-73</v>
      </c>
      <c r="AW468" s="4">
        <v>11527</v>
      </c>
      <c r="AX468" s="4">
        <v>2781</v>
      </c>
      <c r="AY468" s="4">
        <v>8746</v>
      </c>
      <c r="BB468" s="4">
        <v>0</v>
      </c>
      <c r="BD468" s="4">
        <v>0</v>
      </c>
      <c r="BF468" s="4">
        <v>8746</v>
      </c>
      <c r="BK468" s="4">
        <v>6100</v>
      </c>
      <c r="BP468" s="4">
        <v>2646</v>
      </c>
      <c r="BR468" s="4">
        <v>8746</v>
      </c>
      <c r="BS468" s="2">
        <v>2017</v>
      </c>
      <c r="BU468" s="4">
        <v>0</v>
      </c>
      <c r="BY468" s="4">
        <v>0</v>
      </c>
      <c r="BZ468" s="4">
        <v>3275</v>
      </c>
      <c r="CB468" s="4">
        <v>304</v>
      </c>
      <c r="CD468" s="4">
        <v>1587</v>
      </c>
      <c r="CF468" s="4">
        <v>5166</v>
      </c>
      <c r="CR468" s="4">
        <v>198</v>
      </c>
      <c r="CS468" s="4">
        <v>198</v>
      </c>
      <c r="CU468" s="4">
        <v>5364</v>
      </c>
      <c r="DB468" s="4">
        <v>0</v>
      </c>
      <c r="DC468" s="4">
        <v>9160</v>
      </c>
      <c r="DD468" s="4">
        <v>590</v>
      </c>
      <c r="DG468" s="4">
        <v>9750</v>
      </c>
      <c r="DN468" s="4">
        <v>0</v>
      </c>
      <c r="DO468" s="4">
        <v>13739</v>
      </c>
      <c r="DP468" s="4">
        <v>13739</v>
      </c>
      <c r="DR468" s="4">
        <v>23490</v>
      </c>
      <c r="DS468" s="4">
        <v>28853</v>
      </c>
      <c r="DT468" s="4">
        <v>200</v>
      </c>
      <c r="DV468" s="4">
        <v>3254</v>
      </c>
      <c r="DX468" s="4">
        <v>3454</v>
      </c>
      <c r="ED468" s="4">
        <v>7210</v>
      </c>
      <c r="EG468" s="4">
        <v>7210</v>
      </c>
      <c r="EI468" s="4">
        <v>10664</v>
      </c>
      <c r="EK468" s="4">
        <v>48</v>
      </c>
      <c r="EM468" s="4">
        <v>48</v>
      </c>
      <c r="EP468" s="4">
        <v>2400</v>
      </c>
      <c r="ET468" s="4">
        <v>0</v>
      </c>
      <c r="EU468" s="4">
        <v>2448</v>
      </c>
      <c r="EY468" s="4">
        <v>1147</v>
      </c>
      <c r="EZ468" s="4">
        <v>881</v>
      </c>
      <c r="FA468" s="4">
        <v>3434</v>
      </c>
      <c r="FF468" s="4">
        <v>10279</v>
      </c>
      <c r="FG468" s="4">
        <v>15741</v>
      </c>
      <c r="FH468" s="4">
        <v>18189</v>
      </c>
      <c r="FI468" s="4">
        <v>28853</v>
      </c>
      <c r="FL468" s="2">
        <v>2017</v>
      </c>
      <c r="FM468" t="s">
        <v>8</v>
      </c>
      <c r="FR468" s="2">
        <v>2017</v>
      </c>
      <c r="FT468" s="4">
        <v>39</v>
      </c>
      <c r="FX468" s="4">
        <v>942</v>
      </c>
      <c r="GA468" s="4">
        <v>181</v>
      </c>
      <c r="GE468" s="4">
        <v>61</v>
      </c>
      <c r="GF468" s="4">
        <v>12</v>
      </c>
      <c r="GI468" s="7">
        <f t="shared" si="75"/>
        <v>1.949762866678377E-2</v>
      </c>
      <c r="GJ468" s="7">
        <f t="shared" si="80"/>
        <v>0.27422635793118372</v>
      </c>
      <c r="GK468" s="7">
        <f t="shared" si="81"/>
        <v>0.40084314069910415</v>
      </c>
      <c r="GL468" s="7">
        <f t="shared" si="82"/>
        <v>0.46449242713062766</v>
      </c>
      <c r="GM468" s="7">
        <f>(((DR468-DR467)-(DP468-DP467)-(FG468-FG467)+((EV468-EV467)+(EW468-EW467)+(EX468-EX467))+(FC468-FC467))-U468-V468)/DS467</f>
        <v>-1.6774986825926576E-2</v>
      </c>
      <c r="GN468" s="7">
        <f t="shared" si="76"/>
        <v>0.19229755840505885</v>
      </c>
      <c r="GO468" s="7">
        <f>(G468-G467)/DS467</f>
        <v>0.37493412963288247</v>
      </c>
      <c r="GP468" s="7">
        <f>CF468/DS467</f>
        <v>0.22685754435271385</v>
      </c>
      <c r="GQ468" s="7">
        <f t="shared" si="77"/>
        <v>0.33882808716707019</v>
      </c>
      <c r="GR468" s="7">
        <f t="shared" si="78"/>
        <v>0.22448335699637167</v>
      </c>
      <c r="GS468" s="7">
        <v>1</v>
      </c>
      <c r="GT468" s="7">
        <f t="shared" si="73"/>
        <v>0.13194788058716808</v>
      </c>
      <c r="GU468" s="7">
        <f t="shared" si="74"/>
        <v>0.63040238450074515</v>
      </c>
      <c r="GV468" t="s">
        <v>214</v>
      </c>
      <c r="GW468" s="8">
        <f t="shared" si="79"/>
        <v>4.3913578078341826E-5</v>
      </c>
    </row>
    <row r="469" spans="1:205" x14ac:dyDescent="0.2">
      <c r="A469">
        <v>993369993</v>
      </c>
      <c r="B469" s="2">
        <v>2018</v>
      </c>
      <c r="C469" t="s">
        <v>3</v>
      </c>
      <c r="D469" s="3">
        <v>43101</v>
      </c>
      <c r="E469" s="3">
        <v>43465</v>
      </c>
      <c r="F469" t="s">
        <v>8</v>
      </c>
      <c r="G469" s="4">
        <v>46266</v>
      </c>
      <c r="I469" s="4">
        <v>111</v>
      </c>
      <c r="J469" s="4">
        <v>46378</v>
      </c>
      <c r="K469" s="4">
        <v>4781</v>
      </c>
      <c r="Q469" s="4">
        <v>24619</v>
      </c>
      <c r="R469" s="4">
        <v>20465</v>
      </c>
      <c r="S469" s="4">
        <v>273</v>
      </c>
      <c r="U469" s="4">
        <v>760</v>
      </c>
      <c r="X469" s="4">
        <v>5447</v>
      </c>
      <c r="Z469" s="4">
        <v>35607</v>
      </c>
      <c r="AA469" s="4">
        <v>10771</v>
      </c>
      <c r="AJ469" s="4">
        <v>92</v>
      </c>
      <c r="AK469" s="4">
        <v>92</v>
      </c>
      <c r="AS469" s="4">
        <v>78</v>
      </c>
      <c r="AT469" s="4">
        <v>78</v>
      </c>
      <c r="AU469" s="4">
        <v>78</v>
      </c>
      <c r="AV469" s="4">
        <v>14</v>
      </c>
      <c r="AW469" s="4">
        <v>10785</v>
      </c>
      <c r="AX469" s="4">
        <v>2506</v>
      </c>
      <c r="AY469" s="4">
        <v>8278</v>
      </c>
      <c r="BF469" s="4">
        <v>8278</v>
      </c>
      <c r="BK469" s="4">
        <v>6500</v>
      </c>
      <c r="BP469" s="4">
        <v>1778</v>
      </c>
      <c r="BR469" s="4">
        <v>8278</v>
      </c>
      <c r="BS469" s="2">
        <v>2018</v>
      </c>
      <c r="BZ469" s="4">
        <v>3095</v>
      </c>
      <c r="CB469" s="4">
        <v>383</v>
      </c>
      <c r="CD469" s="4">
        <v>1776</v>
      </c>
      <c r="CF469" s="4">
        <v>5253</v>
      </c>
      <c r="CR469" s="4">
        <v>198</v>
      </c>
      <c r="CS469" s="4">
        <v>198</v>
      </c>
      <c r="CU469" s="4">
        <v>5451</v>
      </c>
      <c r="DC469" s="4">
        <v>4849</v>
      </c>
      <c r="DD469" s="4">
        <v>1231</v>
      </c>
      <c r="DG469" s="4">
        <v>6080</v>
      </c>
      <c r="DO469" s="4">
        <v>19631</v>
      </c>
      <c r="DP469" s="4">
        <v>19631</v>
      </c>
      <c r="DR469" s="4">
        <v>25711</v>
      </c>
      <c r="DS469" s="4">
        <v>31162</v>
      </c>
      <c r="DT469" s="4">
        <v>200</v>
      </c>
      <c r="DV469" s="4">
        <v>3254</v>
      </c>
      <c r="DX469" s="4">
        <v>3454</v>
      </c>
      <c r="ED469" s="4">
        <v>8989</v>
      </c>
      <c r="EG469" s="4">
        <v>8989</v>
      </c>
      <c r="EI469" s="4">
        <v>12443</v>
      </c>
      <c r="EK469" s="4">
        <v>185</v>
      </c>
      <c r="EM469" s="4">
        <v>185</v>
      </c>
      <c r="EP469" s="4">
        <v>2100</v>
      </c>
      <c r="EU469" s="4">
        <v>2285</v>
      </c>
      <c r="EY469" s="4">
        <v>1330</v>
      </c>
      <c r="EZ469" s="4">
        <v>427</v>
      </c>
      <c r="FA469" s="4">
        <v>3345</v>
      </c>
      <c r="FF469" s="4">
        <v>11332</v>
      </c>
      <c r="FG469" s="4">
        <v>16434</v>
      </c>
      <c r="FH469" s="4">
        <v>18720</v>
      </c>
      <c r="FI469" s="4">
        <v>31162</v>
      </c>
      <c r="FL469" s="2">
        <v>2018</v>
      </c>
      <c r="FM469" t="s">
        <v>8</v>
      </c>
      <c r="FR469" s="2">
        <v>2018</v>
      </c>
      <c r="FS469" s="5">
        <v>38</v>
      </c>
      <c r="GE469" s="4">
        <v>63</v>
      </c>
      <c r="GF469" s="4">
        <v>14</v>
      </c>
      <c r="GI469" s="7">
        <f t="shared" si="75"/>
        <v>-0.15124943680033273</v>
      </c>
      <c r="GJ469" s="7">
        <f t="shared" si="80"/>
        <v>0.40084314069910415</v>
      </c>
      <c r="GK469" s="7">
        <f t="shared" si="81"/>
        <v>0.46449242713062766</v>
      </c>
      <c r="GL469" s="7">
        <f t="shared" si="82"/>
        <v>0.15907194660163018</v>
      </c>
      <c r="GM469" s="7">
        <f>(((DR469-DR468)-(DP469-DP468)-(FG469-FG468)+((EV469-EV468)+(EW469-EW468)+(EX469-EX468))+(FC469-FC468))-U469-V469)/DS468</f>
        <v>-0.17758985200845667</v>
      </c>
      <c r="GN469" s="7">
        <f t="shared" si="76"/>
        <v>0.1388070564586005</v>
      </c>
      <c r="GO469" s="7">
        <f>(G469-G468)/DS468</f>
        <v>-1.0605482965376218E-2</v>
      </c>
      <c r="GP469" s="7">
        <f>CF469/DS468</f>
        <v>0.18206079090562508</v>
      </c>
      <c r="GQ469" s="7">
        <f t="shared" si="77"/>
        <v>0.27586436724152297</v>
      </c>
      <c r="GR469" s="7">
        <f t="shared" si="78"/>
        <v>-6.5704715279567118E-3</v>
      </c>
      <c r="GS469" s="7">
        <v>1</v>
      </c>
      <c r="GT469" s="7">
        <f t="shared" si="73"/>
        <v>0.11217948717948718</v>
      </c>
      <c r="GU469" s="7">
        <f t="shared" si="74"/>
        <v>0.60073166035556125</v>
      </c>
      <c r="GV469" t="s">
        <v>214</v>
      </c>
      <c r="GW469" s="8">
        <f t="shared" si="79"/>
        <v>3.465844106332097E-5</v>
      </c>
    </row>
    <row r="470" spans="1:205" x14ac:dyDescent="0.2">
      <c r="A470">
        <v>993369993</v>
      </c>
      <c r="B470" s="2">
        <v>2019</v>
      </c>
      <c r="C470" t="s">
        <v>3</v>
      </c>
      <c r="D470" s="3">
        <v>43466</v>
      </c>
      <c r="E470" s="3">
        <v>43830</v>
      </c>
      <c r="F470" t="s">
        <v>8</v>
      </c>
      <c r="G470" s="4">
        <v>50502</v>
      </c>
      <c r="I470" s="4">
        <v>20</v>
      </c>
      <c r="J470" s="4">
        <v>50522</v>
      </c>
      <c r="K470" s="4">
        <v>9093</v>
      </c>
      <c r="Q470" s="4">
        <v>27444</v>
      </c>
      <c r="R470" s="4">
        <v>22185</v>
      </c>
      <c r="S470" s="4">
        <v>349</v>
      </c>
      <c r="U470" s="4">
        <v>859</v>
      </c>
      <c r="X470" s="4">
        <v>5206</v>
      </c>
      <c r="Z470" s="4">
        <v>42602</v>
      </c>
      <c r="AA470" s="4">
        <v>7920</v>
      </c>
      <c r="AJ470" s="4">
        <v>13</v>
      </c>
      <c r="AK470" s="4">
        <v>13</v>
      </c>
      <c r="AS470" s="4">
        <v>24</v>
      </c>
      <c r="AT470" s="4">
        <v>24</v>
      </c>
      <c r="AU470" s="4">
        <v>24</v>
      </c>
      <c r="AV470" s="4">
        <v>-11</v>
      </c>
      <c r="AW470" s="4">
        <v>7909</v>
      </c>
      <c r="AX470" s="4">
        <v>1786</v>
      </c>
      <c r="AY470" s="4">
        <v>6123</v>
      </c>
      <c r="BF470" s="4">
        <v>6123</v>
      </c>
      <c r="BK470" s="4">
        <v>6240</v>
      </c>
      <c r="BP470" s="4">
        <v>-117</v>
      </c>
      <c r="BR470" s="4">
        <v>6123</v>
      </c>
      <c r="BS470" s="2">
        <v>2019</v>
      </c>
      <c r="BZ470" s="4">
        <v>2914</v>
      </c>
      <c r="CB470" s="4">
        <v>392</v>
      </c>
      <c r="CD470" s="4">
        <v>1941</v>
      </c>
      <c r="CF470" s="4">
        <v>5247</v>
      </c>
      <c r="CR470" s="4">
        <v>198</v>
      </c>
      <c r="CS470" s="4">
        <v>198</v>
      </c>
      <c r="CU470" s="4">
        <v>5445</v>
      </c>
      <c r="DC470" s="4">
        <v>6310</v>
      </c>
      <c r="DD470" s="4">
        <v>1058</v>
      </c>
      <c r="DG470" s="4">
        <v>7367</v>
      </c>
      <c r="DO470" s="4">
        <v>15244</v>
      </c>
      <c r="DP470" s="4">
        <v>15244</v>
      </c>
      <c r="DR470" s="4">
        <v>22611</v>
      </c>
      <c r="DS470" s="4">
        <v>28056</v>
      </c>
      <c r="DT470" s="4">
        <v>200</v>
      </c>
      <c r="DV470" s="4">
        <v>3254</v>
      </c>
      <c r="DX470" s="4">
        <v>3454</v>
      </c>
      <c r="ED470" s="4">
        <v>8872</v>
      </c>
      <c r="EG470" s="4">
        <v>8872</v>
      </c>
      <c r="EI470" s="4">
        <v>12326</v>
      </c>
      <c r="EK470" s="4">
        <v>34</v>
      </c>
      <c r="EM470" s="4">
        <v>34</v>
      </c>
      <c r="EP470" s="4">
        <v>0</v>
      </c>
      <c r="EU470" s="4">
        <v>34</v>
      </c>
      <c r="EY470" s="4">
        <v>1141</v>
      </c>
      <c r="EZ470" s="4">
        <v>47</v>
      </c>
      <c r="FA470" s="4">
        <v>3536</v>
      </c>
      <c r="FF470" s="4">
        <v>10973</v>
      </c>
      <c r="FG470" s="4">
        <v>15696</v>
      </c>
      <c r="FH470" s="4">
        <v>15731</v>
      </c>
      <c r="FI470" s="4">
        <v>28056</v>
      </c>
      <c r="FL470" s="2">
        <v>2019</v>
      </c>
      <c r="FM470" t="s">
        <v>8</v>
      </c>
      <c r="FR470" s="2">
        <v>2019</v>
      </c>
      <c r="FS470" s="5">
        <v>39</v>
      </c>
      <c r="FX470" s="4">
        <v>916</v>
      </c>
      <c r="GA470" s="4">
        <v>206</v>
      </c>
      <c r="GE470" s="4">
        <v>66</v>
      </c>
      <c r="GF470" s="4">
        <v>15</v>
      </c>
      <c r="GN470" s="7">
        <f t="shared" si="76"/>
        <v>8.9050766959758679E-2</v>
      </c>
      <c r="GQ470" s="7">
        <f t="shared" si="77"/>
        <v>0.20679523117970888</v>
      </c>
      <c r="GR470" s="7">
        <f t="shared" si="78"/>
        <v>9.1557515237971732E-2</v>
      </c>
      <c r="GS470" s="7">
        <v>1</v>
      </c>
      <c r="GT470" s="7">
        <f t="shared" si="73"/>
        <v>0</v>
      </c>
      <c r="GU470" s="7">
        <f t="shared" si="74"/>
        <v>0.56070002851439982</v>
      </c>
      <c r="GV470" t="s">
        <v>214</v>
      </c>
      <c r="GW470" s="8">
        <f t="shared" si="79"/>
        <v>3.2090366471985109E-5</v>
      </c>
    </row>
    <row r="471" spans="1:205" x14ac:dyDescent="0.2">
      <c r="A471">
        <v>992513624</v>
      </c>
      <c r="B471" s="2">
        <v>2013</v>
      </c>
      <c r="C471" t="s">
        <v>3</v>
      </c>
      <c r="D471" s="3">
        <v>41275</v>
      </c>
      <c r="E471" s="3">
        <v>41639</v>
      </c>
      <c r="F471" t="s">
        <v>8</v>
      </c>
      <c r="G471" s="4">
        <v>20642</v>
      </c>
      <c r="I471" s="4">
        <v>0</v>
      </c>
      <c r="J471" s="4">
        <v>20642</v>
      </c>
      <c r="K471" s="4">
        <v>9295</v>
      </c>
      <c r="L471" s="4">
        <v>0</v>
      </c>
      <c r="M471" s="4">
        <v>0</v>
      </c>
      <c r="Q471" s="4">
        <v>9223</v>
      </c>
      <c r="R471" s="4">
        <v>6835</v>
      </c>
      <c r="S471" s="4">
        <v>460</v>
      </c>
      <c r="U471" s="4">
        <v>4469</v>
      </c>
      <c r="X471" s="4">
        <v>4063</v>
      </c>
      <c r="Z471" s="4">
        <v>27049</v>
      </c>
      <c r="AA471" s="4">
        <v>-6407</v>
      </c>
      <c r="AC471" s="4">
        <v>0</v>
      </c>
      <c r="AD471" s="4">
        <v>0</v>
      </c>
      <c r="AE471" s="4">
        <v>0</v>
      </c>
      <c r="AG471" s="4">
        <v>0</v>
      </c>
      <c r="AJ471" s="4">
        <v>99</v>
      </c>
      <c r="AK471" s="4">
        <v>99</v>
      </c>
      <c r="AM471" s="4">
        <v>0</v>
      </c>
      <c r="AR471" s="4">
        <v>0</v>
      </c>
      <c r="AS471" s="4">
        <v>634</v>
      </c>
      <c r="AT471" s="4">
        <v>634</v>
      </c>
      <c r="AU471" s="4">
        <v>634</v>
      </c>
      <c r="AV471" s="4">
        <v>-535</v>
      </c>
      <c r="AW471" s="4">
        <v>-6942</v>
      </c>
      <c r="AX471" s="4">
        <v>-1664</v>
      </c>
      <c r="AY471" s="4">
        <v>-5278</v>
      </c>
      <c r="BB471" s="4">
        <v>0</v>
      </c>
      <c r="BD471" s="4">
        <v>0</v>
      </c>
      <c r="BF471" s="4">
        <v>-5278</v>
      </c>
      <c r="BQ471" s="4">
        <v>-5278</v>
      </c>
      <c r="BR471" s="4">
        <v>-5278</v>
      </c>
      <c r="BS471" s="2">
        <v>2013</v>
      </c>
      <c r="BT471" s="4">
        <v>9915</v>
      </c>
      <c r="BV471" s="4">
        <v>8240</v>
      </c>
      <c r="BW471" s="4">
        <v>354</v>
      </c>
      <c r="BY471" s="4">
        <v>18509</v>
      </c>
      <c r="CD471" s="4">
        <v>847</v>
      </c>
      <c r="CF471" s="4">
        <v>847</v>
      </c>
      <c r="CR471" s="4">
        <v>20</v>
      </c>
      <c r="CS471" s="4">
        <v>20</v>
      </c>
      <c r="CU471" s="4">
        <v>19375</v>
      </c>
      <c r="DA471" s="4">
        <v>1383</v>
      </c>
      <c r="DB471" s="4">
        <v>1383</v>
      </c>
      <c r="DC471" s="4">
        <v>2013</v>
      </c>
      <c r="DD471" s="4">
        <v>691</v>
      </c>
      <c r="DG471" s="4">
        <v>2704</v>
      </c>
      <c r="DN471" s="4">
        <v>0</v>
      </c>
      <c r="DO471" s="4">
        <v>639</v>
      </c>
      <c r="DP471" s="4">
        <v>639</v>
      </c>
      <c r="DR471" s="4">
        <v>4726</v>
      </c>
      <c r="DS471" s="4">
        <v>24101</v>
      </c>
      <c r="DT471" s="4">
        <v>10158</v>
      </c>
      <c r="DW471" s="4">
        <v>3000</v>
      </c>
      <c r="DX471" s="4">
        <v>13158</v>
      </c>
      <c r="ED471" s="4">
        <v>-5280</v>
      </c>
      <c r="EG471" s="4">
        <v>-5280</v>
      </c>
      <c r="EI471" s="4">
        <v>7878</v>
      </c>
      <c r="EM471" s="4">
        <v>0</v>
      </c>
      <c r="EP471" s="4">
        <v>4000</v>
      </c>
      <c r="ES471" s="4">
        <v>4500</v>
      </c>
      <c r="ET471" s="4">
        <v>4500</v>
      </c>
      <c r="EU471" s="4">
        <v>8500</v>
      </c>
      <c r="EX471" s="4">
        <v>3358</v>
      </c>
      <c r="EY471" s="4">
        <v>1146</v>
      </c>
      <c r="FA471" s="4">
        <v>905</v>
      </c>
      <c r="FF471" s="4">
        <v>2315</v>
      </c>
      <c r="FG471" s="4">
        <v>7724</v>
      </c>
      <c r="FH471" s="4">
        <v>16224</v>
      </c>
      <c r="FI471" s="4">
        <v>24101</v>
      </c>
      <c r="FL471" s="2">
        <v>2013</v>
      </c>
      <c r="FM471" t="s">
        <v>8</v>
      </c>
      <c r="FR471" s="2">
        <v>2013</v>
      </c>
      <c r="FS471" s="5">
        <v>11.5</v>
      </c>
      <c r="FT471" s="4">
        <v>12</v>
      </c>
      <c r="FX471" s="4">
        <v>1157</v>
      </c>
      <c r="GE471" s="4">
        <v>74</v>
      </c>
      <c r="GF471" s="4">
        <v>84</v>
      </c>
      <c r="GN471" s="7">
        <f t="shared" si="76"/>
        <v>-0.91114200171086401</v>
      </c>
      <c r="GQ471" s="7">
        <f t="shared" si="77"/>
        <v>-0.202388941081734</v>
      </c>
      <c r="GR471" s="7">
        <f t="shared" si="78"/>
        <v>-0.59126371232822461</v>
      </c>
      <c r="GS471" s="7">
        <v>1</v>
      </c>
      <c r="GT471" s="7">
        <f t="shared" si="73"/>
        <v>0.2465483234714004</v>
      </c>
      <c r="GU471" s="7">
        <f t="shared" si="74"/>
        <v>0.6731670885025518</v>
      </c>
      <c r="GV471" t="s">
        <v>215</v>
      </c>
      <c r="GW471" s="8">
        <f t="shared" si="79"/>
        <v>3.5642999714856005E-5</v>
      </c>
    </row>
    <row r="472" spans="1:205" x14ac:dyDescent="0.2">
      <c r="A472">
        <v>992513624</v>
      </c>
      <c r="B472" s="2">
        <v>2014</v>
      </c>
      <c r="C472" t="s">
        <v>3</v>
      </c>
      <c r="D472" s="3">
        <v>41640</v>
      </c>
      <c r="E472" s="3">
        <v>42004</v>
      </c>
      <c r="F472" t="s">
        <v>8</v>
      </c>
      <c r="G472" s="4">
        <v>14217</v>
      </c>
      <c r="I472" s="4">
        <v>0</v>
      </c>
      <c r="J472" s="4">
        <v>14217</v>
      </c>
      <c r="K472" s="4">
        <v>4828</v>
      </c>
      <c r="L472" s="4">
        <v>0</v>
      </c>
      <c r="M472" s="4">
        <v>0</v>
      </c>
      <c r="Q472" s="4">
        <v>5923</v>
      </c>
      <c r="R472" s="4">
        <v>3655</v>
      </c>
      <c r="S472" s="4">
        <v>517</v>
      </c>
      <c r="U472" s="4">
        <v>4754</v>
      </c>
      <c r="X472" s="4">
        <v>4036</v>
      </c>
      <c r="Z472" s="4">
        <v>19541</v>
      </c>
      <c r="AA472" s="4">
        <v>-5324</v>
      </c>
      <c r="AC472" s="4">
        <v>0</v>
      </c>
      <c r="AD472" s="4">
        <v>0</v>
      </c>
      <c r="AE472" s="4">
        <v>0</v>
      </c>
      <c r="AG472" s="4">
        <v>1</v>
      </c>
      <c r="AJ472" s="4">
        <v>185</v>
      </c>
      <c r="AK472" s="4">
        <v>186</v>
      </c>
      <c r="AM472" s="4">
        <v>0</v>
      </c>
      <c r="AR472" s="4">
        <v>365</v>
      </c>
      <c r="AS472" s="4">
        <v>35</v>
      </c>
      <c r="AT472" s="4">
        <v>35</v>
      </c>
      <c r="AU472" s="4">
        <v>400</v>
      </c>
      <c r="AV472" s="4">
        <v>-214</v>
      </c>
      <c r="AW472" s="4">
        <v>-5538</v>
      </c>
      <c r="AX472" s="4">
        <v>-1734</v>
      </c>
      <c r="AY472" s="4">
        <v>-3804</v>
      </c>
      <c r="BB472" s="4">
        <v>0</v>
      </c>
      <c r="BD472" s="4">
        <v>0</v>
      </c>
      <c r="BF472" s="4">
        <v>-3804</v>
      </c>
      <c r="BQ472" s="4">
        <v>3804</v>
      </c>
      <c r="BR472" s="4">
        <v>3804</v>
      </c>
      <c r="BS472" s="2">
        <v>2014</v>
      </c>
      <c r="BT472" s="4">
        <v>13104</v>
      </c>
      <c r="BV472" s="4">
        <v>9974</v>
      </c>
      <c r="BW472" s="4">
        <v>0</v>
      </c>
      <c r="BY472" s="4">
        <v>23078</v>
      </c>
      <c r="BZ472" s="4">
        <v>163</v>
      </c>
      <c r="CD472" s="4">
        <v>0</v>
      </c>
      <c r="CF472" s="4">
        <v>163</v>
      </c>
      <c r="CR472" s="4">
        <v>0</v>
      </c>
      <c r="CS472" s="4">
        <v>0</v>
      </c>
      <c r="CU472" s="4">
        <v>23241</v>
      </c>
      <c r="DA472" s="4">
        <v>1471</v>
      </c>
      <c r="DB472" s="4">
        <v>1471</v>
      </c>
      <c r="DC472" s="4">
        <v>1426</v>
      </c>
      <c r="DD472" s="4">
        <v>1411</v>
      </c>
      <c r="DG472" s="4">
        <v>2837</v>
      </c>
      <c r="DN472" s="4">
        <v>0</v>
      </c>
      <c r="DO472" s="4">
        <v>535</v>
      </c>
      <c r="DP472" s="4">
        <v>535</v>
      </c>
      <c r="DR472" s="4">
        <v>4843</v>
      </c>
      <c r="DS472" s="4">
        <v>28083</v>
      </c>
      <c r="DT472" s="4">
        <v>13158</v>
      </c>
      <c r="DU472" s="4">
        <v>4332</v>
      </c>
      <c r="DX472" s="4">
        <v>17490</v>
      </c>
      <c r="EE472" s="4">
        <v>-9084</v>
      </c>
      <c r="EG472" s="4">
        <v>-9084</v>
      </c>
      <c r="EI472" s="4">
        <v>8406</v>
      </c>
      <c r="EM472" s="4">
        <v>0</v>
      </c>
      <c r="EP472" s="4">
        <v>3000</v>
      </c>
      <c r="ES472" s="4">
        <v>11668</v>
      </c>
      <c r="ET472" s="4">
        <v>11668</v>
      </c>
      <c r="EU472" s="4">
        <v>14668</v>
      </c>
      <c r="EX472" s="4">
        <v>954</v>
      </c>
      <c r="EY472" s="4">
        <v>622</v>
      </c>
      <c r="FA472" s="4">
        <v>905</v>
      </c>
      <c r="FF472" s="4">
        <v>2529</v>
      </c>
      <c r="FG472" s="4">
        <v>5009</v>
      </c>
      <c r="FH472" s="4">
        <v>19677</v>
      </c>
      <c r="FI472" s="4">
        <v>28083</v>
      </c>
      <c r="FL472" s="2">
        <v>2014</v>
      </c>
      <c r="FM472" t="s">
        <v>8</v>
      </c>
      <c r="FR472" s="2">
        <v>2014</v>
      </c>
      <c r="FS472" s="5">
        <v>11.5</v>
      </c>
      <c r="FT472" s="4">
        <v>11</v>
      </c>
      <c r="FX472" s="4">
        <v>1199</v>
      </c>
      <c r="GE472" s="4">
        <v>118</v>
      </c>
      <c r="GF472" s="4">
        <v>26</v>
      </c>
      <c r="GH472" s="4">
        <v>4600</v>
      </c>
      <c r="GN472" s="7">
        <f t="shared" si="76"/>
        <v>-0.24223061283764158</v>
      </c>
      <c r="GQ472" s="7">
        <f t="shared" si="77"/>
        <v>-0.14579181358270735</v>
      </c>
      <c r="GR472" s="7">
        <f t="shared" si="78"/>
        <v>-0.31125859897296776</v>
      </c>
      <c r="GS472" s="7">
        <v>1</v>
      </c>
      <c r="GT472" s="7">
        <f t="shared" si="73"/>
        <v>0.15246226558926665</v>
      </c>
      <c r="GU472" s="7">
        <f t="shared" si="74"/>
        <v>0.70067300502083107</v>
      </c>
      <c r="GV472" t="s">
        <v>215</v>
      </c>
      <c r="GW472" s="8">
        <f t="shared" si="79"/>
        <v>4.1492054271606986E-5</v>
      </c>
    </row>
    <row r="473" spans="1:205" x14ac:dyDescent="0.2">
      <c r="A473">
        <v>992513624</v>
      </c>
      <c r="B473" s="2">
        <v>2015</v>
      </c>
      <c r="C473" t="s">
        <v>3</v>
      </c>
      <c r="D473" s="3">
        <v>42005</v>
      </c>
      <c r="E473" s="3">
        <v>42369</v>
      </c>
      <c r="F473" t="s">
        <v>8</v>
      </c>
      <c r="G473" s="4">
        <v>7519</v>
      </c>
      <c r="I473" s="4">
        <v>0</v>
      </c>
      <c r="J473" s="4">
        <v>7519</v>
      </c>
      <c r="K473" s="4">
        <v>1532</v>
      </c>
      <c r="L473" s="4">
        <v>0</v>
      </c>
      <c r="M473" s="4">
        <v>0</v>
      </c>
      <c r="Q473" s="4">
        <v>7935</v>
      </c>
      <c r="R473" s="4">
        <v>5581</v>
      </c>
      <c r="S473" s="4">
        <v>519</v>
      </c>
      <c r="U473" s="4">
        <v>4436</v>
      </c>
      <c r="X473" s="4">
        <v>4009</v>
      </c>
      <c r="Z473" s="4">
        <v>17912</v>
      </c>
      <c r="AA473" s="4">
        <v>-10393</v>
      </c>
      <c r="AC473" s="4">
        <v>0</v>
      </c>
      <c r="AD473" s="4">
        <v>0</v>
      </c>
      <c r="AE473" s="4">
        <v>0</v>
      </c>
      <c r="AG473" s="4">
        <v>0</v>
      </c>
      <c r="AJ473" s="4">
        <v>270</v>
      </c>
      <c r="AK473" s="4">
        <v>270</v>
      </c>
      <c r="AM473" s="4">
        <v>0</v>
      </c>
      <c r="AR473" s="4">
        <v>0</v>
      </c>
      <c r="AS473" s="4">
        <v>555</v>
      </c>
      <c r="AT473" s="4">
        <v>555</v>
      </c>
      <c r="AU473" s="4">
        <v>555</v>
      </c>
      <c r="AV473" s="4">
        <v>-284</v>
      </c>
      <c r="AW473" s="4">
        <v>-10677</v>
      </c>
      <c r="AX473" s="4">
        <v>-2803</v>
      </c>
      <c r="AY473" s="4">
        <v>-7874</v>
      </c>
      <c r="BB473" s="4">
        <v>0</v>
      </c>
      <c r="BD473" s="4">
        <v>0</v>
      </c>
      <c r="BF473" s="4">
        <v>-7874</v>
      </c>
      <c r="BK473" s="4">
        <v>16156</v>
      </c>
      <c r="BQ473" s="4">
        <v>-24030</v>
      </c>
      <c r="BR473" s="4">
        <v>-7874</v>
      </c>
      <c r="BS473" s="2">
        <v>2015</v>
      </c>
      <c r="BT473" s="4">
        <v>13822</v>
      </c>
      <c r="BV473" s="4">
        <v>530</v>
      </c>
      <c r="BY473" s="4">
        <v>14351</v>
      </c>
      <c r="CD473" s="4">
        <v>0</v>
      </c>
      <c r="CF473" s="4">
        <v>0</v>
      </c>
      <c r="CS473" s="4">
        <v>0</v>
      </c>
      <c r="CU473" s="4">
        <v>14351</v>
      </c>
      <c r="DA473" s="4">
        <v>2897</v>
      </c>
      <c r="DB473" s="4">
        <v>2897</v>
      </c>
      <c r="DC473" s="4">
        <v>667</v>
      </c>
      <c r="DD473" s="4">
        <v>46695</v>
      </c>
      <c r="DG473" s="4">
        <v>47362</v>
      </c>
      <c r="DN473" s="4">
        <v>0</v>
      </c>
      <c r="DO473" s="4">
        <v>5352</v>
      </c>
      <c r="DP473" s="4">
        <v>5352</v>
      </c>
      <c r="DR473" s="4">
        <v>55611</v>
      </c>
      <c r="DS473" s="4">
        <v>69962</v>
      </c>
      <c r="DT473" s="4">
        <v>27990</v>
      </c>
      <c r="DX473" s="4">
        <v>27990</v>
      </c>
      <c r="ED473" s="4">
        <v>0</v>
      </c>
      <c r="EG473" s="4">
        <v>0</v>
      </c>
      <c r="EI473" s="4">
        <v>27990</v>
      </c>
      <c r="EM473" s="4">
        <v>0</v>
      </c>
      <c r="EP473" s="4">
        <v>2000</v>
      </c>
      <c r="ES473" s="4">
        <v>9168</v>
      </c>
      <c r="ET473" s="4">
        <v>9168</v>
      </c>
      <c r="EU473" s="4">
        <v>11168</v>
      </c>
      <c r="EX473" s="4">
        <v>0</v>
      </c>
      <c r="EY473" s="4">
        <v>2255</v>
      </c>
      <c r="FA473" s="4">
        <v>912</v>
      </c>
      <c r="FF473" s="4">
        <v>27637</v>
      </c>
      <c r="FG473" s="4">
        <v>30804</v>
      </c>
      <c r="FH473" s="4">
        <v>41972</v>
      </c>
      <c r="FI473" s="4">
        <v>69962</v>
      </c>
      <c r="FL473" s="2">
        <v>2015</v>
      </c>
      <c r="FM473" t="s">
        <v>8</v>
      </c>
      <c r="FR473" s="2">
        <v>2015</v>
      </c>
      <c r="FS473" s="5">
        <v>11</v>
      </c>
      <c r="FT473" s="4">
        <v>2</v>
      </c>
      <c r="FX473" s="4">
        <v>1226</v>
      </c>
      <c r="FZ473" s="4">
        <v>0</v>
      </c>
      <c r="GA473" s="4">
        <v>13</v>
      </c>
      <c r="GE473" s="4">
        <v>116</v>
      </c>
      <c r="GF473" s="4">
        <v>27</v>
      </c>
      <c r="GI473" s="7">
        <f t="shared" si="75"/>
        <v>0.68375885767190114</v>
      </c>
      <c r="GJ473" s="7">
        <f t="shared" si="80"/>
        <v>1.7343678685531719E-2</v>
      </c>
      <c r="GK473" s="7">
        <f t="shared" si="81"/>
        <v>-0.80618167574689314</v>
      </c>
      <c r="GL473" s="7">
        <f t="shared" si="82"/>
        <v>0.2750921929047197</v>
      </c>
      <c r="GM473" s="7">
        <f>(((DR473-DR472)-(DP473-DP472)-(FG473-FG472)+((EV473-EV472)+(EW473-EW472)+(EX473-EX472))+(FC473-FC472))-U473-V473)/DS472</f>
        <v>0.52579852579852582</v>
      </c>
      <c r="GN473" s="7">
        <f t="shared" si="76"/>
        <v>-0.21148025495851583</v>
      </c>
      <c r="GO473" s="7">
        <f>(G473-G472)/DS472</f>
        <v>-0.23850728198554286</v>
      </c>
      <c r="GP473" s="7">
        <f>CF473/DS472</f>
        <v>0</v>
      </c>
      <c r="GQ473" s="7">
        <f t="shared" si="77"/>
        <v>-0.16062012341271864</v>
      </c>
      <c r="GR473" s="7">
        <f t="shared" si="78"/>
        <v>-0.47112611662094678</v>
      </c>
      <c r="GS473" s="7">
        <v>1</v>
      </c>
      <c r="GT473" s="7">
        <f t="shared" si="73"/>
        <v>4.7650814828933574E-2</v>
      </c>
      <c r="GU473" s="7">
        <f t="shared" si="74"/>
        <v>0.59992567393728025</v>
      </c>
      <c r="GV473" t="s">
        <v>215</v>
      </c>
      <c r="GW473" s="8">
        <f t="shared" si="79"/>
        <v>3.5608731260905177E-5</v>
      </c>
    </row>
    <row r="474" spans="1:205" x14ac:dyDescent="0.2">
      <c r="A474">
        <v>992513624</v>
      </c>
      <c r="B474" s="2">
        <v>2016</v>
      </c>
      <c r="C474" t="s">
        <v>3</v>
      </c>
      <c r="D474" s="3">
        <v>42370</v>
      </c>
      <c r="E474" s="3">
        <v>42735</v>
      </c>
      <c r="F474" t="s">
        <v>8</v>
      </c>
      <c r="G474" s="4">
        <v>49309</v>
      </c>
      <c r="I474" s="4">
        <v>0</v>
      </c>
      <c r="J474" s="4">
        <v>49309</v>
      </c>
      <c r="K474" s="4">
        <v>20862</v>
      </c>
      <c r="L474" s="4">
        <v>0</v>
      </c>
      <c r="M474" s="4">
        <v>0</v>
      </c>
      <c r="Q474" s="4">
        <v>14251</v>
      </c>
      <c r="R474" s="4">
        <v>11519</v>
      </c>
      <c r="S474" s="4">
        <v>595</v>
      </c>
      <c r="U474" s="4">
        <v>5075</v>
      </c>
      <c r="X474" s="4">
        <v>5301</v>
      </c>
      <c r="Z474" s="4">
        <v>45489</v>
      </c>
      <c r="AA474" s="4">
        <v>3819</v>
      </c>
      <c r="AC474" s="4">
        <v>0</v>
      </c>
      <c r="AD474" s="4">
        <v>0</v>
      </c>
      <c r="AE474" s="4">
        <v>0</v>
      </c>
      <c r="AG474" s="4">
        <v>0</v>
      </c>
      <c r="AJ474" s="4">
        <v>926</v>
      </c>
      <c r="AK474" s="4">
        <v>926</v>
      </c>
      <c r="AM474" s="4">
        <v>0</v>
      </c>
      <c r="AR474" s="4">
        <v>0</v>
      </c>
      <c r="AS474" s="4">
        <v>968</v>
      </c>
      <c r="AT474" s="4">
        <v>968</v>
      </c>
      <c r="AU474" s="4">
        <v>968</v>
      </c>
      <c r="AV474" s="4">
        <v>-42</v>
      </c>
      <c r="AW474" s="4">
        <v>3777</v>
      </c>
      <c r="AX474" s="4">
        <v>814</v>
      </c>
      <c r="AY474" s="4">
        <v>2964</v>
      </c>
      <c r="BB474" s="4">
        <v>0</v>
      </c>
      <c r="BD474" s="4">
        <v>0</v>
      </c>
      <c r="BF474" s="4">
        <v>2964</v>
      </c>
      <c r="BP474" s="4">
        <v>2964</v>
      </c>
      <c r="BR474" s="4">
        <v>2964</v>
      </c>
      <c r="BS474" s="2">
        <v>2016</v>
      </c>
      <c r="BT474" s="4">
        <v>11798</v>
      </c>
      <c r="BV474" s="4">
        <v>0</v>
      </c>
      <c r="BY474" s="4">
        <v>11798</v>
      </c>
      <c r="CD474" s="4">
        <v>122</v>
      </c>
      <c r="CF474" s="4">
        <v>122</v>
      </c>
      <c r="CS474" s="4">
        <v>0</v>
      </c>
      <c r="CU474" s="4">
        <v>11920</v>
      </c>
      <c r="DA474" s="4">
        <v>3671</v>
      </c>
      <c r="DB474" s="4">
        <v>3671</v>
      </c>
      <c r="DC474" s="4">
        <v>3820</v>
      </c>
      <c r="DD474" s="4">
        <v>11140</v>
      </c>
      <c r="DG474" s="4">
        <v>14959</v>
      </c>
      <c r="DN474" s="4">
        <v>0</v>
      </c>
      <c r="DO474" s="4">
        <v>1981</v>
      </c>
      <c r="DP474" s="4">
        <v>1981</v>
      </c>
      <c r="DR474" s="4">
        <v>20611</v>
      </c>
      <c r="DS474" s="4">
        <v>32531</v>
      </c>
      <c r="DT474" s="4">
        <v>1002</v>
      </c>
      <c r="DW474" s="4">
        <v>7434</v>
      </c>
      <c r="DX474" s="4">
        <v>8436</v>
      </c>
      <c r="ED474" s="4">
        <v>9952</v>
      </c>
      <c r="EG474" s="4">
        <v>9952</v>
      </c>
      <c r="EI474" s="4">
        <v>18388</v>
      </c>
      <c r="EK474" s="4">
        <v>2762</v>
      </c>
      <c r="EM474" s="4">
        <v>2762</v>
      </c>
      <c r="EP474" s="4">
        <v>1000</v>
      </c>
      <c r="ES474" s="4">
        <v>0</v>
      </c>
      <c r="ET474" s="4">
        <v>0</v>
      </c>
      <c r="EU474" s="4">
        <v>3762</v>
      </c>
      <c r="EY474" s="4">
        <v>1160</v>
      </c>
      <c r="EZ474" s="4">
        <v>0</v>
      </c>
      <c r="FA474" s="4">
        <v>1094</v>
      </c>
      <c r="FF474" s="4">
        <v>8128</v>
      </c>
      <c r="FG474" s="4">
        <v>10382</v>
      </c>
      <c r="FH474" s="4">
        <v>14144</v>
      </c>
      <c r="FI474" s="4">
        <v>32531</v>
      </c>
      <c r="FL474" s="2">
        <v>2016</v>
      </c>
      <c r="FM474" t="s">
        <v>8</v>
      </c>
      <c r="FR474" s="2">
        <v>2016</v>
      </c>
      <c r="FS474" s="5">
        <v>13</v>
      </c>
      <c r="FT474" s="4">
        <v>13</v>
      </c>
      <c r="FX474" s="4">
        <v>1260</v>
      </c>
      <c r="GA474" s="4">
        <v>61</v>
      </c>
      <c r="GE474" s="4">
        <v>86</v>
      </c>
      <c r="GF474" s="4">
        <v>36</v>
      </c>
      <c r="GH474" s="4">
        <v>4600</v>
      </c>
      <c r="GI474" s="7">
        <f t="shared" si="75"/>
        <v>-0.1601869586346874</v>
      </c>
      <c r="GJ474" s="7">
        <f t="shared" si="80"/>
        <v>-0.80618167574689314</v>
      </c>
      <c r="GK474" s="7">
        <f t="shared" si="81"/>
        <v>0.2750921929047197</v>
      </c>
      <c r="GL474" s="7">
        <f t="shared" si="82"/>
        <v>0.61147828225385015</v>
      </c>
      <c r="GM474" s="7">
        <f>(((DR474-DR473)-(DP474-DP473)-(FG474-FG473)+((EV474-EV473)+(EW474-EW473)+(EX474-EX473))+(FC474-FC473))-U474-V474)/DS473</f>
        <v>-0.23272633715445529</v>
      </c>
      <c r="GN474" s="7">
        <f t="shared" si="76"/>
        <v>0.55225693948143273</v>
      </c>
      <c r="GO474" s="7">
        <f>(G474-G473)/DS473</f>
        <v>0.59732426174208852</v>
      </c>
      <c r="GP474" s="7">
        <f>CF474/DS473</f>
        <v>1.7438037791944199E-3</v>
      </c>
      <c r="GQ474" s="7">
        <f t="shared" si="77"/>
        <v>5.7838096260232404E-2</v>
      </c>
      <c r="GR474" s="7">
        <f t="shared" si="78"/>
        <v>5.5579199361617233</v>
      </c>
      <c r="GS474" s="7">
        <v>1</v>
      </c>
      <c r="GT474" s="7">
        <f t="shared" si="73"/>
        <v>7.0701357466063347E-2</v>
      </c>
      <c r="GU474" s="7">
        <f t="shared" si="74"/>
        <v>0.43478528173127173</v>
      </c>
      <c r="GV474" t="s">
        <v>215</v>
      </c>
      <c r="GW474" s="8">
        <f t="shared" si="79"/>
        <v>1.4293473599954261E-5</v>
      </c>
    </row>
    <row r="475" spans="1:205" x14ac:dyDescent="0.2">
      <c r="A475">
        <v>992513624</v>
      </c>
      <c r="B475" s="2">
        <v>2017</v>
      </c>
      <c r="C475" t="s">
        <v>3</v>
      </c>
      <c r="D475" s="3">
        <v>42736</v>
      </c>
      <c r="E475" s="3">
        <v>43100</v>
      </c>
      <c r="F475" t="s">
        <v>8</v>
      </c>
      <c r="G475" s="4">
        <v>50759</v>
      </c>
      <c r="I475" s="4">
        <v>0</v>
      </c>
      <c r="J475" s="4">
        <v>50759</v>
      </c>
      <c r="K475" s="4">
        <v>15318</v>
      </c>
      <c r="L475" s="4">
        <v>0</v>
      </c>
      <c r="M475" s="4">
        <v>0</v>
      </c>
      <c r="Q475" s="4">
        <v>17271</v>
      </c>
      <c r="R475" s="4">
        <v>13870</v>
      </c>
      <c r="S475" s="4">
        <v>837</v>
      </c>
      <c r="U475" s="4">
        <v>5196</v>
      </c>
      <c r="X475" s="4">
        <v>6848</v>
      </c>
      <c r="Z475" s="4">
        <v>44633</v>
      </c>
      <c r="AA475" s="4">
        <v>6126</v>
      </c>
      <c r="AC475" s="4">
        <v>0</v>
      </c>
      <c r="AD475" s="4">
        <v>0</v>
      </c>
      <c r="AE475" s="4">
        <v>0</v>
      </c>
      <c r="AG475" s="4">
        <v>0</v>
      </c>
      <c r="AJ475" s="4">
        <v>545</v>
      </c>
      <c r="AK475" s="4">
        <v>545</v>
      </c>
      <c r="AM475" s="4">
        <v>0</v>
      </c>
      <c r="AR475" s="4">
        <v>0</v>
      </c>
      <c r="AS475" s="4">
        <v>813</v>
      </c>
      <c r="AT475" s="4">
        <v>813</v>
      </c>
      <c r="AU475" s="4">
        <v>813</v>
      </c>
      <c r="AV475" s="4">
        <v>-268</v>
      </c>
      <c r="AW475" s="4">
        <v>5858</v>
      </c>
      <c r="AX475" s="4">
        <v>1306</v>
      </c>
      <c r="AY475" s="4">
        <v>4552</v>
      </c>
      <c r="BB475" s="4">
        <v>0</v>
      </c>
      <c r="BD475" s="4">
        <v>0</v>
      </c>
      <c r="BF475" s="4">
        <v>4552</v>
      </c>
      <c r="BK475" s="4">
        <v>1064</v>
      </c>
      <c r="BP475" s="4">
        <v>3489</v>
      </c>
      <c r="BR475" s="4">
        <v>4552</v>
      </c>
      <c r="BS475" s="2">
        <v>2017</v>
      </c>
      <c r="BT475" s="4">
        <v>11411</v>
      </c>
      <c r="BY475" s="4">
        <v>11411</v>
      </c>
      <c r="CD475" s="4">
        <v>265</v>
      </c>
      <c r="CF475" s="4">
        <v>265</v>
      </c>
      <c r="CS475" s="4">
        <v>0</v>
      </c>
      <c r="CU475" s="4">
        <v>11677</v>
      </c>
      <c r="DA475" s="4">
        <v>4538</v>
      </c>
      <c r="DB475" s="4">
        <v>4538</v>
      </c>
      <c r="DC475" s="4">
        <v>9756</v>
      </c>
      <c r="DD475" s="4">
        <v>821</v>
      </c>
      <c r="DG475" s="4">
        <v>10578</v>
      </c>
      <c r="DN475" s="4">
        <v>0</v>
      </c>
      <c r="DO475" s="4">
        <v>15827</v>
      </c>
      <c r="DP475" s="4">
        <v>15827</v>
      </c>
      <c r="DR475" s="4">
        <v>30943</v>
      </c>
      <c r="DS475" s="4">
        <v>42620</v>
      </c>
      <c r="DT475" s="4">
        <v>1002</v>
      </c>
      <c r="DW475" s="4">
        <v>7434</v>
      </c>
      <c r="DX475" s="4">
        <v>8436</v>
      </c>
      <c r="ED475" s="4">
        <v>13440</v>
      </c>
      <c r="EG475" s="4">
        <v>13440</v>
      </c>
      <c r="EI475" s="4">
        <v>21876</v>
      </c>
      <c r="EK475" s="4">
        <v>3732</v>
      </c>
      <c r="EM475" s="4">
        <v>3732</v>
      </c>
      <c r="EP475" s="4">
        <v>0</v>
      </c>
      <c r="ET475" s="4">
        <v>0</v>
      </c>
      <c r="EU475" s="4">
        <v>3732</v>
      </c>
      <c r="EY475" s="4">
        <v>1835</v>
      </c>
      <c r="EZ475" s="4">
        <v>0</v>
      </c>
      <c r="FA475" s="4">
        <v>1286</v>
      </c>
      <c r="FF475" s="4">
        <v>13892</v>
      </c>
      <c r="FG475" s="4">
        <v>17012</v>
      </c>
      <c r="FH475" s="4">
        <v>20744</v>
      </c>
      <c r="FI475" s="4">
        <v>42620</v>
      </c>
      <c r="FL475" s="2">
        <v>2017</v>
      </c>
      <c r="FM475" t="s">
        <v>8</v>
      </c>
      <c r="FR475" s="2">
        <v>2017</v>
      </c>
      <c r="FS475" s="5">
        <v>14</v>
      </c>
      <c r="FX475" s="4">
        <v>1606</v>
      </c>
      <c r="GA475" s="4">
        <v>43</v>
      </c>
      <c r="GE475" s="4">
        <v>95</v>
      </c>
      <c r="GF475" s="4">
        <v>25</v>
      </c>
      <c r="GH475" s="4">
        <v>0</v>
      </c>
      <c r="GI475" s="7">
        <f t="shared" si="75"/>
        <v>-0.31182564323260892</v>
      </c>
      <c r="GJ475" s="7">
        <f t="shared" si="80"/>
        <v>0.2750921929047197</v>
      </c>
      <c r="GK475" s="7">
        <f t="shared" si="81"/>
        <v>0.61147828225385015</v>
      </c>
      <c r="GL475" s="7">
        <f t="shared" si="82"/>
        <v>0.26283435007038947</v>
      </c>
      <c r="GM475" s="7">
        <f>(((DR475-DR474)-(DP475-DP474)-(FG475-FG474)+((EV475-EV474)+(EW475-EW474)+(EX475-EX474))+(FC475-FC474))-U475-V475)/DS474</f>
        <v>-0.47155021364237187</v>
      </c>
      <c r="GN475" s="7">
        <f t="shared" si="76"/>
        <v>-0.13789923457625033</v>
      </c>
      <c r="GO475" s="7">
        <f>(G475-G474)/DS474</f>
        <v>4.4572868955765267E-2</v>
      </c>
      <c r="GP475" s="7">
        <f>CF475/DS474</f>
        <v>8.1460760505364122E-3</v>
      </c>
      <c r="GQ475" s="7">
        <f t="shared" si="77"/>
        <v>0.12114276589799204</v>
      </c>
      <c r="GR475" s="7">
        <f t="shared" si="78"/>
        <v>2.9406396398223449E-2</v>
      </c>
      <c r="GS475" s="7">
        <v>1</v>
      </c>
      <c r="GT475" s="7">
        <f t="shared" si="73"/>
        <v>0</v>
      </c>
      <c r="GU475" s="7">
        <f t="shared" si="74"/>
        <v>0.48671984983575783</v>
      </c>
      <c r="GV475" t="s">
        <v>215</v>
      </c>
      <c r="GW475" s="8">
        <f t="shared" si="79"/>
        <v>3.0739909624665702E-5</v>
      </c>
    </row>
    <row r="476" spans="1:205" x14ac:dyDescent="0.2">
      <c r="A476">
        <v>992513624</v>
      </c>
      <c r="B476" s="2">
        <v>2018</v>
      </c>
      <c r="C476" t="s">
        <v>3</v>
      </c>
      <c r="D476" s="3">
        <v>43101</v>
      </c>
      <c r="E476" s="3">
        <v>43465</v>
      </c>
      <c r="F476" t="s">
        <v>8</v>
      </c>
      <c r="G476" s="4">
        <v>50137</v>
      </c>
      <c r="J476" s="4">
        <v>50137</v>
      </c>
      <c r="K476" s="4">
        <v>12755</v>
      </c>
      <c r="Q476" s="4">
        <v>19867</v>
      </c>
      <c r="R476" s="4">
        <v>15947</v>
      </c>
      <c r="S476" s="4">
        <v>944</v>
      </c>
      <c r="U476" s="4">
        <v>5188</v>
      </c>
      <c r="X476" s="4">
        <v>9574</v>
      </c>
      <c r="Z476" s="4">
        <v>47384</v>
      </c>
      <c r="AA476" s="4">
        <v>2753</v>
      </c>
      <c r="AJ476" s="4">
        <v>630</v>
      </c>
      <c r="AK476" s="4">
        <v>630</v>
      </c>
      <c r="AS476" s="4">
        <v>1</v>
      </c>
      <c r="AT476" s="4">
        <v>1</v>
      </c>
      <c r="AU476" s="4">
        <v>1</v>
      </c>
      <c r="AV476" s="4">
        <v>628</v>
      </c>
      <c r="AW476" s="4">
        <v>3381</v>
      </c>
      <c r="AX476" s="4">
        <v>627</v>
      </c>
      <c r="AY476" s="4">
        <v>2754</v>
      </c>
      <c r="BF476" s="4">
        <v>2754</v>
      </c>
      <c r="BP476" s="4">
        <v>2754</v>
      </c>
      <c r="BR476" s="4">
        <v>2754</v>
      </c>
      <c r="BS476" s="2">
        <v>2018</v>
      </c>
      <c r="BT476" s="4">
        <v>13867</v>
      </c>
      <c r="BY476" s="4">
        <v>13867</v>
      </c>
      <c r="CD476" s="4">
        <v>298</v>
      </c>
      <c r="CF476" s="4">
        <v>298</v>
      </c>
      <c r="CG476" s="4">
        <v>235</v>
      </c>
      <c r="CS476" s="4">
        <v>235</v>
      </c>
      <c r="CU476" s="4">
        <v>14400</v>
      </c>
      <c r="DA476" s="4">
        <v>5861</v>
      </c>
      <c r="DB476" s="4">
        <v>5861</v>
      </c>
      <c r="DC476" s="4">
        <v>6399</v>
      </c>
      <c r="DD476" s="4">
        <v>1713</v>
      </c>
      <c r="DG476" s="4">
        <v>8112</v>
      </c>
      <c r="DO476" s="4">
        <v>20237</v>
      </c>
      <c r="DP476" s="4">
        <v>20237</v>
      </c>
      <c r="DR476" s="4">
        <v>34210</v>
      </c>
      <c r="DS476" s="4">
        <v>48610</v>
      </c>
      <c r="DT476" s="4">
        <v>1002</v>
      </c>
      <c r="DW476" s="4">
        <v>7813</v>
      </c>
      <c r="DX476" s="4">
        <v>8815</v>
      </c>
      <c r="ED476" s="4">
        <v>16194</v>
      </c>
      <c r="EG476" s="4">
        <v>16194</v>
      </c>
      <c r="EI476" s="4">
        <v>25009</v>
      </c>
      <c r="EK476" s="4">
        <v>4472</v>
      </c>
      <c r="EM476" s="4">
        <v>4472</v>
      </c>
      <c r="EU476" s="4">
        <v>4472</v>
      </c>
      <c r="EY476" s="4">
        <v>3279</v>
      </c>
      <c r="EZ476" s="4">
        <v>0</v>
      </c>
      <c r="FA476" s="4">
        <v>1659</v>
      </c>
      <c r="FF476" s="4">
        <v>14192</v>
      </c>
      <c r="FG476" s="4">
        <v>19129</v>
      </c>
      <c r="FH476" s="4">
        <v>23601</v>
      </c>
      <c r="FI476" s="4">
        <v>48610</v>
      </c>
      <c r="FL476" s="2">
        <v>2018</v>
      </c>
      <c r="FM476" t="s">
        <v>8</v>
      </c>
      <c r="FR476" s="2">
        <v>2018</v>
      </c>
      <c r="FS476" s="5">
        <v>18</v>
      </c>
      <c r="FX476" s="4">
        <v>1803</v>
      </c>
      <c r="GA476" s="4">
        <v>71</v>
      </c>
      <c r="GE476" s="4">
        <v>123</v>
      </c>
      <c r="GF476" s="4">
        <v>311</v>
      </c>
      <c r="GI476" s="7">
        <f t="shared" si="75"/>
        <v>-7.6489910839981232E-2</v>
      </c>
      <c r="GJ476" s="7">
        <f t="shared" si="80"/>
        <v>0.61147828225385015</v>
      </c>
      <c r="GK476" s="7">
        <f t="shared" si="81"/>
        <v>0.26283435007038947</v>
      </c>
      <c r="GL476" s="7">
        <f t="shared" si="82"/>
        <v>-9.7387368854145243E-2</v>
      </c>
      <c r="GM476" s="7">
        <f>(((DR476-DR475)-(DP476-DP475)-(FG476-FG475)+((EV476-EV475)+(EW476-EW475)+(EX476-EX475))+(FC476-FC475))-U476-V476)/DS475</f>
        <v>-0.19821679962458941</v>
      </c>
      <c r="GN476" s="7">
        <f t="shared" si="76"/>
        <v>6.4171750351947443E-2</v>
      </c>
      <c r="GO476" s="7">
        <f>(G476-G475)/DS475</f>
        <v>-1.4594087282965743E-2</v>
      </c>
      <c r="GP476" s="7">
        <f>CF476/DS475</f>
        <v>6.992022524636321E-3</v>
      </c>
      <c r="GQ476" s="7">
        <f t="shared" si="77"/>
        <v>6.0374876685300886E-2</v>
      </c>
      <c r="GR476" s="7">
        <f t="shared" si="78"/>
        <v>-1.2253984515061368E-2</v>
      </c>
      <c r="GS476" s="7">
        <v>1</v>
      </c>
      <c r="GT476" s="7">
        <f>EP476/FH476</f>
        <v>0</v>
      </c>
      <c r="GU476" s="7">
        <f t="shared" si="74"/>
        <v>0.48551738325447441</v>
      </c>
      <c r="GV476" t="s">
        <v>215</v>
      </c>
      <c r="GW476" s="8">
        <f t="shared" si="79"/>
        <v>2.3463162834350071E-5</v>
      </c>
    </row>
    <row r="477" spans="1:205" x14ac:dyDescent="0.2">
      <c r="A477">
        <v>992513624</v>
      </c>
      <c r="B477" s="2">
        <v>2019</v>
      </c>
      <c r="C477" t="s">
        <v>3</v>
      </c>
      <c r="D477" s="3">
        <v>43466</v>
      </c>
      <c r="E477" s="3">
        <v>43830</v>
      </c>
      <c r="F477" t="s">
        <v>8</v>
      </c>
      <c r="G477" s="4">
        <v>50456</v>
      </c>
      <c r="I477" s="4">
        <v>0</v>
      </c>
      <c r="J477" s="4">
        <v>50456</v>
      </c>
      <c r="K477" s="4">
        <v>12281</v>
      </c>
      <c r="Q477" s="4">
        <v>21060</v>
      </c>
      <c r="R477" s="4">
        <v>16915</v>
      </c>
      <c r="S477" s="4">
        <v>1048</v>
      </c>
      <c r="U477" s="4">
        <v>5509</v>
      </c>
      <c r="X477" s="4">
        <v>9963</v>
      </c>
      <c r="Z477" s="4">
        <v>48812</v>
      </c>
      <c r="AA477" s="4">
        <v>1644</v>
      </c>
      <c r="AJ477" s="4">
        <v>148</v>
      </c>
      <c r="AK477" s="4">
        <v>148</v>
      </c>
      <c r="AS477" s="4">
        <v>3362</v>
      </c>
      <c r="AT477" s="4">
        <v>3362</v>
      </c>
      <c r="AU477" s="4">
        <v>3362</v>
      </c>
      <c r="AV477" s="4">
        <v>-3214</v>
      </c>
      <c r="AW477" s="4">
        <v>-1570</v>
      </c>
      <c r="AX477" s="4">
        <v>-536</v>
      </c>
      <c r="AY477" s="4">
        <v>-1035</v>
      </c>
      <c r="BF477" s="4">
        <v>-1035</v>
      </c>
      <c r="BP477" s="4">
        <v>-1035</v>
      </c>
      <c r="BR477" s="4">
        <v>-1035</v>
      </c>
      <c r="BS477" s="2">
        <v>2019</v>
      </c>
      <c r="BT477" s="4">
        <v>13429</v>
      </c>
      <c r="BY477" s="4">
        <v>13429</v>
      </c>
      <c r="CD477" s="4">
        <v>1095</v>
      </c>
      <c r="CF477" s="4">
        <v>1095</v>
      </c>
      <c r="CG477" s="4">
        <v>235</v>
      </c>
      <c r="CS477" s="4">
        <v>235</v>
      </c>
      <c r="CU477" s="4">
        <v>14760</v>
      </c>
      <c r="DA477" s="4">
        <v>4523</v>
      </c>
      <c r="DB477" s="4">
        <v>4523</v>
      </c>
      <c r="DC477" s="4">
        <v>1546</v>
      </c>
      <c r="DD477" s="4">
        <v>9855</v>
      </c>
      <c r="DG477" s="4">
        <v>11402</v>
      </c>
      <c r="DO477" s="4">
        <v>17596</v>
      </c>
      <c r="DP477" s="4">
        <v>17596</v>
      </c>
      <c r="DR477" s="4">
        <v>33522</v>
      </c>
      <c r="DS477" s="4">
        <v>48281</v>
      </c>
      <c r="DT477" s="4">
        <v>1002</v>
      </c>
      <c r="DW477" s="4">
        <v>14440</v>
      </c>
      <c r="DX477" s="4">
        <v>15442</v>
      </c>
      <c r="ED477" s="4">
        <v>15159</v>
      </c>
      <c r="EG477" s="4">
        <v>15159</v>
      </c>
      <c r="EI477" s="4">
        <v>30602</v>
      </c>
      <c r="EK477" s="4">
        <v>5806</v>
      </c>
      <c r="EM477" s="4">
        <v>5806</v>
      </c>
      <c r="EU477" s="4">
        <v>5806</v>
      </c>
      <c r="EY477" s="4">
        <v>707</v>
      </c>
      <c r="EZ477" s="4">
        <v>0</v>
      </c>
      <c r="FA477" s="4">
        <v>1809</v>
      </c>
      <c r="FF477" s="4">
        <v>9359</v>
      </c>
      <c r="FG477" s="4">
        <v>11874</v>
      </c>
      <c r="FH477" s="4">
        <v>17680</v>
      </c>
      <c r="FI477" s="4">
        <v>48281</v>
      </c>
      <c r="FL477" s="2">
        <v>2019</v>
      </c>
      <c r="FM477" t="s">
        <v>8</v>
      </c>
      <c r="FR477" s="2">
        <v>2019</v>
      </c>
      <c r="FS477" s="5">
        <v>19</v>
      </c>
      <c r="FX477" s="4">
        <v>1544</v>
      </c>
      <c r="GA477" s="4">
        <v>50</v>
      </c>
      <c r="GE477" s="4">
        <v>106</v>
      </c>
      <c r="GF477" s="4">
        <v>139</v>
      </c>
      <c r="GN477" s="7">
        <f t="shared" si="76"/>
        <v>0.10639786052252623</v>
      </c>
      <c r="GQ477" s="7">
        <f t="shared" si="77"/>
        <v>-2.136421339443292E-2</v>
      </c>
      <c r="GR477" s="7">
        <f t="shared" si="78"/>
        <v>6.3625665676047627E-3</v>
      </c>
      <c r="GS477" s="7">
        <v>1</v>
      </c>
      <c r="GT477" s="7">
        <f t="shared" ref="GT477:GT540" si="83">EP477/FH477</f>
        <v>0</v>
      </c>
      <c r="GU477" s="7">
        <f t="shared" si="74"/>
        <v>0.36618959839274251</v>
      </c>
      <c r="GV477" t="s">
        <v>215</v>
      </c>
      <c r="GW477" s="8">
        <f t="shared" si="79"/>
        <v>2.0571898786257971E-5</v>
      </c>
    </row>
    <row r="478" spans="1:205" x14ac:dyDescent="0.2">
      <c r="A478">
        <v>984057091</v>
      </c>
      <c r="B478" s="2">
        <v>2013</v>
      </c>
      <c r="C478" t="s">
        <v>3</v>
      </c>
      <c r="D478" s="3">
        <v>41275</v>
      </c>
      <c r="E478" s="3">
        <v>41639</v>
      </c>
      <c r="F478" t="s">
        <v>8</v>
      </c>
      <c r="G478" s="4">
        <v>40813</v>
      </c>
      <c r="I478" s="4">
        <v>104</v>
      </c>
      <c r="J478" s="4">
        <v>40917</v>
      </c>
      <c r="K478" s="4">
        <v>22929</v>
      </c>
      <c r="L478" s="4">
        <v>-182</v>
      </c>
      <c r="M478" s="4">
        <v>-182</v>
      </c>
      <c r="Q478" s="4">
        <v>9309</v>
      </c>
      <c r="R478" s="4">
        <v>8142</v>
      </c>
      <c r="S478" s="4">
        <v>376</v>
      </c>
      <c r="U478" s="4">
        <v>436</v>
      </c>
      <c r="X478" s="4">
        <v>5427</v>
      </c>
      <c r="Z478" s="4">
        <v>37918</v>
      </c>
      <c r="AA478" s="4">
        <v>2998</v>
      </c>
      <c r="AC478" s="4">
        <v>0</v>
      </c>
      <c r="AD478" s="4">
        <v>0</v>
      </c>
      <c r="AE478" s="4">
        <v>0</v>
      </c>
      <c r="AG478" s="4">
        <v>86</v>
      </c>
      <c r="AJ478" s="4">
        <v>17</v>
      </c>
      <c r="AK478" s="4">
        <v>103</v>
      </c>
      <c r="AM478" s="4">
        <v>0</v>
      </c>
      <c r="AR478" s="4">
        <v>51</v>
      </c>
      <c r="AT478" s="4">
        <v>0</v>
      </c>
      <c r="AU478" s="4">
        <v>51</v>
      </c>
      <c r="AV478" s="4">
        <v>52</v>
      </c>
      <c r="AW478" s="4">
        <v>3050</v>
      </c>
      <c r="AX478" s="4">
        <v>874</v>
      </c>
      <c r="AY478" s="4">
        <v>2176</v>
      </c>
      <c r="BB478" s="4">
        <v>0</v>
      </c>
      <c r="BD478" s="4">
        <v>0</v>
      </c>
      <c r="BF478" s="4">
        <v>2176</v>
      </c>
      <c r="BJ478" s="4">
        <v>1000</v>
      </c>
      <c r="BP478" s="4">
        <v>1176</v>
      </c>
      <c r="BR478" s="4">
        <v>2176</v>
      </c>
      <c r="BS478" s="2">
        <v>2013</v>
      </c>
      <c r="BU478" s="4">
        <v>70</v>
      </c>
      <c r="BV478" s="4">
        <v>159</v>
      </c>
      <c r="BY478" s="4">
        <v>229</v>
      </c>
      <c r="BZ478" s="4">
        <v>1072</v>
      </c>
      <c r="CB478" s="4">
        <v>667</v>
      </c>
      <c r="CD478" s="4">
        <v>462</v>
      </c>
      <c r="CF478" s="4">
        <v>2201</v>
      </c>
      <c r="CJ478" s="4">
        <v>0</v>
      </c>
      <c r="CL478" s="4">
        <v>170</v>
      </c>
      <c r="CR478" s="4">
        <v>600</v>
      </c>
      <c r="CS478" s="4">
        <v>770</v>
      </c>
      <c r="CU478" s="4">
        <v>3200</v>
      </c>
      <c r="DA478" s="4">
        <v>2040</v>
      </c>
      <c r="DB478" s="4">
        <v>2040</v>
      </c>
      <c r="DC478" s="4">
        <v>5342</v>
      </c>
      <c r="DD478" s="4">
        <v>376</v>
      </c>
      <c r="DE478" s="4">
        <v>0</v>
      </c>
      <c r="DG478" s="4">
        <v>5718</v>
      </c>
      <c r="DN478" s="4">
        <v>0</v>
      </c>
      <c r="DO478" s="4">
        <v>3544</v>
      </c>
      <c r="DP478" s="4">
        <v>3544</v>
      </c>
      <c r="DR478" s="4">
        <v>11302</v>
      </c>
      <c r="DS478" s="4">
        <v>14502</v>
      </c>
      <c r="DT478" s="4">
        <v>2000</v>
      </c>
      <c r="DX478" s="4">
        <v>2000</v>
      </c>
      <c r="ED478" s="4">
        <v>5406</v>
      </c>
      <c r="EG478" s="4">
        <v>5406</v>
      </c>
      <c r="EI478" s="4">
        <v>7406</v>
      </c>
      <c r="EJ478" s="4">
        <v>18</v>
      </c>
      <c r="EK478" s="4">
        <v>0</v>
      </c>
      <c r="EM478" s="4">
        <v>18</v>
      </c>
      <c r="EP478" s="4">
        <v>164</v>
      </c>
      <c r="ET478" s="4">
        <v>0</v>
      </c>
      <c r="EU478" s="4">
        <v>182</v>
      </c>
      <c r="EV478" s="4">
        <v>0</v>
      </c>
      <c r="EY478" s="4">
        <v>1743</v>
      </c>
      <c r="EZ478" s="4">
        <v>876</v>
      </c>
      <c r="FA478" s="4">
        <v>942</v>
      </c>
      <c r="FC478" s="4">
        <v>1000</v>
      </c>
      <c r="FF478" s="4">
        <v>2352</v>
      </c>
      <c r="FG478" s="4">
        <v>6914</v>
      </c>
      <c r="FH478" s="4">
        <v>7096</v>
      </c>
      <c r="FI478" s="4">
        <v>14502</v>
      </c>
      <c r="FL478" s="2">
        <v>2013</v>
      </c>
      <c r="FM478" t="s">
        <v>8</v>
      </c>
      <c r="FR478" s="2">
        <v>2013</v>
      </c>
      <c r="FS478" s="5">
        <v>17</v>
      </c>
      <c r="FT478" s="4">
        <v>17</v>
      </c>
      <c r="FX478" s="4">
        <v>825</v>
      </c>
      <c r="GA478" s="4">
        <v>4</v>
      </c>
      <c r="GD478" t="s">
        <v>176</v>
      </c>
      <c r="GE478" s="4">
        <v>71</v>
      </c>
      <c r="GF478" s="4">
        <v>18</v>
      </c>
      <c r="GN478" s="7">
        <f t="shared" si="76"/>
        <v>-0.2783496613574698</v>
      </c>
      <c r="GQ478" s="7">
        <f t="shared" si="77"/>
        <v>6.9318127518595798E-2</v>
      </c>
      <c r="GR478" s="7">
        <f t="shared" si="78"/>
        <v>-0.191117012842873</v>
      </c>
      <c r="GS478" s="7">
        <v>0.50249999999999995</v>
      </c>
      <c r="GT478" s="7">
        <f t="shared" si="83"/>
        <v>2.3111612175873732E-2</v>
      </c>
      <c r="GU478" s="7">
        <f t="shared" si="74"/>
        <v>0.4893118190594401</v>
      </c>
      <c r="GV478" t="s">
        <v>210</v>
      </c>
      <c r="GW478" s="8">
        <f t="shared" si="79"/>
        <v>2.0712081357055571E-5</v>
      </c>
    </row>
    <row r="479" spans="1:205" x14ac:dyDescent="0.2">
      <c r="A479">
        <v>984057091</v>
      </c>
      <c r="B479" s="2">
        <v>2014</v>
      </c>
      <c r="C479" t="s">
        <v>3</v>
      </c>
      <c r="D479" s="3">
        <v>41640</v>
      </c>
      <c r="E479" s="3">
        <v>42004</v>
      </c>
      <c r="F479" t="s">
        <v>8</v>
      </c>
      <c r="G479" s="4">
        <v>34895</v>
      </c>
      <c r="I479" s="4">
        <v>1235</v>
      </c>
      <c r="J479" s="4">
        <v>36130</v>
      </c>
      <c r="K479" s="4">
        <v>18669</v>
      </c>
      <c r="L479" s="4">
        <v>319</v>
      </c>
      <c r="M479" s="4">
        <v>319</v>
      </c>
      <c r="Q479" s="4">
        <v>9291</v>
      </c>
      <c r="R479" s="4">
        <v>7900</v>
      </c>
      <c r="S479" s="4">
        <v>436</v>
      </c>
      <c r="U479" s="4">
        <v>401</v>
      </c>
      <c r="X479" s="4">
        <v>5792</v>
      </c>
      <c r="Z479" s="4">
        <v>34472</v>
      </c>
      <c r="AA479" s="4">
        <v>1658</v>
      </c>
      <c r="AC479" s="4">
        <v>0</v>
      </c>
      <c r="AD479" s="4">
        <v>0</v>
      </c>
      <c r="AE479" s="4">
        <v>0</v>
      </c>
      <c r="AG479" s="4">
        <v>186</v>
      </c>
      <c r="AJ479" s="4">
        <v>18</v>
      </c>
      <c r="AK479" s="4">
        <v>204</v>
      </c>
      <c r="AM479" s="4">
        <v>0</v>
      </c>
      <c r="AR479" s="4">
        <v>117</v>
      </c>
      <c r="AS479" s="4">
        <v>20</v>
      </c>
      <c r="AT479" s="4">
        <v>20</v>
      </c>
      <c r="AU479" s="4">
        <v>137</v>
      </c>
      <c r="AV479" s="4">
        <v>67</v>
      </c>
      <c r="AW479" s="4">
        <v>1725</v>
      </c>
      <c r="AX479" s="4">
        <v>481</v>
      </c>
      <c r="AY479" s="4">
        <v>1244</v>
      </c>
      <c r="BB479" s="4">
        <v>0</v>
      </c>
      <c r="BD479" s="4">
        <v>0</v>
      </c>
      <c r="BF479" s="4">
        <v>1244</v>
      </c>
      <c r="BJ479" s="4">
        <v>1000</v>
      </c>
      <c r="BP479" s="4">
        <v>244</v>
      </c>
      <c r="BR479" s="4">
        <v>1244</v>
      </c>
      <c r="BS479" s="2">
        <v>2014</v>
      </c>
      <c r="BU479" s="4">
        <v>111</v>
      </c>
      <c r="BV479" s="4">
        <v>0</v>
      </c>
      <c r="BY479" s="4">
        <v>111</v>
      </c>
      <c r="BZ479" s="4">
        <v>4755</v>
      </c>
      <c r="CB479" s="4">
        <v>823</v>
      </c>
      <c r="CD479" s="4">
        <v>643</v>
      </c>
      <c r="CF479" s="4">
        <v>6220</v>
      </c>
      <c r="CI479" s="4">
        <v>600</v>
      </c>
      <c r="CL479" s="4">
        <v>150</v>
      </c>
      <c r="CS479" s="4">
        <v>750</v>
      </c>
      <c r="CU479" s="4">
        <v>7082</v>
      </c>
      <c r="DA479" s="4">
        <v>1913</v>
      </c>
      <c r="DB479" s="4">
        <v>1913</v>
      </c>
      <c r="DC479" s="4">
        <v>3485</v>
      </c>
      <c r="DD479" s="4">
        <v>528</v>
      </c>
      <c r="DG479" s="4">
        <v>4013</v>
      </c>
      <c r="DN479" s="4">
        <v>0</v>
      </c>
      <c r="DO479" s="4">
        <v>3755</v>
      </c>
      <c r="DP479" s="4">
        <v>3755</v>
      </c>
      <c r="DR479" s="4">
        <v>9681</v>
      </c>
      <c r="DS479" s="4">
        <v>16762</v>
      </c>
      <c r="DT479" s="4">
        <v>2000</v>
      </c>
      <c r="DX479" s="4">
        <v>2000</v>
      </c>
      <c r="ED479" s="4">
        <v>5650</v>
      </c>
      <c r="EG479" s="4">
        <v>5650</v>
      </c>
      <c r="EI479" s="4">
        <v>7650</v>
      </c>
      <c r="EK479" s="4">
        <v>742</v>
      </c>
      <c r="EM479" s="4">
        <v>742</v>
      </c>
      <c r="EP479" s="4">
        <v>3028</v>
      </c>
      <c r="ET479" s="4">
        <v>0</v>
      </c>
      <c r="EU479" s="4">
        <v>3770</v>
      </c>
      <c r="EY479" s="4">
        <v>743</v>
      </c>
      <c r="EZ479" s="4">
        <v>0</v>
      </c>
      <c r="FA479" s="4">
        <v>1549</v>
      </c>
      <c r="FC479" s="4">
        <v>1000</v>
      </c>
      <c r="FF479" s="4">
        <v>2050</v>
      </c>
      <c r="FG479" s="4">
        <v>5342</v>
      </c>
      <c r="FH479" s="4">
        <v>9112</v>
      </c>
      <c r="FI479" s="4">
        <v>16762</v>
      </c>
      <c r="FL479" s="2">
        <v>2014</v>
      </c>
      <c r="FM479" t="s">
        <v>8</v>
      </c>
      <c r="FR479" s="2">
        <v>2014</v>
      </c>
      <c r="FS479" s="5">
        <v>17</v>
      </c>
      <c r="FT479" s="4">
        <v>17</v>
      </c>
      <c r="FX479" s="4">
        <v>848</v>
      </c>
      <c r="GA479" s="4">
        <v>42</v>
      </c>
      <c r="GE479" s="4">
        <v>61</v>
      </c>
      <c r="GF479" s="4">
        <v>19</v>
      </c>
      <c r="GN479" s="7">
        <f t="shared" si="76"/>
        <v>-0.28003034064266996</v>
      </c>
      <c r="GQ479" s="7">
        <f t="shared" si="77"/>
        <v>7.9580348004094165E-2</v>
      </c>
      <c r="GR479" s="7">
        <f t="shared" si="78"/>
        <v>-0.14500281772964496</v>
      </c>
      <c r="GS479" s="7">
        <v>0.50249999999999995</v>
      </c>
      <c r="GT479" s="7">
        <f t="shared" si="83"/>
        <v>0.33230904302019315</v>
      </c>
      <c r="GU479" s="7">
        <f t="shared" si="74"/>
        <v>0.54361054766734285</v>
      </c>
      <c r="GV479" t="s">
        <v>210</v>
      </c>
      <c r="GW479" s="8">
        <f t="shared" si="79"/>
        <v>6.8956006068128539E-5</v>
      </c>
    </row>
    <row r="480" spans="1:205" x14ac:dyDescent="0.2">
      <c r="A480">
        <v>984057091</v>
      </c>
      <c r="B480" s="2">
        <v>2015</v>
      </c>
      <c r="C480" t="s">
        <v>3</v>
      </c>
      <c r="D480" s="3">
        <v>42005</v>
      </c>
      <c r="E480" s="3">
        <v>42369</v>
      </c>
      <c r="F480" t="s">
        <v>8</v>
      </c>
      <c r="G480" s="4">
        <v>34563</v>
      </c>
      <c r="I480" s="4">
        <v>927</v>
      </c>
      <c r="J480" s="4">
        <v>35491</v>
      </c>
      <c r="K480" s="4">
        <v>19200</v>
      </c>
      <c r="L480" s="4">
        <v>-541</v>
      </c>
      <c r="M480" s="4">
        <v>-541</v>
      </c>
      <c r="Q480" s="4">
        <v>10016</v>
      </c>
      <c r="R480" s="4">
        <v>8128</v>
      </c>
      <c r="S480" s="4">
        <v>629</v>
      </c>
      <c r="U480" s="4">
        <v>401</v>
      </c>
      <c r="X480" s="4">
        <v>5693</v>
      </c>
      <c r="Z480" s="4">
        <v>34770</v>
      </c>
      <c r="AA480" s="4">
        <v>721</v>
      </c>
      <c r="AC480" s="4">
        <v>0</v>
      </c>
      <c r="AD480" s="4">
        <v>0</v>
      </c>
      <c r="AE480" s="4">
        <v>0</v>
      </c>
      <c r="AG480" s="4">
        <v>127</v>
      </c>
      <c r="AJ480" s="4">
        <v>16</v>
      </c>
      <c r="AK480" s="4">
        <v>143</v>
      </c>
      <c r="AM480" s="4">
        <v>0</v>
      </c>
      <c r="AR480" s="4">
        <v>94</v>
      </c>
      <c r="AS480" s="4">
        <v>1</v>
      </c>
      <c r="AT480" s="4">
        <v>1</v>
      </c>
      <c r="AU480" s="4">
        <v>95</v>
      </c>
      <c r="AV480" s="4">
        <v>48</v>
      </c>
      <c r="AW480" s="4">
        <v>768</v>
      </c>
      <c r="AX480" s="4">
        <v>150</v>
      </c>
      <c r="AY480" s="4">
        <v>618</v>
      </c>
      <c r="BB480" s="4">
        <v>0</v>
      </c>
      <c r="BD480" s="4">
        <v>0</v>
      </c>
      <c r="BF480" s="4">
        <v>618</v>
      </c>
      <c r="BP480" s="4">
        <v>618</v>
      </c>
      <c r="BR480" s="4">
        <v>618</v>
      </c>
      <c r="BS480" s="2">
        <v>2015</v>
      </c>
      <c r="BU480" s="4">
        <v>141</v>
      </c>
      <c r="BV480" s="4">
        <v>0</v>
      </c>
      <c r="BY480" s="4">
        <v>141</v>
      </c>
      <c r="BZ480" s="4">
        <v>2795</v>
      </c>
      <c r="CB480" s="4">
        <v>570</v>
      </c>
      <c r="CD480" s="4">
        <v>1088</v>
      </c>
      <c r="CF480" s="4">
        <v>4453</v>
      </c>
      <c r="CI480" s="4">
        <v>600</v>
      </c>
      <c r="CL480" s="4">
        <v>152</v>
      </c>
      <c r="CS480" s="4">
        <v>752</v>
      </c>
      <c r="CU480" s="4">
        <v>5347</v>
      </c>
      <c r="DA480" s="4">
        <v>1951</v>
      </c>
      <c r="DB480" s="4">
        <v>1951</v>
      </c>
      <c r="DC480" s="4">
        <v>2326</v>
      </c>
      <c r="DD480" s="4">
        <v>106</v>
      </c>
      <c r="DG480" s="4">
        <v>2433</v>
      </c>
      <c r="DN480" s="4">
        <v>0</v>
      </c>
      <c r="DO480" s="4">
        <v>3222</v>
      </c>
      <c r="DP480" s="4">
        <v>3222</v>
      </c>
      <c r="DR480" s="4">
        <v>7606</v>
      </c>
      <c r="DS480" s="4">
        <v>12953</v>
      </c>
      <c r="DT480" s="4">
        <v>2000</v>
      </c>
      <c r="DX480" s="4">
        <v>2000</v>
      </c>
      <c r="ED480" s="4">
        <v>6268</v>
      </c>
      <c r="EG480" s="4">
        <v>6268</v>
      </c>
      <c r="EI480" s="4">
        <v>8268</v>
      </c>
      <c r="EK480" s="4">
        <v>831</v>
      </c>
      <c r="EM480" s="4">
        <v>831</v>
      </c>
      <c r="EP480" s="4">
        <v>1317</v>
      </c>
      <c r="ET480" s="4">
        <v>0</v>
      </c>
      <c r="EU480" s="4">
        <v>2148</v>
      </c>
      <c r="EY480" s="4">
        <v>617</v>
      </c>
      <c r="EZ480" s="4">
        <v>61</v>
      </c>
      <c r="FA480" s="4">
        <v>888</v>
      </c>
      <c r="FF480" s="4">
        <v>970</v>
      </c>
      <c r="FG480" s="4">
        <v>2537</v>
      </c>
      <c r="FH480" s="4">
        <v>4685</v>
      </c>
      <c r="FI480" s="4">
        <v>12953</v>
      </c>
      <c r="FL480" s="2">
        <v>2015</v>
      </c>
      <c r="FM480" t="s">
        <v>8</v>
      </c>
      <c r="FR480" s="2">
        <v>2015</v>
      </c>
      <c r="FS480" s="5">
        <v>17</v>
      </c>
      <c r="FT480" s="4">
        <v>17</v>
      </c>
      <c r="FX480" s="4">
        <v>800</v>
      </c>
      <c r="GA480" s="4">
        <v>105</v>
      </c>
      <c r="GE480" s="4">
        <v>56</v>
      </c>
      <c r="GF480" s="4">
        <v>26</v>
      </c>
      <c r="GI480" s="7">
        <f t="shared" si="75"/>
        <v>1.5690251759933181E-2</v>
      </c>
      <c r="GJ480" s="7">
        <f t="shared" si="80"/>
        <v>0.13136119155978485</v>
      </c>
      <c r="GK480" s="7">
        <f t="shared" si="81"/>
        <v>4.5102016465815534E-2</v>
      </c>
      <c r="GL480" s="7">
        <f t="shared" si="82"/>
        <v>-0.30155176407009959</v>
      </c>
      <c r="GM480" s="7">
        <f>(((DR480-DR479)-(DP480-DP479)-(FG480-FG479)+((EV480-EV479)+(EW480-EW479)+(EX480-EX479))+(FC480-FC479))-U480-V480)/DS479</f>
        <v>-8.2329077675695021E-3</v>
      </c>
      <c r="GN480" s="7">
        <f t="shared" si="76"/>
        <v>4.9337787853478109E-2</v>
      </c>
      <c r="GO480" s="7">
        <f>(G480-G479)/DS479</f>
        <v>-1.9806705643717934E-2</v>
      </c>
      <c r="GP480" s="7">
        <f>CF480/DS479</f>
        <v>0.2656604223839637</v>
      </c>
      <c r="GQ480" s="7">
        <f t="shared" si="77"/>
        <v>4.1595153962645126E-2</v>
      </c>
      <c r="GR480" s="7">
        <f t="shared" si="78"/>
        <v>-9.5142570568849411E-3</v>
      </c>
      <c r="GS480" s="7">
        <v>0.50249999999999995</v>
      </c>
      <c r="GT480" s="7">
        <f t="shared" si="83"/>
        <v>0.28110992529348988</v>
      </c>
      <c r="GU480" s="7">
        <f t="shared" si="74"/>
        <v>0.36169227206052651</v>
      </c>
      <c r="GV480" t="s">
        <v>210</v>
      </c>
      <c r="GW480" s="8">
        <f t="shared" si="79"/>
        <v>5.9658751938909437E-5</v>
      </c>
    </row>
    <row r="481" spans="1:205" x14ac:dyDescent="0.2">
      <c r="A481">
        <v>984057091</v>
      </c>
      <c r="B481" s="2">
        <v>2016</v>
      </c>
      <c r="C481" t="s">
        <v>3</v>
      </c>
      <c r="D481" s="3">
        <v>42370</v>
      </c>
      <c r="E481" s="3">
        <v>42735</v>
      </c>
      <c r="F481" t="s">
        <v>8</v>
      </c>
      <c r="G481" s="4">
        <v>58964</v>
      </c>
      <c r="I481" s="4">
        <v>4191</v>
      </c>
      <c r="J481" s="4">
        <v>63155</v>
      </c>
      <c r="K481" s="4">
        <v>36241</v>
      </c>
      <c r="L481" s="4">
        <v>44</v>
      </c>
      <c r="M481" s="4">
        <v>44</v>
      </c>
      <c r="Q481" s="4">
        <v>14957</v>
      </c>
      <c r="R481" s="4">
        <v>13063</v>
      </c>
      <c r="S481" s="4">
        <v>741</v>
      </c>
      <c r="U481" s="4">
        <v>503</v>
      </c>
      <c r="X481" s="4">
        <v>8750</v>
      </c>
      <c r="Z481" s="4">
        <v>60494</v>
      </c>
      <c r="AA481" s="4">
        <v>2661</v>
      </c>
      <c r="AC481" s="4">
        <v>0</v>
      </c>
      <c r="AD481" s="4">
        <v>0</v>
      </c>
      <c r="AE481" s="4">
        <v>0</v>
      </c>
      <c r="AG481" s="4">
        <v>79</v>
      </c>
      <c r="AJ481" s="4">
        <v>26</v>
      </c>
      <c r="AK481" s="4">
        <v>105</v>
      </c>
      <c r="AM481" s="4">
        <v>0</v>
      </c>
      <c r="AR481" s="4">
        <v>116</v>
      </c>
      <c r="AS481" s="4">
        <v>1</v>
      </c>
      <c r="AT481" s="4">
        <v>1</v>
      </c>
      <c r="AU481" s="4">
        <v>117</v>
      </c>
      <c r="AV481" s="4">
        <v>-12</v>
      </c>
      <c r="AW481" s="4">
        <v>2649</v>
      </c>
      <c r="AX481" s="4">
        <v>612</v>
      </c>
      <c r="AY481" s="4">
        <v>2037</v>
      </c>
      <c r="BB481" s="4">
        <v>0</v>
      </c>
      <c r="BD481" s="4">
        <v>0</v>
      </c>
      <c r="BF481" s="4">
        <v>2037</v>
      </c>
      <c r="BJ481" s="4">
        <v>0</v>
      </c>
      <c r="BK481" s="4">
        <v>0</v>
      </c>
      <c r="BP481" s="4">
        <v>2037</v>
      </c>
      <c r="BQ481" s="4">
        <v>0</v>
      </c>
      <c r="BR481" s="4">
        <v>2037</v>
      </c>
      <c r="BS481" s="2">
        <v>2016</v>
      </c>
      <c r="BU481" s="4">
        <v>593</v>
      </c>
      <c r="BV481" s="4">
        <v>0</v>
      </c>
      <c r="BY481" s="4">
        <v>593</v>
      </c>
      <c r="BZ481" s="4">
        <v>3348</v>
      </c>
      <c r="CB481" s="4">
        <v>497</v>
      </c>
      <c r="CC481" s="4">
        <v>0</v>
      </c>
      <c r="CD481" s="4">
        <v>1572</v>
      </c>
      <c r="CF481" s="4">
        <v>5417</v>
      </c>
      <c r="CG481" s="4">
        <v>0</v>
      </c>
      <c r="CH481" s="4">
        <v>500</v>
      </c>
      <c r="CI481" s="4">
        <v>0</v>
      </c>
      <c r="CJ481" s="4">
        <v>0</v>
      </c>
      <c r="CL481" s="4">
        <v>152</v>
      </c>
      <c r="CS481" s="4">
        <v>652</v>
      </c>
      <c r="CU481" s="4">
        <v>6662</v>
      </c>
      <c r="DA481" s="4">
        <v>3553</v>
      </c>
      <c r="DB481" s="4">
        <v>3553</v>
      </c>
      <c r="DC481" s="4">
        <v>13139</v>
      </c>
      <c r="DD481" s="4">
        <v>303</v>
      </c>
      <c r="DG481" s="4">
        <v>13442</v>
      </c>
      <c r="DN481" s="4">
        <v>0</v>
      </c>
      <c r="DO481" s="4">
        <v>691</v>
      </c>
      <c r="DP481" s="4">
        <v>691</v>
      </c>
      <c r="DR481" s="4">
        <v>17685</v>
      </c>
      <c r="DS481" s="4">
        <v>24347</v>
      </c>
      <c r="DT481" s="4">
        <v>2000</v>
      </c>
      <c r="DV481" s="4">
        <v>0</v>
      </c>
      <c r="DX481" s="4">
        <v>2000</v>
      </c>
      <c r="ED481" s="4">
        <v>8305</v>
      </c>
      <c r="EG481" s="4">
        <v>8305</v>
      </c>
      <c r="EI481" s="4">
        <v>10305</v>
      </c>
      <c r="EK481" s="4">
        <v>1443</v>
      </c>
      <c r="EM481" s="4">
        <v>1443</v>
      </c>
      <c r="EP481" s="4">
        <v>3480</v>
      </c>
      <c r="ET481" s="4">
        <v>0</v>
      </c>
      <c r="EU481" s="4">
        <v>4923</v>
      </c>
      <c r="EX481" s="4">
        <v>418</v>
      </c>
      <c r="EY481" s="4">
        <v>3080</v>
      </c>
      <c r="EZ481" s="4">
        <v>0</v>
      </c>
      <c r="FA481" s="4">
        <v>1427</v>
      </c>
      <c r="FC481" s="4">
        <v>0</v>
      </c>
      <c r="FF481" s="4">
        <v>4193</v>
      </c>
      <c r="FG481" s="4">
        <v>9119</v>
      </c>
      <c r="FH481" s="4">
        <v>14042</v>
      </c>
      <c r="FI481" s="4">
        <v>24347</v>
      </c>
      <c r="FL481" s="2">
        <v>2016</v>
      </c>
      <c r="FM481" t="s">
        <v>8</v>
      </c>
      <c r="FR481" s="2">
        <v>2016</v>
      </c>
      <c r="FS481" s="5">
        <v>25</v>
      </c>
      <c r="FT481" s="4">
        <v>26</v>
      </c>
      <c r="FX481" s="4">
        <v>899</v>
      </c>
      <c r="GA481" s="4">
        <v>174</v>
      </c>
      <c r="GE481" s="4">
        <v>102</v>
      </c>
      <c r="GF481" s="4">
        <v>15</v>
      </c>
      <c r="GI481" s="7">
        <f t="shared" si="75"/>
        <v>0.49764533312746084</v>
      </c>
      <c r="GJ481" s="7">
        <f t="shared" si="80"/>
        <v>4.5102016465815534E-2</v>
      </c>
      <c r="GK481" s="7">
        <f t="shared" si="81"/>
        <v>-0.30155176407009959</v>
      </c>
      <c r="GL481" s="7">
        <f t="shared" si="82"/>
        <v>-2.1070357744280611E-2</v>
      </c>
      <c r="GM481" s="7">
        <f>(((DR481-DR480)-(DP481-DP480)-(FG481-FG480)+((EV481-EV480)+(EW481-EW480)+(EX481-EX480))+(FC481-FC480))-U481-V481)/DS480</f>
        <v>0.4588126302786999</v>
      </c>
      <c r="GN481" s="7">
        <f t="shared" si="76"/>
        <v>1.0490233922643404</v>
      </c>
      <c r="GO481" s="7">
        <f>(G481-G480)/DS480</f>
        <v>1.8838107002238864</v>
      </c>
      <c r="GP481" s="7">
        <f>CF481/DS480</f>
        <v>0.41820427700146684</v>
      </c>
      <c r="GQ481" s="7">
        <f t="shared" si="77"/>
        <v>0.10922252010723861</v>
      </c>
      <c r="GR481" s="7">
        <f t="shared" si="78"/>
        <v>0.70598617018198651</v>
      </c>
      <c r="GS481" s="7">
        <v>0.50249999999999995</v>
      </c>
      <c r="GT481" s="7">
        <f t="shared" si="83"/>
        <v>0.24782794473721692</v>
      </c>
      <c r="GU481" s="7">
        <f t="shared" si="74"/>
        <v>0.57674456811927544</v>
      </c>
      <c r="GV481" t="s">
        <v>210</v>
      </c>
      <c r="GW481" s="8">
        <f t="shared" si="79"/>
        <v>7.7202192542268205E-5</v>
      </c>
    </row>
    <row r="482" spans="1:205" x14ac:dyDescent="0.2">
      <c r="A482">
        <v>984057091</v>
      </c>
      <c r="B482" s="2">
        <v>2017</v>
      </c>
      <c r="C482" t="s">
        <v>3</v>
      </c>
      <c r="D482" s="3">
        <v>42736</v>
      </c>
      <c r="E482" s="3">
        <v>43100</v>
      </c>
      <c r="F482" t="s">
        <v>8</v>
      </c>
      <c r="G482" s="4">
        <v>77543</v>
      </c>
      <c r="I482" s="4">
        <v>139</v>
      </c>
      <c r="J482" s="4">
        <v>77683</v>
      </c>
      <c r="K482" s="4">
        <v>46075</v>
      </c>
      <c r="L482" s="4">
        <v>1058</v>
      </c>
      <c r="M482" s="4">
        <v>1058</v>
      </c>
      <c r="Q482" s="4">
        <v>18239</v>
      </c>
      <c r="R482" s="4">
        <v>15752</v>
      </c>
      <c r="S482" s="4">
        <v>896</v>
      </c>
      <c r="U482" s="4">
        <v>787</v>
      </c>
      <c r="X482" s="4">
        <v>11446</v>
      </c>
      <c r="Z482" s="4">
        <v>77605</v>
      </c>
      <c r="AA482" s="4">
        <v>77</v>
      </c>
      <c r="AC482" s="4">
        <v>0</v>
      </c>
      <c r="AD482" s="4">
        <v>0</v>
      </c>
      <c r="AE482" s="4">
        <v>0</v>
      </c>
      <c r="AG482" s="4">
        <v>170</v>
      </c>
      <c r="AJ482" s="4">
        <v>0</v>
      </c>
      <c r="AK482" s="4">
        <v>170</v>
      </c>
      <c r="AM482" s="4">
        <v>0</v>
      </c>
      <c r="AR482" s="4">
        <v>156</v>
      </c>
      <c r="AS482" s="4">
        <v>5</v>
      </c>
      <c r="AT482" s="4">
        <v>5</v>
      </c>
      <c r="AU482" s="4">
        <v>162</v>
      </c>
      <c r="AV482" s="4">
        <v>9</v>
      </c>
      <c r="AW482" s="4">
        <v>86</v>
      </c>
      <c r="AX482" s="4">
        <v>-29</v>
      </c>
      <c r="AY482" s="4">
        <v>116</v>
      </c>
      <c r="BB482" s="4">
        <v>0</v>
      </c>
      <c r="BD482" s="4">
        <v>0</v>
      </c>
      <c r="BF482" s="4">
        <v>116</v>
      </c>
      <c r="BJ482" s="4">
        <v>0</v>
      </c>
      <c r="BK482" s="4">
        <v>0</v>
      </c>
      <c r="BP482" s="4">
        <v>116</v>
      </c>
      <c r="BQ482" s="4">
        <v>0</v>
      </c>
      <c r="BR482" s="4">
        <v>116</v>
      </c>
      <c r="BS482" s="2">
        <v>2017</v>
      </c>
      <c r="BU482" s="4">
        <v>879</v>
      </c>
      <c r="BV482" s="4">
        <v>0</v>
      </c>
      <c r="BY482" s="4">
        <v>879</v>
      </c>
      <c r="BZ482" s="4">
        <v>1742</v>
      </c>
      <c r="CB482" s="4">
        <v>452</v>
      </c>
      <c r="CC482" s="4">
        <v>0</v>
      </c>
      <c r="CD482" s="4">
        <v>1800</v>
      </c>
      <c r="CF482" s="4">
        <v>3995</v>
      </c>
      <c r="CG482" s="4">
        <v>0</v>
      </c>
      <c r="CH482" s="4">
        <v>500</v>
      </c>
      <c r="CI482" s="4">
        <v>0</v>
      </c>
      <c r="CJ482" s="4">
        <v>0</v>
      </c>
      <c r="CL482" s="4">
        <v>152</v>
      </c>
      <c r="CR482" s="4">
        <v>175</v>
      </c>
      <c r="CS482" s="4">
        <v>827</v>
      </c>
      <c r="CU482" s="4">
        <v>5700</v>
      </c>
      <c r="DA482" s="4">
        <v>3895</v>
      </c>
      <c r="DB482" s="4">
        <v>3895</v>
      </c>
      <c r="DC482" s="4">
        <v>18985</v>
      </c>
      <c r="DD482" s="4">
        <v>355</v>
      </c>
      <c r="DG482" s="4">
        <v>19341</v>
      </c>
      <c r="DN482" s="4">
        <v>0</v>
      </c>
      <c r="DO482" s="4">
        <v>754</v>
      </c>
      <c r="DP482" s="4">
        <v>754</v>
      </c>
      <c r="DR482" s="4">
        <v>23989</v>
      </c>
      <c r="DS482" s="4">
        <v>29689</v>
      </c>
      <c r="DT482" s="4">
        <v>2000</v>
      </c>
      <c r="DV482" s="4">
        <v>0</v>
      </c>
      <c r="DX482" s="4">
        <v>2000</v>
      </c>
      <c r="ED482" s="4">
        <v>8421</v>
      </c>
      <c r="EG482" s="4">
        <v>8421</v>
      </c>
      <c r="EI482" s="4">
        <v>10421</v>
      </c>
      <c r="EK482" s="4">
        <v>1414</v>
      </c>
      <c r="EM482" s="4">
        <v>1414</v>
      </c>
      <c r="EP482" s="4">
        <v>866</v>
      </c>
      <c r="ET482" s="4">
        <v>0</v>
      </c>
      <c r="EU482" s="4">
        <v>2280</v>
      </c>
      <c r="EX482" s="4">
        <v>3462</v>
      </c>
      <c r="EY482" s="4">
        <v>5623</v>
      </c>
      <c r="EZ482" s="4">
        <v>0</v>
      </c>
      <c r="FA482" s="4">
        <v>2564</v>
      </c>
      <c r="FC482" s="4">
        <v>0</v>
      </c>
      <c r="FF482" s="4">
        <v>5340</v>
      </c>
      <c r="FG482" s="4">
        <v>16988</v>
      </c>
      <c r="FH482" s="4">
        <v>19269</v>
      </c>
      <c r="FI482" s="4">
        <v>29689</v>
      </c>
      <c r="FL482" s="2">
        <v>2017</v>
      </c>
      <c r="FM482" t="s">
        <v>8</v>
      </c>
      <c r="FR482" s="2">
        <v>2017</v>
      </c>
      <c r="FS482" s="5">
        <v>29</v>
      </c>
      <c r="FX482" s="4">
        <v>1321</v>
      </c>
      <c r="GA482" s="4">
        <v>192</v>
      </c>
      <c r="GE482" s="4">
        <v>101</v>
      </c>
      <c r="GF482" s="4">
        <v>4</v>
      </c>
      <c r="GI482" s="7">
        <f t="shared" si="75"/>
        <v>5.8159116112868114E-2</v>
      </c>
      <c r="GJ482" s="7">
        <f t="shared" si="80"/>
        <v>-0.30155176407009959</v>
      </c>
      <c r="GK482" s="7">
        <f t="shared" si="81"/>
        <v>-2.1070357744280611E-2</v>
      </c>
      <c r="GL482" s="7">
        <f t="shared" si="82"/>
        <v>8.5317794469332076E-2</v>
      </c>
      <c r="GM482" s="7">
        <f>(((DR482-DR481)-(DP482-DP481)-(FG482-FG481)+((EV482-EV481)+(EW482-EW481)+(EX482-EX481))+(FC482-FC481))-U482-V482)/DS481</f>
        <v>2.5834805109459073E-2</v>
      </c>
      <c r="GN482" s="7">
        <f t="shared" si="76"/>
        <v>0.52298024397256337</v>
      </c>
      <c r="GO482" s="7">
        <f>(G482-G481)/DS481</f>
        <v>0.76309196204871232</v>
      </c>
      <c r="GP482" s="7">
        <f>CF482/DS481</f>
        <v>0.16408592434386166</v>
      </c>
      <c r="GQ482" s="7">
        <f t="shared" si="77"/>
        <v>4.2934340069583242E-3</v>
      </c>
      <c r="GR482" s="7">
        <f t="shared" si="78"/>
        <v>0.31509056373380367</v>
      </c>
      <c r="GS482" s="7">
        <v>0.50249999999999995</v>
      </c>
      <c r="GT482" s="7">
        <f t="shared" si="83"/>
        <v>4.4942654003840364E-2</v>
      </c>
      <c r="GU482" s="7">
        <f t="shared" si="74"/>
        <v>0.64902825962477684</v>
      </c>
      <c r="GV482" t="s">
        <v>210</v>
      </c>
      <c r="GW482" s="8">
        <f t="shared" si="79"/>
        <v>4.1072822113607424E-5</v>
      </c>
    </row>
    <row r="483" spans="1:205" x14ac:dyDescent="0.2">
      <c r="A483">
        <v>984057091</v>
      </c>
      <c r="B483" s="2">
        <v>2018</v>
      </c>
      <c r="C483" t="s">
        <v>3</v>
      </c>
      <c r="D483" s="3">
        <v>43101</v>
      </c>
      <c r="E483" s="3">
        <v>43465</v>
      </c>
      <c r="F483" t="s">
        <v>8</v>
      </c>
      <c r="G483" s="4">
        <v>64819</v>
      </c>
      <c r="I483" s="4">
        <v>131</v>
      </c>
      <c r="J483" s="4">
        <v>64951</v>
      </c>
      <c r="K483" s="4">
        <v>39104</v>
      </c>
      <c r="L483" s="4">
        <v>-585</v>
      </c>
      <c r="M483" s="4">
        <v>-585</v>
      </c>
      <c r="Q483" s="4">
        <v>21322</v>
      </c>
      <c r="R483" s="4">
        <v>18700</v>
      </c>
      <c r="S483" s="4">
        <v>901</v>
      </c>
      <c r="U483" s="4">
        <v>941</v>
      </c>
      <c r="X483" s="4">
        <v>12374</v>
      </c>
      <c r="Z483" s="4">
        <v>73156</v>
      </c>
      <c r="AA483" s="4">
        <v>-8206</v>
      </c>
      <c r="AG483" s="4">
        <v>176</v>
      </c>
      <c r="AJ483" s="4">
        <v>1</v>
      </c>
      <c r="AK483" s="4">
        <v>177</v>
      </c>
      <c r="AR483" s="4">
        <v>138</v>
      </c>
      <c r="AS483" s="4">
        <v>5</v>
      </c>
      <c r="AT483" s="4">
        <v>5</v>
      </c>
      <c r="AU483" s="4">
        <v>143</v>
      </c>
      <c r="AV483" s="4">
        <v>35</v>
      </c>
      <c r="AW483" s="4">
        <v>-8171</v>
      </c>
      <c r="AX483" s="4">
        <v>-1863</v>
      </c>
      <c r="AY483" s="4">
        <v>-6308</v>
      </c>
      <c r="BF483" s="4">
        <v>-6308</v>
      </c>
      <c r="BJ483" s="4">
        <v>0</v>
      </c>
      <c r="BK483" s="4">
        <v>0</v>
      </c>
      <c r="BP483" s="4">
        <v>-6308</v>
      </c>
      <c r="BQ483" s="4">
        <v>0</v>
      </c>
      <c r="BR483" s="4">
        <v>-6308</v>
      </c>
      <c r="BS483" s="2">
        <v>2018</v>
      </c>
      <c r="BU483" s="4">
        <v>1413</v>
      </c>
      <c r="BV483" s="4">
        <v>0</v>
      </c>
      <c r="BY483" s="4">
        <v>1413</v>
      </c>
      <c r="BZ483" s="4">
        <v>3094</v>
      </c>
      <c r="CB483" s="4">
        <v>506</v>
      </c>
      <c r="CC483" s="4">
        <v>0</v>
      </c>
      <c r="CD483" s="4">
        <v>1703</v>
      </c>
      <c r="CF483" s="4">
        <v>5303</v>
      </c>
      <c r="CG483" s="4">
        <v>0</v>
      </c>
      <c r="CH483" s="4">
        <v>500</v>
      </c>
      <c r="CI483" s="4">
        <v>480</v>
      </c>
      <c r="CJ483" s="4">
        <v>0</v>
      </c>
      <c r="CL483" s="4">
        <v>152</v>
      </c>
      <c r="CR483" s="4">
        <v>0</v>
      </c>
      <c r="CS483" s="4">
        <v>1132</v>
      </c>
      <c r="CU483" s="4">
        <v>7848</v>
      </c>
      <c r="DA483" s="4">
        <v>3481</v>
      </c>
      <c r="DB483" s="4">
        <v>3481</v>
      </c>
      <c r="DC483" s="4">
        <v>11094</v>
      </c>
      <c r="DD483" s="4">
        <v>30</v>
      </c>
      <c r="DE483" s="4">
        <v>2579</v>
      </c>
      <c r="DG483" s="4">
        <v>13703</v>
      </c>
      <c r="DO483" s="4">
        <v>937</v>
      </c>
      <c r="DP483" s="4">
        <v>937</v>
      </c>
      <c r="DR483" s="4">
        <v>18120</v>
      </c>
      <c r="DS483" s="4">
        <v>25968</v>
      </c>
      <c r="DT483" s="4">
        <v>2000</v>
      </c>
      <c r="DV483" s="4">
        <v>0</v>
      </c>
      <c r="DX483" s="4">
        <v>2000</v>
      </c>
      <c r="ED483" s="4">
        <v>4028</v>
      </c>
      <c r="EG483" s="4">
        <v>4028</v>
      </c>
      <c r="EI483" s="4">
        <v>6028</v>
      </c>
      <c r="EK483" s="4">
        <v>123</v>
      </c>
      <c r="EM483" s="4">
        <v>123</v>
      </c>
      <c r="EP483" s="4">
        <v>666</v>
      </c>
      <c r="EU483" s="4">
        <v>790</v>
      </c>
      <c r="EX483" s="4">
        <v>3776</v>
      </c>
      <c r="EY483" s="4">
        <v>3817</v>
      </c>
      <c r="EZ483" s="4">
        <v>0</v>
      </c>
      <c r="FA483" s="4">
        <v>1231</v>
      </c>
      <c r="FC483" s="4">
        <v>0</v>
      </c>
      <c r="FD483" s="4">
        <v>4651</v>
      </c>
      <c r="FF483" s="4">
        <v>5675</v>
      </c>
      <c r="FG483" s="4">
        <v>19150</v>
      </c>
      <c r="FH483" s="4">
        <v>19940</v>
      </c>
      <c r="FI483" s="4">
        <v>25968</v>
      </c>
      <c r="FL483" s="2">
        <v>2018</v>
      </c>
      <c r="FM483" t="s">
        <v>8</v>
      </c>
      <c r="FR483" s="2">
        <v>2018</v>
      </c>
      <c r="FS483" s="5">
        <v>34</v>
      </c>
      <c r="FX483" s="4">
        <v>1305</v>
      </c>
      <c r="GA483" s="4">
        <v>177</v>
      </c>
      <c r="GE483" s="4">
        <v>78</v>
      </c>
      <c r="GF483" s="4">
        <v>28</v>
      </c>
      <c r="GI483" s="7">
        <f t="shared" si="75"/>
        <v>-0.26609181851864327</v>
      </c>
      <c r="GJ483" s="7">
        <f t="shared" si="80"/>
        <v>-2.1070357744280611E-2</v>
      </c>
      <c r="GK483" s="7">
        <f t="shared" si="81"/>
        <v>8.5317794469332076E-2</v>
      </c>
      <c r="GL483" s="7">
        <f t="shared" si="82"/>
        <v>-0.14271410967344425</v>
      </c>
      <c r="GM483" s="7">
        <f>(((DR483-DR482)-(DP483-DP482)-(FG483-FG482)+((EV483-EV482)+(EW483-EW482)+(EX483-EX482))+(FC483-FC482))-U483-V483)/DS482</f>
        <v>-0.29778705918016773</v>
      </c>
      <c r="GN483" s="7">
        <f t="shared" si="76"/>
        <v>-0.16278756441779785</v>
      </c>
      <c r="GO483" s="7">
        <f>(G483-G482)/DS482</f>
        <v>-0.42857624035838188</v>
      </c>
      <c r="GP483" s="7">
        <f>CF483/DS482</f>
        <v>0.17861834349422345</v>
      </c>
      <c r="GQ483" s="7">
        <f t="shared" si="77"/>
        <v>-0.22667409310598846</v>
      </c>
      <c r="GR483" s="7">
        <f t="shared" si="78"/>
        <v>-0.1640896018983016</v>
      </c>
      <c r="GS483" s="7">
        <v>0.50249999999999995</v>
      </c>
      <c r="GT483" s="7">
        <f t="shared" si="83"/>
        <v>3.3400200601805416E-2</v>
      </c>
      <c r="GU483" s="7">
        <f t="shared" si="74"/>
        <v>0.76786814540973503</v>
      </c>
      <c r="GV483" t="s">
        <v>210</v>
      </c>
      <c r="GW483" s="8">
        <f t="shared" si="79"/>
        <v>3.3682508673245981E-5</v>
      </c>
    </row>
    <row r="484" spans="1:205" x14ac:dyDescent="0.2">
      <c r="A484">
        <v>984057091</v>
      </c>
      <c r="B484" s="2">
        <v>2019</v>
      </c>
      <c r="C484" t="s">
        <v>3</v>
      </c>
      <c r="D484" s="3">
        <v>43466</v>
      </c>
      <c r="E484" s="3">
        <v>43830</v>
      </c>
      <c r="F484" t="s">
        <v>8</v>
      </c>
      <c r="G484" s="4">
        <v>49427</v>
      </c>
      <c r="I484" s="4">
        <v>587</v>
      </c>
      <c r="J484" s="4">
        <v>50013</v>
      </c>
      <c r="K484" s="4">
        <v>26617</v>
      </c>
      <c r="L484" s="4">
        <v>1264</v>
      </c>
      <c r="M484" s="4">
        <v>1264</v>
      </c>
      <c r="Q484" s="4">
        <v>15828</v>
      </c>
      <c r="R484" s="4">
        <v>13072</v>
      </c>
      <c r="S484" s="4">
        <v>854</v>
      </c>
      <c r="U484" s="4">
        <v>968</v>
      </c>
      <c r="X484" s="4">
        <v>11870</v>
      </c>
      <c r="Z484" s="4">
        <v>56547</v>
      </c>
      <c r="AA484" s="4">
        <v>-6534</v>
      </c>
      <c r="AG484" s="4">
        <v>8</v>
      </c>
      <c r="AJ484" s="4">
        <v>0</v>
      </c>
      <c r="AK484" s="4">
        <v>8</v>
      </c>
      <c r="AR484" s="4">
        <v>497</v>
      </c>
      <c r="AS484" s="4">
        <v>0</v>
      </c>
      <c r="AT484" s="4">
        <v>0</v>
      </c>
      <c r="AU484" s="4">
        <v>497</v>
      </c>
      <c r="AV484" s="4">
        <v>-488</v>
      </c>
      <c r="AW484" s="4">
        <v>-7022</v>
      </c>
      <c r="AX484" s="4">
        <v>-123</v>
      </c>
      <c r="AY484" s="4">
        <v>-6898</v>
      </c>
      <c r="BF484" s="4">
        <v>-6898</v>
      </c>
      <c r="BJ484" s="4">
        <v>0</v>
      </c>
      <c r="BK484" s="4">
        <v>0</v>
      </c>
      <c r="BP484" s="4">
        <v>-6898</v>
      </c>
      <c r="BQ484" s="4">
        <v>0</v>
      </c>
      <c r="BR484" s="4">
        <v>-6898</v>
      </c>
      <c r="BS484" s="2">
        <v>2019</v>
      </c>
      <c r="BU484" s="4">
        <v>1264</v>
      </c>
      <c r="BV484" s="4">
        <v>0</v>
      </c>
      <c r="BY484" s="4">
        <v>1264</v>
      </c>
      <c r="BZ484" s="4">
        <v>8967</v>
      </c>
      <c r="CB484" s="4">
        <v>467</v>
      </c>
      <c r="CC484" s="4">
        <v>0</v>
      </c>
      <c r="CD484" s="4">
        <v>962</v>
      </c>
      <c r="CF484" s="4">
        <v>10395</v>
      </c>
      <c r="CG484" s="4">
        <v>0</v>
      </c>
      <c r="CH484" s="4">
        <v>500</v>
      </c>
      <c r="CI484" s="4">
        <v>0</v>
      </c>
      <c r="CJ484" s="4">
        <v>0</v>
      </c>
      <c r="CL484" s="4">
        <v>152</v>
      </c>
      <c r="CS484" s="4">
        <v>652</v>
      </c>
      <c r="CU484" s="4">
        <v>12311</v>
      </c>
      <c r="DA484" s="4">
        <v>1998</v>
      </c>
      <c r="DB484" s="4">
        <v>1998</v>
      </c>
      <c r="DC484" s="4">
        <v>4740</v>
      </c>
      <c r="DD484" s="4">
        <v>229</v>
      </c>
      <c r="DE484" s="4">
        <v>7007</v>
      </c>
      <c r="DG484" s="4">
        <v>11976</v>
      </c>
      <c r="DO484" s="4">
        <v>1037</v>
      </c>
      <c r="DP484" s="4">
        <v>1037</v>
      </c>
      <c r="DR484" s="4">
        <v>15011</v>
      </c>
      <c r="DS484" s="4">
        <v>27322</v>
      </c>
      <c r="DT484" s="4">
        <v>2000</v>
      </c>
      <c r="DV484" s="4">
        <v>0</v>
      </c>
      <c r="DX484" s="4">
        <v>2000</v>
      </c>
      <c r="ED484" s="4">
        <v>1301</v>
      </c>
      <c r="EG484" s="4">
        <v>1301</v>
      </c>
      <c r="EI484" s="4">
        <v>3301</v>
      </c>
      <c r="EK484" s="4">
        <v>0</v>
      </c>
      <c r="EM484" s="4">
        <v>0</v>
      </c>
      <c r="EP484" s="4">
        <v>6288</v>
      </c>
      <c r="EU484" s="4">
        <v>6288</v>
      </c>
      <c r="EX484" s="4">
        <v>3344</v>
      </c>
      <c r="EY484" s="4">
        <v>3849</v>
      </c>
      <c r="EZ484" s="4">
        <v>0</v>
      </c>
      <c r="FA484" s="4">
        <v>2835</v>
      </c>
      <c r="FC484" s="4">
        <v>0</v>
      </c>
      <c r="FD484" s="4">
        <v>5816</v>
      </c>
      <c r="FF484" s="4">
        <v>1887</v>
      </c>
      <c r="FG484" s="4">
        <v>17733</v>
      </c>
      <c r="FH484" s="4">
        <v>24021</v>
      </c>
      <c r="FI484" s="4">
        <v>27322</v>
      </c>
      <c r="FL484" s="2">
        <v>2019</v>
      </c>
      <c r="FM484" t="s">
        <v>8</v>
      </c>
      <c r="FR484" s="2">
        <v>2019</v>
      </c>
      <c r="FS484" s="5">
        <v>27</v>
      </c>
      <c r="FX484" s="4">
        <v>1124</v>
      </c>
      <c r="GA484" s="4">
        <v>44</v>
      </c>
      <c r="GE484" s="4">
        <v>113</v>
      </c>
      <c r="GF484" s="4">
        <v>19</v>
      </c>
      <c r="GN484" s="7">
        <f t="shared" si="76"/>
        <v>-0.3480437461491066</v>
      </c>
      <c r="GQ484" s="7">
        <f t="shared" si="77"/>
        <v>-0.25888534434227811</v>
      </c>
      <c r="GR484" s="7">
        <f t="shared" si="78"/>
        <v>-0.2374612382171894</v>
      </c>
      <c r="GS484" s="7">
        <v>0.50249999999999995</v>
      </c>
      <c r="GT484" s="7">
        <f t="shared" si="83"/>
        <v>0.26177095041838394</v>
      </c>
      <c r="GU484" s="7">
        <f t="shared" si="74"/>
        <v>0.87918161188785593</v>
      </c>
      <c r="GV484" t="s">
        <v>210</v>
      </c>
      <c r="GW484" s="8">
        <f t="shared" si="79"/>
        <v>3.8508934072704869E-5</v>
      </c>
    </row>
    <row r="485" spans="1:205" x14ac:dyDescent="0.2">
      <c r="A485">
        <v>893103082</v>
      </c>
      <c r="B485" s="2">
        <v>2013</v>
      </c>
      <c r="C485" t="s">
        <v>3</v>
      </c>
      <c r="D485" s="3">
        <v>41275</v>
      </c>
      <c r="E485" s="3">
        <v>41639</v>
      </c>
      <c r="F485" t="s">
        <v>8</v>
      </c>
      <c r="G485" s="4">
        <v>38556</v>
      </c>
      <c r="I485" s="4">
        <v>3397</v>
      </c>
      <c r="J485" s="4">
        <v>41953</v>
      </c>
      <c r="K485" s="4">
        <v>24848</v>
      </c>
      <c r="L485" s="4">
        <v>0</v>
      </c>
      <c r="M485" s="4">
        <v>0</v>
      </c>
      <c r="Q485" s="4">
        <v>7142</v>
      </c>
      <c r="R485" s="4">
        <v>5957</v>
      </c>
      <c r="S485" s="4">
        <v>108</v>
      </c>
      <c r="U485" s="4">
        <v>448</v>
      </c>
      <c r="X485" s="4">
        <v>7519</v>
      </c>
      <c r="Z485" s="4">
        <v>39956</v>
      </c>
      <c r="AA485" s="4">
        <v>1996</v>
      </c>
      <c r="AC485" s="4">
        <v>0</v>
      </c>
      <c r="AD485" s="4">
        <v>0</v>
      </c>
      <c r="AE485" s="4">
        <v>0</v>
      </c>
      <c r="AG485" s="4">
        <v>1</v>
      </c>
      <c r="AJ485" s="4">
        <v>31</v>
      </c>
      <c r="AK485" s="4">
        <v>32</v>
      </c>
      <c r="AM485" s="4">
        <v>0</v>
      </c>
      <c r="AR485" s="4">
        <v>317</v>
      </c>
      <c r="AS485" s="4">
        <v>15</v>
      </c>
      <c r="AT485" s="4">
        <v>15</v>
      </c>
      <c r="AU485" s="4">
        <v>332</v>
      </c>
      <c r="AV485" s="4">
        <v>-300</v>
      </c>
      <c r="AW485" s="4">
        <v>1696</v>
      </c>
      <c r="AX485" s="4">
        <v>476</v>
      </c>
      <c r="AY485" s="4">
        <v>1220</v>
      </c>
      <c r="BB485" s="4">
        <v>0</v>
      </c>
      <c r="BD485" s="4">
        <v>0</v>
      </c>
      <c r="BF485" s="4">
        <v>1220</v>
      </c>
      <c r="BP485" s="4">
        <v>1220</v>
      </c>
      <c r="BR485" s="4">
        <v>1220</v>
      </c>
      <c r="BS485" s="2">
        <v>2013</v>
      </c>
      <c r="BU485" s="4">
        <v>10</v>
      </c>
      <c r="BV485" s="4">
        <v>0</v>
      </c>
      <c r="BY485" s="4">
        <v>10</v>
      </c>
      <c r="CB485" s="4">
        <v>1627</v>
      </c>
      <c r="CD485" s="4">
        <v>1215</v>
      </c>
      <c r="CF485" s="4">
        <v>2843</v>
      </c>
      <c r="CL485" s="4">
        <v>28</v>
      </c>
      <c r="CS485" s="4">
        <v>28</v>
      </c>
      <c r="CU485" s="4">
        <v>2880</v>
      </c>
      <c r="DA485" s="4">
        <v>6966</v>
      </c>
      <c r="DB485" s="4">
        <v>6966</v>
      </c>
      <c r="DC485" s="4">
        <v>4681</v>
      </c>
      <c r="DD485" s="4">
        <v>656</v>
      </c>
      <c r="DG485" s="4">
        <v>5337</v>
      </c>
      <c r="DN485" s="4">
        <v>0</v>
      </c>
      <c r="DO485" s="4">
        <v>270</v>
      </c>
      <c r="DP485" s="4">
        <v>270</v>
      </c>
      <c r="DR485" s="4">
        <v>12574</v>
      </c>
      <c r="DS485" s="4">
        <v>15454</v>
      </c>
      <c r="DT485" s="4">
        <v>500</v>
      </c>
      <c r="DV485" s="4">
        <v>1501</v>
      </c>
      <c r="DX485" s="4">
        <v>2001</v>
      </c>
      <c r="ED485" s="4">
        <v>2176</v>
      </c>
      <c r="EG485" s="4">
        <v>2176</v>
      </c>
      <c r="EI485" s="4">
        <v>4177</v>
      </c>
      <c r="EK485" s="4">
        <v>87</v>
      </c>
      <c r="EM485" s="4">
        <v>87</v>
      </c>
      <c r="ET485" s="4">
        <v>0</v>
      </c>
      <c r="EU485" s="4">
        <v>87</v>
      </c>
      <c r="EX485" s="4">
        <v>3566</v>
      </c>
      <c r="EY485" s="4">
        <v>5710</v>
      </c>
      <c r="EZ485" s="4">
        <v>386</v>
      </c>
      <c r="FA485" s="4">
        <v>445</v>
      </c>
      <c r="FF485" s="4">
        <v>1084</v>
      </c>
      <c r="FG485" s="4">
        <v>11190</v>
      </c>
      <c r="FH485" s="4">
        <v>11277</v>
      </c>
      <c r="FI485" s="4">
        <v>15454</v>
      </c>
      <c r="FL485" s="2">
        <v>2013</v>
      </c>
      <c r="FM485" t="s">
        <v>8</v>
      </c>
      <c r="FR485" s="2">
        <v>2013</v>
      </c>
      <c r="FS485" s="5">
        <v>12</v>
      </c>
      <c r="FT485" s="4">
        <v>16</v>
      </c>
      <c r="FX485" s="4">
        <v>982</v>
      </c>
      <c r="GE485" s="4">
        <v>47</v>
      </c>
      <c r="GF485" s="4">
        <v>11</v>
      </c>
      <c r="GN485" s="7">
        <f t="shared" si="76"/>
        <v>-0.39572505673083963</v>
      </c>
      <c r="GQ485" s="7">
        <f t="shared" si="77"/>
        <v>5.7041331587806249E-2</v>
      </c>
      <c r="GR485" s="7">
        <f t="shared" si="78"/>
        <v>-0.21994051834017844</v>
      </c>
      <c r="GS485" s="7">
        <v>0.5</v>
      </c>
      <c r="GT485" s="7">
        <f t="shared" si="83"/>
        <v>0</v>
      </c>
      <c r="GU485" s="7">
        <f t="shared" si="74"/>
        <v>0.72971398990552605</v>
      </c>
      <c r="GV485" t="s">
        <v>239</v>
      </c>
      <c r="GW485" s="8">
        <f t="shared" si="79"/>
        <v>3.6600541688016981E-5</v>
      </c>
    </row>
    <row r="486" spans="1:205" x14ac:dyDescent="0.2">
      <c r="A486">
        <v>893103082</v>
      </c>
      <c r="B486" s="2">
        <v>2014</v>
      </c>
      <c r="C486" t="s">
        <v>3</v>
      </c>
      <c r="D486" s="3">
        <v>41640</v>
      </c>
      <c r="E486" s="3">
        <v>42004</v>
      </c>
      <c r="F486" t="s">
        <v>8</v>
      </c>
      <c r="G486" s="4">
        <v>44858</v>
      </c>
      <c r="I486" s="4">
        <v>-61</v>
      </c>
      <c r="J486" s="4">
        <v>44797</v>
      </c>
      <c r="K486" s="4">
        <v>23875</v>
      </c>
      <c r="L486" s="4">
        <v>312</v>
      </c>
      <c r="M486" s="4">
        <v>312</v>
      </c>
      <c r="Q486" s="4">
        <v>11092</v>
      </c>
      <c r="R486" s="4">
        <v>9235</v>
      </c>
      <c r="S486" s="4">
        <v>153</v>
      </c>
      <c r="U486" s="4">
        <v>776</v>
      </c>
      <c r="X486" s="4">
        <v>9994</v>
      </c>
      <c r="Z486" s="4">
        <v>46048</v>
      </c>
      <c r="AA486" s="4">
        <v>-1251</v>
      </c>
      <c r="AC486" s="4">
        <v>0</v>
      </c>
      <c r="AD486" s="4">
        <v>0</v>
      </c>
      <c r="AE486" s="4">
        <v>0</v>
      </c>
      <c r="AG486" s="4">
        <v>46</v>
      </c>
      <c r="AI486" s="4">
        <v>2</v>
      </c>
      <c r="AJ486" s="4">
        <v>9</v>
      </c>
      <c r="AK486" s="4">
        <v>56</v>
      </c>
      <c r="AM486" s="4">
        <v>0</v>
      </c>
      <c r="AP486" s="4">
        <v>0</v>
      </c>
      <c r="AR486" s="4">
        <v>362</v>
      </c>
      <c r="AS486" s="4">
        <v>89</v>
      </c>
      <c r="AT486" s="4">
        <v>89</v>
      </c>
      <c r="AU486" s="4">
        <v>451</v>
      </c>
      <c r="AV486" s="4">
        <v>-395</v>
      </c>
      <c r="AW486" s="4">
        <v>-1646</v>
      </c>
      <c r="AX486" s="4">
        <v>-437</v>
      </c>
      <c r="AY486" s="4">
        <v>-1210</v>
      </c>
      <c r="BB486" s="4">
        <v>0</v>
      </c>
      <c r="BD486" s="4">
        <v>0</v>
      </c>
      <c r="BF486" s="4">
        <v>-1210</v>
      </c>
      <c r="BP486" s="4">
        <v>-1210</v>
      </c>
      <c r="BR486" s="4">
        <v>-1210</v>
      </c>
      <c r="BS486" s="2">
        <v>2014</v>
      </c>
      <c r="BU486" s="4">
        <v>42</v>
      </c>
      <c r="BV486" s="4">
        <v>350</v>
      </c>
      <c r="BW486" s="4">
        <v>433</v>
      </c>
      <c r="BY486" s="4">
        <v>825</v>
      </c>
      <c r="BZ486" s="4">
        <v>0</v>
      </c>
      <c r="CB486" s="4">
        <v>2387</v>
      </c>
      <c r="CD486" s="4">
        <v>378</v>
      </c>
      <c r="CF486" s="4">
        <v>2765</v>
      </c>
      <c r="CL486" s="4">
        <v>28</v>
      </c>
      <c r="CS486" s="4">
        <v>28</v>
      </c>
      <c r="CU486" s="4">
        <v>3618</v>
      </c>
      <c r="DA486" s="4">
        <v>7314</v>
      </c>
      <c r="DB486" s="4">
        <v>7314</v>
      </c>
      <c r="DC486" s="4">
        <v>5394</v>
      </c>
      <c r="DD486" s="4">
        <v>1126</v>
      </c>
      <c r="DG486" s="4">
        <v>6520</v>
      </c>
      <c r="DN486" s="4">
        <v>0</v>
      </c>
      <c r="DO486" s="4">
        <v>413</v>
      </c>
      <c r="DP486" s="4">
        <v>413</v>
      </c>
      <c r="DR486" s="4">
        <v>14247</v>
      </c>
      <c r="DS486" s="4">
        <v>17864</v>
      </c>
      <c r="DT486" s="4">
        <v>500</v>
      </c>
      <c r="DV486" s="4">
        <v>1501</v>
      </c>
      <c r="DX486" s="4">
        <v>2001</v>
      </c>
      <c r="ED486" s="4">
        <v>966</v>
      </c>
      <c r="EE486" s="4">
        <v>0</v>
      </c>
      <c r="EG486" s="4">
        <v>966</v>
      </c>
      <c r="EI486" s="4">
        <v>2967</v>
      </c>
      <c r="EK486" s="4">
        <v>0</v>
      </c>
      <c r="EM486" s="4">
        <v>0</v>
      </c>
      <c r="EP486" s="4">
        <v>3314</v>
      </c>
      <c r="ET486" s="4">
        <v>0</v>
      </c>
      <c r="EU486" s="4">
        <v>3314</v>
      </c>
      <c r="EX486" s="4">
        <v>3454</v>
      </c>
      <c r="EY486" s="4">
        <v>5682</v>
      </c>
      <c r="EZ486" s="4">
        <v>0</v>
      </c>
      <c r="FA486" s="4">
        <v>1061</v>
      </c>
      <c r="FF486" s="4">
        <v>1386</v>
      </c>
      <c r="FG486" s="4">
        <v>11583</v>
      </c>
      <c r="FH486" s="4">
        <v>14897</v>
      </c>
      <c r="FI486" s="4">
        <v>17864</v>
      </c>
      <c r="FL486" s="2">
        <v>2014</v>
      </c>
      <c r="FM486" t="s">
        <v>8</v>
      </c>
      <c r="FR486" s="2">
        <v>2014</v>
      </c>
      <c r="FS486" s="5">
        <v>23</v>
      </c>
      <c r="FT486" s="4">
        <v>23</v>
      </c>
      <c r="FX486" s="4">
        <v>1035</v>
      </c>
      <c r="GA486" s="4">
        <v>147</v>
      </c>
      <c r="GE486" s="4">
        <v>65</v>
      </c>
      <c r="GF486" s="4">
        <v>25</v>
      </c>
      <c r="GH486" s="4">
        <v>1000</v>
      </c>
      <c r="GN486" s="7">
        <f t="shared" si="76"/>
        <v>0.36165394072731977</v>
      </c>
      <c r="GQ486" s="7">
        <f t="shared" si="77"/>
        <v>-7.263341136922985E-2</v>
      </c>
      <c r="GR486" s="7">
        <f t="shared" si="78"/>
        <v>0.16345056541134972</v>
      </c>
      <c r="GS486" s="7">
        <v>0.5</v>
      </c>
      <c r="GT486" s="7">
        <f t="shared" si="83"/>
        <v>0.22246089816741627</v>
      </c>
      <c r="GU486" s="7">
        <f t="shared" si="74"/>
        <v>0.83391177787729509</v>
      </c>
      <c r="GV486" t="s">
        <v>239</v>
      </c>
      <c r="GW486" s="8">
        <f t="shared" si="79"/>
        <v>6.470816617057073E-5</v>
      </c>
    </row>
    <row r="487" spans="1:205" x14ac:dyDescent="0.2">
      <c r="A487">
        <v>893103082</v>
      </c>
      <c r="B487" s="2">
        <v>2015</v>
      </c>
      <c r="C487" t="s">
        <v>3</v>
      </c>
      <c r="D487" s="3">
        <v>42005</v>
      </c>
      <c r="E487" s="3">
        <v>42369</v>
      </c>
      <c r="F487" t="s">
        <v>8</v>
      </c>
      <c r="G487" s="4">
        <v>53554</v>
      </c>
      <c r="I487" s="4">
        <v>581</v>
      </c>
      <c r="J487" s="4">
        <v>54135</v>
      </c>
      <c r="K487" s="4">
        <v>28553</v>
      </c>
      <c r="L487" s="4">
        <v>0</v>
      </c>
      <c r="M487" s="4">
        <v>0</v>
      </c>
      <c r="Q487" s="4">
        <v>12300</v>
      </c>
      <c r="R487" s="4">
        <v>10433</v>
      </c>
      <c r="S487" s="4">
        <v>172</v>
      </c>
      <c r="U487" s="4">
        <v>873</v>
      </c>
      <c r="X487" s="4">
        <v>12013</v>
      </c>
      <c r="Z487" s="4">
        <v>53738</v>
      </c>
      <c r="AA487" s="4">
        <v>397</v>
      </c>
      <c r="AC487" s="4">
        <v>0</v>
      </c>
      <c r="AD487" s="4">
        <v>0</v>
      </c>
      <c r="AE487" s="4">
        <v>0</v>
      </c>
      <c r="AG487" s="4">
        <v>56</v>
      </c>
      <c r="AI487" s="4">
        <v>20</v>
      </c>
      <c r="AJ487" s="4">
        <v>774</v>
      </c>
      <c r="AK487" s="4">
        <v>829</v>
      </c>
      <c r="AM487" s="4">
        <v>0</v>
      </c>
      <c r="AR487" s="4">
        <v>527</v>
      </c>
      <c r="AS487" s="4">
        <v>147</v>
      </c>
      <c r="AT487" s="4">
        <v>147</v>
      </c>
      <c r="AU487" s="4">
        <v>674</v>
      </c>
      <c r="AV487" s="4">
        <v>155</v>
      </c>
      <c r="AW487" s="4">
        <v>552</v>
      </c>
      <c r="AX487" s="4">
        <v>206</v>
      </c>
      <c r="AY487" s="4">
        <v>346</v>
      </c>
      <c r="BB487" s="4">
        <v>0</v>
      </c>
      <c r="BD487" s="4">
        <v>0</v>
      </c>
      <c r="BF487" s="4">
        <v>346</v>
      </c>
      <c r="BP487" s="4">
        <v>346</v>
      </c>
      <c r="BR487" s="4">
        <v>346</v>
      </c>
      <c r="BS487" s="2">
        <v>2015</v>
      </c>
      <c r="BU487" s="4">
        <v>28</v>
      </c>
      <c r="BV487" s="4">
        <v>144</v>
      </c>
      <c r="BW487" s="4">
        <v>497</v>
      </c>
      <c r="BY487" s="4">
        <v>669</v>
      </c>
      <c r="CB487" s="4">
        <v>2484</v>
      </c>
      <c r="CD487" s="4">
        <v>309</v>
      </c>
      <c r="CF487" s="4">
        <v>2793</v>
      </c>
      <c r="CG487" s="4">
        <v>3933</v>
      </c>
      <c r="CL487" s="4">
        <v>28</v>
      </c>
      <c r="CR487" s="4">
        <v>413</v>
      </c>
      <c r="CS487" s="4">
        <v>4373</v>
      </c>
      <c r="CU487" s="4">
        <v>7836</v>
      </c>
      <c r="DA487" s="4">
        <v>7110</v>
      </c>
      <c r="DB487" s="4">
        <v>7110</v>
      </c>
      <c r="DC487" s="4">
        <v>10288</v>
      </c>
      <c r="DD487" s="4">
        <v>1791</v>
      </c>
      <c r="DG487" s="4">
        <v>12079</v>
      </c>
      <c r="DN487" s="4">
        <v>0</v>
      </c>
      <c r="DO487" s="4">
        <v>694</v>
      </c>
      <c r="DP487" s="4">
        <v>694</v>
      </c>
      <c r="DR487" s="4">
        <v>19884</v>
      </c>
      <c r="DS487" s="4">
        <v>27719</v>
      </c>
      <c r="DT487" s="4">
        <v>500</v>
      </c>
      <c r="DV487" s="4">
        <v>1501</v>
      </c>
      <c r="DX487" s="4">
        <v>2001</v>
      </c>
      <c r="ED487" s="4">
        <v>1312</v>
      </c>
      <c r="EG487" s="4">
        <v>1312</v>
      </c>
      <c r="EI487" s="4">
        <v>3313</v>
      </c>
      <c r="EM487" s="4">
        <v>0</v>
      </c>
      <c r="EP487" s="4">
        <v>6377</v>
      </c>
      <c r="ES487" s="4">
        <v>250</v>
      </c>
      <c r="ET487" s="4">
        <v>250</v>
      </c>
      <c r="EU487" s="4">
        <v>6627</v>
      </c>
      <c r="EX487" s="4">
        <v>7081</v>
      </c>
      <c r="EY487" s="4">
        <v>7458</v>
      </c>
      <c r="FA487" s="4">
        <v>1858</v>
      </c>
      <c r="FF487" s="4">
        <v>1382</v>
      </c>
      <c r="FG487" s="4">
        <v>17780</v>
      </c>
      <c r="FH487" s="4">
        <v>24406</v>
      </c>
      <c r="FI487" s="4">
        <v>27719</v>
      </c>
      <c r="FL487" s="2">
        <v>2015</v>
      </c>
      <c r="FM487" t="s">
        <v>8</v>
      </c>
      <c r="FR487" s="2">
        <v>2015</v>
      </c>
      <c r="FS487" s="5">
        <v>23</v>
      </c>
      <c r="FT487" s="4">
        <v>28</v>
      </c>
      <c r="FX487" s="4">
        <v>1051</v>
      </c>
      <c r="GA487" s="4">
        <v>214</v>
      </c>
      <c r="GE487" s="4">
        <v>65</v>
      </c>
      <c r="GF487" s="4">
        <v>25</v>
      </c>
      <c r="GH487" s="4">
        <v>1000</v>
      </c>
      <c r="GI487" s="7">
        <f t="shared" si="75"/>
        <v>0.15595611285266459</v>
      </c>
      <c r="GJ487" s="7">
        <f t="shared" si="80"/>
        <v>-9.4409214442862696E-2</v>
      </c>
      <c r="GK487" s="7">
        <f t="shared" si="81"/>
        <v>-8.7718316166592022E-2</v>
      </c>
      <c r="GL487" s="7">
        <f t="shared" si="82"/>
        <v>0.11631011219740972</v>
      </c>
      <c r="GM487" s="7">
        <f>(((DR487-DR486)-(DP487-DP486)-(FG487-FG486)+((EV487-EV486)+(EW487-EW486)+(EX487-EX486))+(FC487-FC486))-U487-V487)/DS486</f>
        <v>0.10708687863860278</v>
      </c>
      <c r="GN487" s="7">
        <f t="shared" si="76"/>
        <v>0.21283027317510075</v>
      </c>
      <c r="GO487" s="7">
        <f>(G487-G486)/DS486</f>
        <v>0.48678907299596957</v>
      </c>
      <c r="GP487" s="7">
        <f>CF487/DS486</f>
        <v>0.15634796238244514</v>
      </c>
      <c r="GQ487" s="7">
        <f t="shared" si="77"/>
        <v>1.518109821644034E-2</v>
      </c>
      <c r="GR487" s="7">
        <f t="shared" si="78"/>
        <v>0.19385616835347094</v>
      </c>
      <c r="GS487" s="7">
        <v>0.5</v>
      </c>
      <c r="GT487" s="7">
        <f t="shared" si="83"/>
        <v>0.26128820781774975</v>
      </c>
      <c r="GU487" s="7">
        <f t="shared" si="74"/>
        <v>0.88047909376240119</v>
      </c>
      <c r="GV487" t="s">
        <v>239</v>
      </c>
      <c r="GW487" s="8">
        <f t="shared" si="79"/>
        <v>5.5978504254366322E-5</v>
      </c>
    </row>
    <row r="488" spans="1:205" x14ac:dyDescent="0.2">
      <c r="A488">
        <v>893103082</v>
      </c>
      <c r="B488" s="2">
        <v>2016</v>
      </c>
      <c r="C488" t="s">
        <v>3</v>
      </c>
      <c r="D488" s="3">
        <v>42370</v>
      </c>
      <c r="E488" s="3">
        <v>42735</v>
      </c>
      <c r="F488" t="s">
        <v>8</v>
      </c>
      <c r="G488" s="4">
        <v>59332</v>
      </c>
      <c r="I488" s="4">
        <v>473</v>
      </c>
      <c r="J488" s="4">
        <v>59805</v>
      </c>
      <c r="K488" s="4">
        <v>33882</v>
      </c>
      <c r="L488" s="4">
        <v>0</v>
      </c>
      <c r="M488" s="4">
        <v>0</v>
      </c>
      <c r="Q488" s="4">
        <v>14458</v>
      </c>
      <c r="R488" s="4">
        <v>12143</v>
      </c>
      <c r="S488" s="4">
        <v>200</v>
      </c>
      <c r="U488" s="4">
        <v>1038</v>
      </c>
      <c r="X488" s="4">
        <v>13243</v>
      </c>
      <c r="Z488" s="4">
        <v>62620</v>
      </c>
      <c r="AA488" s="4">
        <v>-2815</v>
      </c>
      <c r="AC488" s="4">
        <v>0</v>
      </c>
      <c r="AD488" s="4">
        <v>0</v>
      </c>
      <c r="AE488" s="4">
        <v>0</v>
      </c>
      <c r="AG488" s="4">
        <v>58</v>
      </c>
      <c r="AI488" s="4">
        <v>0</v>
      </c>
      <c r="AJ488" s="4">
        <v>473</v>
      </c>
      <c r="AK488" s="4">
        <v>532</v>
      </c>
      <c r="AM488" s="4">
        <v>0</v>
      </c>
      <c r="AR488" s="4">
        <v>592</v>
      </c>
      <c r="AS488" s="4">
        <v>160</v>
      </c>
      <c r="AT488" s="4">
        <v>160</v>
      </c>
      <c r="AU488" s="4">
        <v>751</v>
      </c>
      <c r="AV488" s="4">
        <v>-220</v>
      </c>
      <c r="AW488" s="4">
        <v>-3035</v>
      </c>
      <c r="AX488" s="4">
        <v>-689</v>
      </c>
      <c r="AY488" s="4">
        <v>-2346</v>
      </c>
      <c r="BB488" s="4">
        <v>4966</v>
      </c>
      <c r="BD488" s="4">
        <v>1192</v>
      </c>
      <c r="BF488" s="4">
        <v>1428</v>
      </c>
      <c r="BP488" s="4">
        <v>1428</v>
      </c>
      <c r="BR488" s="4">
        <v>1428</v>
      </c>
      <c r="BS488" s="2">
        <v>2016</v>
      </c>
      <c r="BU488" s="4">
        <v>15</v>
      </c>
      <c r="BV488" s="4">
        <v>0</v>
      </c>
      <c r="BW488" s="4">
        <v>0</v>
      </c>
      <c r="BY488" s="4">
        <v>15</v>
      </c>
      <c r="CB488" s="4">
        <v>849</v>
      </c>
      <c r="CD488" s="4">
        <v>280</v>
      </c>
      <c r="CF488" s="4">
        <v>1129</v>
      </c>
      <c r="CG488" s="4">
        <v>9741</v>
      </c>
      <c r="CI488" s="4">
        <v>1318</v>
      </c>
      <c r="CJ488" s="4">
        <v>28</v>
      </c>
      <c r="CL488" s="4">
        <v>75</v>
      </c>
      <c r="CR488" s="4">
        <v>429</v>
      </c>
      <c r="CS488" s="4">
        <v>11591</v>
      </c>
      <c r="CU488" s="4">
        <v>12735</v>
      </c>
      <c r="DA488" s="4">
        <v>6219</v>
      </c>
      <c r="DB488" s="4">
        <v>6219</v>
      </c>
      <c r="DC488" s="4">
        <v>9160</v>
      </c>
      <c r="DD488" s="4">
        <v>2054</v>
      </c>
      <c r="DG488" s="4">
        <v>11215</v>
      </c>
      <c r="DN488" s="4">
        <v>0</v>
      </c>
      <c r="DO488" s="4">
        <v>528</v>
      </c>
      <c r="DP488" s="4">
        <v>528</v>
      </c>
      <c r="DR488" s="4">
        <v>17962</v>
      </c>
      <c r="DS488" s="4">
        <v>30697</v>
      </c>
      <c r="DT488" s="4">
        <v>500</v>
      </c>
      <c r="DV488" s="4">
        <v>1501</v>
      </c>
      <c r="DX488" s="4">
        <v>2001</v>
      </c>
      <c r="ED488" s="4">
        <v>2740</v>
      </c>
      <c r="EG488" s="4">
        <v>2740</v>
      </c>
      <c r="EI488" s="4">
        <v>4741</v>
      </c>
      <c r="EK488" s="4">
        <v>360</v>
      </c>
      <c r="EM488" s="4">
        <v>360</v>
      </c>
      <c r="EP488" s="4">
        <v>5512</v>
      </c>
      <c r="ES488" s="4">
        <v>0</v>
      </c>
      <c r="ET488" s="4">
        <v>0</v>
      </c>
      <c r="EU488" s="4">
        <v>5872</v>
      </c>
      <c r="EX488" s="4">
        <v>6610</v>
      </c>
      <c r="EY488" s="4">
        <v>9854</v>
      </c>
      <c r="FA488" s="4">
        <v>1678</v>
      </c>
      <c r="FF488" s="4">
        <v>1943</v>
      </c>
      <c r="FG488" s="4">
        <v>20085</v>
      </c>
      <c r="FH488" s="4">
        <v>25956</v>
      </c>
      <c r="FI488" s="4">
        <v>30697</v>
      </c>
      <c r="FL488" s="2">
        <v>2016</v>
      </c>
      <c r="FM488" t="s">
        <v>8</v>
      </c>
      <c r="FR488" s="2">
        <v>2016</v>
      </c>
      <c r="FS488" s="5">
        <v>28</v>
      </c>
      <c r="FT488" s="4">
        <v>28</v>
      </c>
      <c r="FX488" s="4">
        <v>1052</v>
      </c>
      <c r="GA488" s="4">
        <v>229</v>
      </c>
      <c r="GE488" s="4">
        <v>37</v>
      </c>
      <c r="GF488" s="4">
        <v>23</v>
      </c>
      <c r="GH488" s="4">
        <v>1000</v>
      </c>
      <c r="GI488" s="7">
        <f t="shared" si="75"/>
        <v>-0.16349796168692954</v>
      </c>
      <c r="GJ488" s="7">
        <f t="shared" si="80"/>
        <v>-8.7718316166592022E-2</v>
      </c>
      <c r="GK488" s="7">
        <f t="shared" si="81"/>
        <v>0.11631011219740972</v>
      </c>
      <c r="GL488" s="7">
        <f t="shared" si="82"/>
        <v>-2.3780825487832689E-3</v>
      </c>
      <c r="GM488" s="7">
        <f>(((DR488-DR487)-(DP488-DP487)-(FG488-FG487)+((EV488-EV487)+(EW488-EW487)+(EX488-EX487))+(FC488-FC487))-U488-V488)/DS487</f>
        <v>-0.20094520004329161</v>
      </c>
      <c r="GN488" s="7">
        <f t="shared" si="76"/>
        <v>0.24914318698365742</v>
      </c>
      <c r="GO488" s="7">
        <f>(G488-G487)/DS487</f>
        <v>0.20844907824957609</v>
      </c>
      <c r="GP488" s="7">
        <f>CF488/DS487</f>
        <v>4.0730185071611531E-2</v>
      </c>
      <c r="GQ488" s="7">
        <f t="shared" si="77"/>
        <v>4.8890714872637631E-2</v>
      </c>
      <c r="GR488" s="7">
        <f t="shared" si="78"/>
        <v>0.10789110057138589</v>
      </c>
      <c r="GS488" s="7">
        <v>0.5</v>
      </c>
      <c r="GT488" s="7">
        <f t="shared" si="83"/>
        <v>0.2123593774079211</v>
      </c>
      <c r="GU488" s="7">
        <f t="shared" si="74"/>
        <v>0.84555494022217159</v>
      </c>
      <c r="GV488" t="s">
        <v>239</v>
      </c>
      <c r="GW488" s="8">
        <f t="shared" si="79"/>
        <v>3.6076337530213934E-5</v>
      </c>
    </row>
    <row r="489" spans="1:205" x14ac:dyDescent="0.2">
      <c r="A489">
        <v>893103082</v>
      </c>
      <c r="B489" s="2">
        <v>2017</v>
      </c>
      <c r="C489" t="s">
        <v>3</v>
      </c>
      <c r="D489" s="3">
        <v>42736</v>
      </c>
      <c r="E489" s="3">
        <v>43100</v>
      </c>
      <c r="F489" t="s">
        <v>8</v>
      </c>
      <c r="G489" s="4">
        <v>63302</v>
      </c>
      <c r="I489" s="4">
        <v>5709</v>
      </c>
      <c r="J489" s="4">
        <v>69011</v>
      </c>
      <c r="K489" s="4">
        <v>40327</v>
      </c>
      <c r="L489" s="4">
        <v>0</v>
      </c>
      <c r="M489" s="4">
        <v>0</v>
      </c>
      <c r="Q489" s="4">
        <v>12261</v>
      </c>
      <c r="R489" s="4">
        <v>10282</v>
      </c>
      <c r="S489" s="4">
        <v>214</v>
      </c>
      <c r="U489" s="4">
        <v>471</v>
      </c>
      <c r="X489" s="4">
        <v>11014</v>
      </c>
      <c r="Z489" s="4">
        <v>64073</v>
      </c>
      <c r="AA489" s="4">
        <v>4938</v>
      </c>
      <c r="AC489" s="4">
        <v>0</v>
      </c>
      <c r="AD489" s="4">
        <v>0</v>
      </c>
      <c r="AE489" s="4">
        <v>0</v>
      </c>
      <c r="AF489" s="4">
        <v>49</v>
      </c>
      <c r="AG489" s="4">
        <v>14</v>
      </c>
      <c r="AJ489" s="4">
        <v>6</v>
      </c>
      <c r="AK489" s="4">
        <v>69</v>
      </c>
      <c r="AM489" s="4">
        <v>0</v>
      </c>
      <c r="AR489" s="4">
        <v>541</v>
      </c>
      <c r="AS489" s="4">
        <v>162</v>
      </c>
      <c r="AT489" s="4">
        <v>162</v>
      </c>
      <c r="AU489" s="4">
        <v>703</v>
      </c>
      <c r="AV489" s="4">
        <v>-634</v>
      </c>
      <c r="AW489" s="4">
        <v>4304</v>
      </c>
      <c r="AX489" s="4">
        <v>1004</v>
      </c>
      <c r="AY489" s="4">
        <v>3300</v>
      </c>
      <c r="BB489" s="4">
        <v>0</v>
      </c>
      <c r="BD489" s="4">
        <v>0</v>
      </c>
      <c r="BF489" s="4">
        <v>3300</v>
      </c>
      <c r="BP489" s="4">
        <v>3300</v>
      </c>
      <c r="BR489" s="4">
        <v>3300</v>
      </c>
      <c r="BS489" s="2">
        <v>2017</v>
      </c>
      <c r="BU489" s="4">
        <v>14</v>
      </c>
      <c r="BV489" s="4">
        <v>0</v>
      </c>
      <c r="BW489" s="4">
        <v>68</v>
      </c>
      <c r="BY489" s="4">
        <v>82</v>
      </c>
      <c r="BZ489" s="4">
        <v>0</v>
      </c>
      <c r="CB489" s="4">
        <v>853</v>
      </c>
      <c r="CC489" s="4">
        <v>0</v>
      </c>
      <c r="CD489" s="4">
        <v>354</v>
      </c>
      <c r="CF489" s="4">
        <v>1207</v>
      </c>
      <c r="CG489" s="4">
        <v>5808</v>
      </c>
      <c r="CI489" s="4">
        <v>1130</v>
      </c>
      <c r="CJ489" s="4">
        <v>28</v>
      </c>
      <c r="CL489" s="4">
        <v>90</v>
      </c>
      <c r="CR489" s="4">
        <v>153</v>
      </c>
      <c r="CS489" s="4">
        <v>7209</v>
      </c>
      <c r="CU489" s="4">
        <v>8497</v>
      </c>
      <c r="DA489" s="4">
        <v>9602</v>
      </c>
      <c r="DB489" s="4">
        <v>9602</v>
      </c>
      <c r="DC489" s="4">
        <v>7811</v>
      </c>
      <c r="DD489" s="4">
        <v>470</v>
      </c>
      <c r="DG489" s="4">
        <v>8282</v>
      </c>
      <c r="DN489" s="4">
        <v>0</v>
      </c>
      <c r="DO489" s="4">
        <v>381</v>
      </c>
      <c r="DP489" s="4">
        <v>381</v>
      </c>
      <c r="DR489" s="4">
        <v>18265</v>
      </c>
      <c r="DS489" s="4">
        <v>26763</v>
      </c>
      <c r="DT489" s="4">
        <v>500</v>
      </c>
      <c r="DU489" s="4">
        <v>0</v>
      </c>
      <c r="DV489" s="4">
        <v>1501</v>
      </c>
      <c r="DW489" s="4">
        <v>0</v>
      </c>
      <c r="DX489" s="4">
        <v>2001</v>
      </c>
      <c r="ED489" s="4">
        <v>2802</v>
      </c>
      <c r="EE489" s="4">
        <v>0</v>
      </c>
      <c r="EG489" s="4">
        <v>2802</v>
      </c>
      <c r="EI489" s="4">
        <v>4803</v>
      </c>
      <c r="EK489" s="4">
        <v>1363</v>
      </c>
      <c r="EM489" s="4">
        <v>1363</v>
      </c>
      <c r="EP489" s="4">
        <v>4539</v>
      </c>
      <c r="ET489" s="4">
        <v>0</v>
      </c>
      <c r="EU489" s="4">
        <v>5902</v>
      </c>
      <c r="EX489" s="4">
        <v>5977</v>
      </c>
      <c r="EY489" s="4">
        <v>7074</v>
      </c>
      <c r="EZ489" s="4">
        <v>0</v>
      </c>
      <c r="FA489" s="4">
        <v>1442</v>
      </c>
      <c r="FF489" s="4">
        <v>1564</v>
      </c>
      <c r="FG489" s="4">
        <v>16058</v>
      </c>
      <c r="FH489" s="4">
        <v>21960</v>
      </c>
      <c r="FI489" s="4">
        <v>26763</v>
      </c>
      <c r="FL489" s="2">
        <v>2017</v>
      </c>
      <c r="FM489" t="s">
        <v>8</v>
      </c>
      <c r="FR489" s="2">
        <v>2017</v>
      </c>
      <c r="FS489" s="5">
        <v>19</v>
      </c>
      <c r="FX489" s="4">
        <v>865</v>
      </c>
      <c r="GA489" s="4">
        <v>145</v>
      </c>
      <c r="GE489" s="4">
        <v>66</v>
      </c>
      <c r="GF489" s="4">
        <v>35</v>
      </c>
      <c r="GH489" s="4">
        <v>1750</v>
      </c>
      <c r="GI489" s="7">
        <f t="shared" si="75"/>
        <v>0.12522396325373816</v>
      </c>
      <c r="GJ489" s="7">
        <f t="shared" si="80"/>
        <v>0.11631011219740972</v>
      </c>
      <c r="GK489" s="7">
        <f t="shared" si="81"/>
        <v>-2.3780825487832689E-3</v>
      </c>
      <c r="GL489" s="7">
        <f t="shared" si="82"/>
        <v>0.10002615551320854</v>
      </c>
      <c r="GM489" s="7">
        <f>(((DR489-DR488)-(DP489-DP488)-(FG489-FG488)+((EV489-EV488)+(EW489-EW488)+(EX489-EX488))+(FC489-FC488))-U489-V489)/DS488</f>
        <v>0.10988044434309542</v>
      </c>
      <c r="GN489" s="7">
        <f t="shared" si="76"/>
        <v>0.17327426132846857</v>
      </c>
      <c r="GO489" s="7">
        <f>(G489-G488)/DS488</f>
        <v>0.1293285988858846</v>
      </c>
      <c r="GP489" s="7">
        <f>CF489/DS488</f>
        <v>3.9319803238101442E-2</v>
      </c>
      <c r="GQ489" s="7">
        <f t="shared" si="77"/>
        <v>0.1148625130525583</v>
      </c>
      <c r="GR489" s="7">
        <f t="shared" si="78"/>
        <v>6.691161599137059E-2</v>
      </c>
      <c r="GS489" s="7">
        <v>0.5</v>
      </c>
      <c r="GT489" s="7">
        <f t="shared" si="83"/>
        <v>0.20669398907103825</v>
      </c>
      <c r="GU489" s="7">
        <f t="shared" si="74"/>
        <v>0.8205358143705862</v>
      </c>
      <c r="GV489" t="s">
        <v>239</v>
      </c>
      <c r="GW489" s="8">
        <f t="shared" si="79"/>
        <v>3.257647327100368E-5</v>
      </c>
    </row>
    <row r="490" spans="1:205" x14ac:dyDescent="0.2">
      <c r="A490">
        <v>893103082</v>
      </c>
      <c r="B490" s="2">
        <v>2018</v>
      </c>
      <c r="C490" t="s">
        <v>3</v>
      </c>
      <c r="D490" s="3">
        <v>43101</v>
      </c>
      <c r="E490" s="3">
        <v>43465</v>
      </c>
      <c r="F490" t="s">
        <v>8</v>
      </c>
      <c r="G490" s="4">
        <v>61259</v>
      </c>
      <c r="I490" s="4">
        <v>75</v>
      </c>
      <c r="J490" s="4">
        <v>61334</v>
      </c>
      <c r="K490" s="4">
        <v>42972</v>
      </c>
      <c r="Q490" s="4">
        <v>13328</v>
      </c>
      <c r="R490" s="4">
        <v>12201</v>
      </c>
      <c r="S490" s="4">
        <v>232</v>
      </c>
      <c r="U490" s="4">
        <v>550</v>
      </c>
      <c r="X490" s="4">
        <v>7709</v>
      </c>
      <c r="Z490" s="4">
        <v>64559</v>
      </c>
      <c r="AA490" s="4">
        <v>-3224</v>
      </c>
      <c r="AF490" s="4">
        <v>42</v>
      </c>
      <c r="AG490" s="4">
        <v>22</v>
      </c>
      <c r="AJ490" s="4">
        <v>5</v>
      </c>
      <c r="AK490" s="4">
        <v>69</v>
      </c>
      <c r="AR490" s="4">
        <v>527</v>
      </c>
      <c r="AS490" s="4">
        <v>9</v>
      </c>
      <c r="AT490" s="4">
        <v>9</v>
      </c>
      <c r="AU490" s="4">
        <v>536</v>
      </c>
      <c r="AV490" s="4">
        <v>-467</v>
      </c>
      <c r="AW490" s="4">
        <v>-3691</v>
      </c>
      <c r="AX490" s="4">
        <v>-931</v>
      </c>
      <c r="AY490" s="4">
        <v>-2760</v>
      </c>
      <c r="BF490" s="4">
        <v>-2760</v>
      </c>
      <c r="BP490" s="4">
        <v>-2760</v>
      </c>
      <c r="BR490" s="4">
        <v>-2760</v>
      </c>
      <c r="BS490" s="2">
        <v>2018</v>
      </c>
      <c r="BU490" s="4">
        <v>0</v>
      </c>
      <c r="BV490" s="4">
        <v>0</v>
      </c>
      <c r="BW490" s="4">
        <v>54</v>
      </c>
      <c r="BY490" s="4">
        <v>54</v>
      </c>
      <c r="BZ490" s="4">
        <v>0</v>
      </c>
      <c r="CB490" s="4">
        <v>674</v>
      </c>
      <c r="CC490" s="4">
        <v>0</v>
      </c>
      <c r="CD490" s="4">
        <v>1187</v>
      </c>
      <c r="CF490" s="4">
        <v>1861</v>
      </c>
      <c r="CG490" s="4">
        <v>5808</v>
      </c>
      <c r="CH490" s="4">
        <v>0</v>
      </c>
      <c r="CI490" s="4">
        <v>941</v>
      </c>
      <c r="CJ490" s="4">
        <v>43</v>
      </c>
      <c r="CL490" s="4">
        <v>75</v>
      </c>
      <c r="CR490" s="4">
        <v>492</v>
      </c>
      <c r="CS490" s="4">
        <v>7359</v>
      </c>
      <c r="CU490" s="4">
        <v>9274</v>
      </c>
      <c r="DA490" s="4">
        <v>10571</v>
      </c>
      <c r="DB490" s="4">
        <v>10571</v>
      </c>
      <c r="DC490" s="4">
        <v>7075</v>
      </c>
      <c r="DD490" s="4">
        <v>351</v>
      </c>
      <c r="DG490" s="4">
        <v>7426</v>
      </c>
      <c r="DH490" s="4">
        <v>0</v>
      </c>
      <c r="DN490" s="4">
        <v>0</v>
      </c>
      <c r="DO490" s="4">
        <v>478</v>
      </c>
      <c r="DP490" s="4">
        <v>478</v>
      </c>
      <c r="DR490" s="4">
        <v>18474</v>
      </c>
      <c r="DS490" s="4">
        <v>27749</v>
      </c>
      <c r="DT490" s="4">
        <v>500</v>
      </c>
      <c r="DU490" s="4">
        <v>0</v>
      </c>
      <c r="DV490" s="4">
        <v>1501</v>
      </c>
      <c r="DX490" s="4">
        <v>2001</v>
      </c>
      <c r="ED490" s="4">
        <v>42</v>
      </c>
      <c r="EG490" s="4">
        <v>42</v>
      </c>
      <c r="EI490" s="4">
        <v>2043</v>
      </c>
      <c r="EK490" s="4">
        <v>432</v>
      </c>
      <c r="EM490" s="4">
        <v>432</v>
      </c>
      <c r="EP490" s="4">
        <v>3458</v>
      </c>
      <c r="ES490" s="4">
        <v>0</v>
      </c>
      <c r="ET490" s="4">
        <v>0</v>
      </c>
      <c r="EU490" s="4">
        <v>3890</v>
      </c>
      <c r="EX490" s="4">
        <v>6735</v>
      </c>
      <c r="EY490" s="4">
        <v>11452</v>
      </c>
      <c r="EZ490" s="4">
        <v>0</v>
      </c>
      <c r="FA490" s="4">
        <v>1303</v>
      </c>
      <c r="FF490" s="4">
        <v>2325</v>
      </c>
      <c r="FG490" s="4">
        <v>21815</v>
      </c>
      <c r="FH490" s="4">
        <v>25705</v>
      </c>
      <c r="FI490" s="4">
        <v>27749</v>
      </c>
      <c r="FL490" s="2">
        <v>2018</v>
      </c>
      <c r="FM490" t="s">
        <v>8</v>
      </c>
      <c r="FR490" s="2">
        <v>2018</v>
      </c>
      <c r="FS490" s="5">
        <v>19</v>
      </c>
      <c r="FX490" s="4">
        <v>661</v>
      </c>
      <c r="GA490" s="4">
        <v>10</v>
      </c>
      <c r="GE490" s="4">
        <v>68</v>
      </c>
      <c r="GF490" s="4">
        <v>39</v>
      </c>
      <c r="GI490" s="7">
        <f t="shared" si="75"/>
        <v>-0.18260284721443784</v>
      </c>
      <c r="GJ490" s="7">
        <f t="shared" si="80"/>
        <v>-2.3780825487832689E-3</v>
      </c>
      <c r="GK490" s="7">
        <f t="shared" si="81"/>
        <v>0.10002615551320854</v>
      </c>
      <c r="GL490" s="7">
        <f t="shared" si="82"/>
        <v>-4.0253702836138237E-2</v>
      </c>
      <c r="GM490" s="7">
        <f>(((DR490-DR489)-(DP490-DP489)-(FG490-FG489)+((EV490-EV489)+(EW490-EW489)+(EX490-EX489))+(FC490-FC489))-U490-V490)/DS489</f>
        <v>-0.20315360759257184</v>
      </c>
      <c r="GN490" s="7">
        <f t="shared" si="76"/>
        <v>-4.8836079662220228E-2</v>
      </c>
      <c r="GO490" s="7">
        <f>(G490-G489)/DS489</f>
        <v>-7.633673355005044E-2</v>
      </c>
      <c r="GP490" s="7">
        <f>CF490/DS489</f>
        <v>6.9536300115831562E-2</v>
      </c>
      <c r="GQ490" s="7">
        <f t="shared" si="77"/>
        <v>-0.10126210742588788</v>
      </c>
      <c r="GR490" s="7">
        <f t="shared" si="78"/>
        <v>-3.2273861805314205E-2</v>
      </c>
      <c r="GS490" s="7">
        <v>0.5</v>
      </c>
      <c r="GT490" s="7">
        <f t="shared" si="83"/>
        <v>0.13452635673993388</v>
      </c>
      <c r="GU490" s="7">
        <f t="shared" si="74"/>
        <v>0.92633968791668164</v>
      </c>
      <c r="GV490" t="s">
        <v>239</v>
      </c>
      <c r="GW490" s="8">
        <f t="shared" si="79"/>
        <v>3.7365018869334527E-5</v>
      </c>
    </row>
    <row r="491" spans="1:205" x14ac:dyDescent="0.2">
      <c r="A491">
        <v>893103082</v>
      </c>
      <c r="B491" s="2">
        <v>2019</v>
      </c>
      <c r="C491" t="s">
        <v>3</v>
      </c>
      <c r="D491" s="3">
        <v>43466</v>
      </c>
      <c r="E491" s="3">
        <v>43830</v>
      </c>
      <c r="F491" t="s">
        <v>8</v>
      </c>
      <c r="G491" s="4">
        <v>49026</v>
      </c>
      <c r="I491" s="4">
        <v>3165</v>
      </c>
      <c r="J491" s="4">
        <v>52192</v>
      </c>
      <c r="K491" s="4">
        <v>35721</v>
      </c>
      <c r="Q491" s="4">
        <v>9638</v>
      </c>
      <c r="R491" s="4">
        <v>8802</v>
      </c>
      <c r="S491" s="4">
        <v>190</v>
      </c>
      <c r="U491" s="4">
        <v>593</v>
      </c>
      <c r="X491" s="4">
        <v>6717</v>
      </c>
      <c r="Z491" s="4">
        <v>52668</v>
      </c>
      <c r="AA491" s="4">
        <v>-477</v>
      </c>
      <c r="AF491" s="4">
        <v>4</v>
      </c>
      <c r="AG491" s="4">
        <v>38</v>
      </c>
      <c r="AJ491" s="4">
        <v>1609</v>
      </c>
      <c r="AK491" s="4">
        <v>1651</v>
      </c>
      <c r="AR491" s="4">
        <v>538</v>
      </c>
      <c r="AS491" s="4">
        <v>16</v>
      </c>
      <c r="AT491" s="4">
        <v>16</v>
      </c>
      <c r="AU491" s="4">
        <v>553</v>
      </c>
      <c r="AV491" s="4">
        <v>1098</v>
      </c>
      <c r="AW491" s="4">
        <v>621</v>
      </c>
      <c r="AX491" s="4">
        <v>-197</v>
      </c>
      <c r="AY491" s="4">
        <v>818</v>
      </c>
      <c r="BF491" s="4">
        <v>818</v>
      </c>
      <c r="BP491" s="4">
        <v>818</v>
      </c>
      <c r="BR491" s="4">
        <v>818</v>
      </c>
      <c r="BS491" s="2">
        <v>2019</v>
      </c>
      <c r="BV491" s="4">
        <v>0</v>
      </c>
      <c r="BW491" s="4">
        <v>40</v>
      </c>
      <c r="BY491" s="4">
        <v>40</v>
      </c>
      <c r="BZ491" s="4">
        <v>0</v>
      </c>
      <c r="CB491" s="4">
        <v>0</v>
      </c>
      <c r="CC491" s="4">
        <v>0</v>
      </c>
      <c r="CD491" s="4">
        <v>1692</v>
      </c>
      <c r="CF491" s="4">
        <v>1692</v>
      </c>
      <c r="CG491" s="4">
        <v>5808</v>
      </c>
      <c r="CJ491" s="4">
        <v>43</v>
      </c>
      <c r="CL491" s="4">
        <v>75</v>
      </c>
      <c r="CR491" s="4">
        <v>301</v>
      </c>
      <c r="CS491" s="4">
        <v>6227</v>
      </c>
      <c r="CU491" s="4">
        <v>7959</v>
      </c>
      <c r="DA491" s="4">
        <v>8749</v>
      </c>
      <c r="DB491" s="4">
        <v>8749</v>
      </c>
      <c r="DC491" s="4">
        <v>5231</v>
      </c>
      <c r="DD491" s="4">
        <v>1776</v>
      </c>
      <c r="DG491" s="4">
        <v>7007</v>
      </c>
      <c r="DO491" s="4">
        <v>278</v>
      </c>
      <c r="DP491" s="4">
        <v>278</v>
      </c>
      <c r="DR491" s="4">
        <v>16034</v>
      </c>
      <c r="DS491" s="4">
        <v>23994</v>
      </c>
      <c r="DT491" s="4">
        <v>750</v>
      </c>
      <c r="DU491" s="4">
        <v>0</v>
      </c>
      <c r="DV491" s="4">
        <v>3251</v>
      </c>
      <c r="DW491" s="4">
        <v>0</v>
      </c>
      <c r="DX491" s="4">
        <v>4001</v>
      </c>
      <c r="ED491" s="4">
        <v>861</v>
      </c>
      <c r="EE491" s="4">
        <v>0</v>
      </c>
      <c r="EG491" s="4">
        <v>861</v>
      </c>
      <c r="EI491" s="4">
        <v>4862</v>
      </c>
      <c r="EK491" s="4">
        <v>235</v>
      </c>
      <c r="EM491" s="4">
        <v>235</v>
      </c>
      <c r="EP491" s="4">
        <v>3379</v>
      </c>
      <c r="ES491" s="4">
        <v>0</v>
      </c>
      <c r="ET491" s="4">
        <v>0</v>
      </c>
      <c r="EU491" s="4">
        <v>3614</v>
      </c>
      <c r="EX491" s="4">
        <v>5206</v>
      </c>
      <c r="EY491" s="4">
        <v>8095</v>
      </c>
      <c r="EZ491" s="4">
        <v>0</v>
      </c>
      <c r="FA491" s="4">
        <v>1055</v>
      </c>
      <c r="FF491" s="4">
        <v>1162</v>
      </c>
      <c r="FG491" s="4">
        <v>15518</v>
      </c>
      <c r="FH491" s="4">
        <v>19132</v>
      </c>
      <c r="FI491" s="4">
        <v>23994</v>
      </c>
      <c r="FL491" s="2">
        <v>2019</v>
      </c>
      <c r="FM491" t="s">
        <v>8</v>
      </c>
      <c r="FR491" s="2">
        <v>2019</v>
      </c>
      <c r="FS491" s="5">
        <v>13</v>
      </c>
      <c r="FX491" s="4">
        <v>1024</v>
      </c>
      <c r="GA491" s="4">
        <v>138</v>
      </c>
      <c r="GE491" s="4">
        <v>66</v>
      </c>
      <c r="GF491" s="4">
        <v>29</v>
      </c>
      <c r="GG491" s="4">
        <v>291</v>
      </c>
      <c r="GN491" s="7">
        <f t="shared" si="76"/>
        <v>-0.37439186997729645</v>
      </c>
      <c r="GQ491" s="7">
        <f t="shared" si="77"/>
        <v>3.161780337436948E-2</v>
      </c>
      <c r="GR491" s="7">
        <f t="shared" si="78"/>
        <v>-0.19969310631907147</v>
      </c>
      <c r="GS491" s="7">
        <v>0.5</v>
      </c>
      <c r="GT491" s="7">
        <f t="shared" si="83"/>
        <v>0.1766150951285804</v>
      </c>
      <c r="GU491" s="7">
        <f t="shared" si="74"/>
        <v>0.79736600816870884</v>
      </c>
      <c r="GV491" t="s">
        <v>239</v>
      </c>
      <c r="GW491" s="8">
        <f t="shared" si="79"/>
        <v>3.6037334678727163E-5</v>
      </c>
    </row>
    <row r="492" spans="1:205" x14ac:dyDescent="0.2">
      <c r="A492">
        <v>991791965</v>
      </c>
      <c r="B492" s="2">
        <v>2013</v>
      </c>
      <c r="C492" t="s">
        <v>3</v>
      </c>
      <c r="D492" s="3">
        <v>41275</v>
      </c>
      <c r="E492" s="3">
        <v>41639</v>
      </c>
      <c r="F492" t="s">
        <v>8</v>
      </c>
      <c r="G492" s="4">
        <v>37334</v>
      </c>
      <c r="I492" s="4">
        <v>2108</v>
      </c>
      <c r="J492" s="4">
        <v>39442</v>
      </c>
      <c r="K492" s="4">
        <v>15651</v>
      </c>
      <c r="L492" s="4">
        <v>66</v>
      </c>
      <c r="M492" s="4">
        <v>66</v>
      </c>
      <c r="Q492" s="4">
        <v>12770</v>
      </c>
      <c r="R492" s="4">
        <v>9073</v>
      </c>
      <c r="S492" s="4">
        <v>668</v>
      </c>
      <c r="U492" s="4">
        <v>1350</v>
      </c>
      <c r="X492" s="4">
        <v>7466</v>
      </c>
      <c r="Z492" s="4">
        <v>37302</v>
      </c>
      <c r="AA492" s="4">
        <v>2140</v>
      </c>
      <c r="AC492" s="4">
        <v>0</v>
      </c>
      <c r="AD492" s="4">
        <v>0</v>
      </c>
      <c r="AE492" s="4">
        <v>0</v>
      </c>
      <c r="AG492" s="4">
        <v>0</v>
      </c>
      <c r="AJ492" s="4">
        <v>8</v>
      </c>
      <c r="AK492" s="4">
        <v>8</v>
      </c>
      <c r="AM492" s="4">
        <v>0</v>
      </c>
      <c r="AR492" s="4">
        <v>0</v>
      </c>
      <c r="AS492" s="4">
        <v>214</v>
      </c>
      <c r="AT492" s="4">
        <v>214</v>
      </c>
      <c r="AU492" s="4">
        <v>214</v>
      </c>
      <c r="AV492" s="4">
        <v>-206</v>
      </c>
      <c r="AW492" s="4">
        <v>1934</v>
      </c>
      <c r="AX492" s="4">
        <v>530</v>
      </c>
      <c r="AY492" s="4">
        <v>1404</v>
      </c>
      <c r="BB492" s="4">
        <v>0</v>
      </c>
      <c r="BD492" s="4">
        <v>0</v>
      </c>
      <c r="BF492" s="4">
        <v>1404</v>
      </c>
      <c r="BP492" s="4">
        <v>1404</v>
      </c>
      <c r="BR492" s="4">
        <v>1404</v>
      </c>
      <c r="BS492" s="2">
        <v>2013</v>
      </c>
      <c r="BY492" s="4">
        <v>0</v>
      </c>
      <c r="CB492" s="4">
        <v>6128</v>
      </c>
      <c r="CD492" s="4">
        <v>42</v>
      </c>
      <c r="CF492" s="4">
        <v>6169</v>
      </c>
      <c r="CS492" s="4">
        <v>0</v>
      </c>
      <c r="CU492" s="4">
        <v>6169</v>
      </c>
      <c r="DA492" s="4">
        <v>4718</v>
      </c>
      <c r="DB492" s="4">
        <v>4718</v>
      </c>
      <c r="DC492" s="4">
        <v>4793</v>
      </c>
      <c r="DD492" s="4">
        <v>57</v>
      </c>
      <c r="DG492" s="4">
        <v>4849</v>
      </c>
      <c r="DN492" s="4">
        <v>0</v>
      </c>
      <c r="DO492" s="4">
        <v>1832</v>
      </c>
      <c r="DP492" s="4">
        <v>1832</v>
      </c>
      <c r="DR492" s="4">
        <v>11400</v>
      </c>
      <c r="DS492" s="4">
        <v>17569</v>
      </c>
      <c r="DT492" s="4">
        <v>800</v>
      </c>
      <c r="DV492" s="4">
        <v>3200</v>
      </c>
      <c r="DX492" s="4">
        <v>4000</v>
      </c>
      <c r="ED492" s="4">
        <v>5812</v>
      </c>
      <c r="EG492" s="4">
        <v>5812</v>
      </c>
      <c r="EI492" s="4">
        <v>9812</v>
      </c>
      <c r="EK492" s="4">
        <v>372</v>
      </c>
      <c r="EM492" s="4">
        <v>372</v>
      </c>
      <c r="EP492" s="4">
        <v>1740</v>
      </c>
      <c r="ES492" s="4">
        <v>446</v>
      </c>
      <c r="ET492" s="4">
        <v>446</v>
      </c>
      <c r="EU492" s="4">
        <v>2558</v>
      </c>
      <c r="EY492" s="4">
        <v>2364</v>
      </c>
      <c r="EZ492" s="4">
        <v>554</v>
      </c>
      <c r="FA492" s="4">
        <v>1318</v>
      </c>
      <c r="FF492" s="4">
        <v>962</v>
      </c>
      <c r="FG492" s="4">
        <v>5199</v>
      </c>
      <c r="FH492" s="4">
        <v>7757</v>
      </c>
      <c r="FI492" s="4">
        <v>17569</v>
      </c>
      <c r="FL492" s="2">
        <v>2013</v>
      </c>
      <c r="FM492" t="s">
        <v>8</v>
      </c>
      <c r="FR492" s="2">
        <v>2013</v>
      </c>
      <c r="FS492" s="5">
        <v>22</v>
      </c>
      <c r="FT492" s="4">
        <v>20</v>
      </c>
      <c r="FX492" s="4">
        <v>780</v>
      </c>
      <c r="GA492" s="4">
        <v>13</v>
      </c>
      <c r="GE492" s="4">
        <v>49</v>
      </c>
      <c r="GF492" s="4">
        <v>17</v>
      </c>
      <c r="GG492" s="4">
        <v>2000</v>
      </c>
      <c r="GH492" s="4">
        <v>2000</v>
      </c>
      <c r="GN492" s="7">
        <f t="shared" si="76"/>
        <v>-0.46903392514795367</v>
      </c>
      <c r="GQ492" s="7">
        <f t="shared" si="77"/>
        <v>6.7560089502682677E-2</v>
      </c>
      <c r="GR492" s="7">
        <f t="shared" si="78"/>
        <v>-0.23848570146452902</v>
      </c>
      <c r="GS492" s="7">
        <v>1</v>
      </c>
      <c r="GT492" s="7">
        <f t="shared" si="83"/>
        <v>0.22431352326930515</v>
      </c>
      <c r="GU492" s="7">
        <f t="shared" si="74"/>
        <v>0.44151630713188</v>
      </c>
      <c r="GV492" t="s">
        <v>211</v>
      </c>
      <c r="GW492" s="8">
        <f t="shared" si="79"/>
        <v>4.1677085938151202E-5</v>
      </c>
    </row>
    <row r="493" spans="1:205" x14ac:dyDescent="0.2">
      <c r="A493">
        <v>991791965</v>
      </c>
      <c r="B493" s="2">
        <v>2014</v>
      </c>
      <c r="C493" t="s">
        <v>3</v>
      </c>
      <c r="D493" s="3">
        <v>41640</v>
      </c>
      <c r="E493" s="3">
        <v>42004</v>
      </c>
      <c r="F493" t="s">
        <v>8</v>
      </c>
      <c r="G493" s="4">
        <v>41621</v>
      </c>
      <c r="I493" s="4">
        <v>2713</v>
      </c>
      <c r="J493" s="4">
        <v>44334</v>
      </c>
      <c r="K493" s="4">
        <v>18848</v>
      </c>
      <c r="L493" s="4">
        <v>-41</v>
      </c>
      <c r="M493" s="4">
        <v>-41</v>
      </c>
      <c r="Q493" s="4">
        <v>12870</v>
      </c>
      <c r="R493" s="4">
        <v>9462</v>
      </c>
      <c r="S493" s="4">
        <v>461</v>
      </c>
      <c r="U493" s="4">
        <v>1357</v>
      </c>
      <c r="X493" s="4">
        <v>9119</v>
      </c>
      <c r="Z493" s="4">
        <v>42154</v>
      </c>
      <c r="AA493" s="4">
        <v>2180</v>
      </c>
      <c r="AC493" s="4">
        <v>0</v>
      </c>
      <c r="AD493" s="4">
        <v>0</v>
      </c>
      <c r="AE493" s="4">
        <v>0</v>
      </c>
      <c r="AG493" s="4">
        <v>0</v>
      </c>
      <c r="AJ493" s="4">
        <v>119</v>
      </c>
      <c r="AK493" s="4">
        <v>119</v>
      </c>
      <c r="AM493" s="4">
        <v>0</v>
      </c>
      <c r="AR493" s="4">
        <v>0</v>
      </c>
      <c r="AS493" s="4">
        <v>198</v>
      </c>
      <c r="AT493" s="4">
        <v>198</v>
      </c>
      <c r="AU493" s="4">
        <v>198</v>
      </c>
      <c r="AV493" s="4">
        <v>-80</v>
      </c>
      <c r="AW493" s="4">
        <v>2100</v>
      </c>
      <c r="AX493" s="4">
        <v>572</v>
      </c>
      <c r="AY493" s="4">
        <v>1529</v>
      </c>
      <c r="BB493" s="4">
        <v>0</v>
      </c>
      <c r="BD493" s="4">
        <v>0</v>
      </c>
      <c r="BF493" s="4">
        <v>1529</v>
      </c>
      <c r="BP493" s="4">
        <v>1529</v>
      </c>
      <c r="BR493" s="4">
        <v>1529</v>
      </c>
      <c r="BS493" s="2">
        <v>2014</v>
      </c>
      <c r="BY493" s="4">
        <v>0</v>
      </c>
      <c r="BZ493" s="4">
        <v>421</v>
      </c>
      <c r="CB493" s="4">
        <v>5674</v>
      </c>
      <c r="CD493" s="4">
        <v>0</v>
      </c>
      <c r="CF493" s="4">
        <v>6095</v>
      </c>
      <c r="CS493" s="4">
        <v>0</v>
      </c>
      <c r="CU493" s="4">
        <v>6095</v>
      </c>
      <c r="DA493" s="4">
        <v>5402</v>
      </c>
      <c r="DB493" s="4">
        <v>5402</v>
      </c>
      <c r="DC493" s="4">
        <v>4820</v>
      </c>
      <c r="DD493" s="4">
        <v>68</v>
      </c>
      <c r="DG493" s="4">
        <v>4888</v>
      </c>
      <c r="DN493" s="4">
        <v>0</v>
      </c>
      <c r="DO493" s="4">
        <v>3062</v>
      </c>
      <c r="DP493" s="4">
        <v>3062</v>
      </c>
      <c r="DR493" s="4">
        <v>13352</v>
      </c>
      <c r="DS493" s="4">
        <v>19447</v>
      </c>
      <c r="DT493" s="4">
        <v>800</v>
      </c>
      <c r="DV493" s="4">
        <v>3200</v>
      </c>
      <c r="DX493" s="4">
        <v>4000</v>
      </c>
      <c r="ED493" s="4">
        <v>7341</v>
      </c>
      <c r="EG493" s="4">
        <v>7341</v>
      </c>
      <c r="EI493" s="4">
        <v>11341</v>
      </c>
      <c r="EK493" s="4">
        <v>323</v>
      </c>
      <c r="EM493" s="4">
        <v>323</v>
      </c>
      <c r="EP493" s="4">
        <v>1179</v>
      </c>
      <c r="ES493" s="4">
        <v>0</v>
      </c>
      <c r="ET493" s="4">
        <v>0</v>
      </c>
      <c r="EU493" s="4">
        <v>1502</v>
      </c>
      <c r="EY493" s="4">
        <v>3453</v>
      </c>
      <c r="EZ493" s="4">
        <v>621</v>
      </c>
      <c r="FA493" s="4">
        <v>1451</v>
      </c>
      <c r="FF493" s="4">
        <v>1080</v>
      </c>
      <c r="FG493" s="4">
        <v>6604</v>
      </c>
      <c r="FH493" s="4">
        <v>8106</v>
      </c>
      <c r="FI493" s="4">
        <v>19447</v>
      </c>
      <c r="FL493" s="2">
        <v>2014</v>
      </c>
      <c r="FM493" t="s">
        <v>8</v>
      </c>
      <c r="FR493" s="2">
        <v>2014</v>
      </c>
      <c r="FS493" s="5">
        <v>22</v>
      </c>
      <c r="FX493" s="4">
        <v>770</v>
      </c>
      <c r="GA493" s="4">
        <v>4</v>
      </c>
      <c r="GE493" s="4">
        <v>43</v>
      </c>
      <c r="GF493" s="4">
        <v>19</v>
      </c>
      <c r="GG493" s="4">
        <v>2000</v>
      </c>
      <c r="GH493" s="4">
        <v>2000</v>
      </c>
      <c r="GN493" s="7">
        <f t="shared" si="76"/>
        <v>0.24247253685468723</v>
      </c>
      <c r="GQ493" s="7">
        <f t="shared" si="77"/>
        <v>8.2612924140912036E-2</v>
      </c>
      <c r="GR493" s="7">
        <f t="shared" si="78"/>
        <v>0.11482830663738147</v>
      </c>
      <c r="GS493" s="7">
        <v>1</v>
      </c>
      <c r="GT493" s="7">
        <f t="shared" si="83"/>
        <v>0.14544781643227239</v>
      </c>
      <c r="GU493" s="7">
        <f t="shared" si="74"/>
        <v>0.41682521725716049</v>
      </c>
      <c r="GV493" t="s">
        <v>211</v>
      </c>
      <c r="GW493" s="8">
        <f t="shared" si="79"/>
        <v>5.6918435881381979E-5</v>
      </c>
    </row>
    <row r="494" spans="1:205" x14ac:dyDescent="0.2">
      <c r="A494">
        <v>991791965</v>
      </c>
      <c r="B494" s="2">
        <v>2015</v>
      </c>
      <c r="C494" t="s">
        <v>3</v>
      </c>
      <c r="D494" s="3">
        <v>42005</v>
      </c>
      <c r="E494" s="3">
        <v>42369</v>
      </c>
      <c r="F494" t="s">
        <v>8</v>
      </c>
      <c r="G494" s="4">
        <v>39873</v>
      </c>
      <c r="I494" s="4">
        <v>2350</v>
      </c>
      <c r="J494" s="4">
        <v>42223</v>
      </c>
      <c r="K494" s="4">
        <v>17252</v>
      </c>
      <c r="L494" s="4">
        <v>-87</v>
      </c>
      <c r="M494" s="4">
        <v>-87</v>
      </c>
      <c r="Q494" s="4">
        <v>13581</v>
      </c>
      <c r="R494" s="4">
        <v>10030</v>
      </c>
      <c r="S494" s="4">
        <v>498</v>
      </c>
      <c r="U494" s="4">
        <v>1037</v>
      </c>
      <c r="X494" s="4">
        <v>9654</v>
      </c>
      <c r="Z494" s="4">
        <v>41437</v>
      </c>
      <c r="AA494" s="4">
        <v>786</v>
      </c>
      <c r="AC494" s="4">
        <v>0</v>
      </c>
      <c r="AD494" s="4">
        <v>0</v>
      </c>
      <c r="AE494" s="4">
        <v>0</v>
      </c>
      <c r="AG494" s="4">
        <v>0</v>
      </c>
      <c r="AJ494" s="4">
        <v>298</v>
      </c>
      <c r="AK494" s="4">
        <v>298</v>
      </c>
      <c r="AM494" s="4">
        <v>0</v>
      </c>
      <c r="AR494" s="4">
        <v>0</v>
      </c>
      <c r="AS494" s="4">
        <v>332</v>
      </c>
      <c r="AT494" s="4">
        <v>332</v>
      </c>
      <c r="AU494" s="4">
        <v>332</v>
      </c>
      <c r="AV494" s="4">
        <v>-34</v>
      </c>
      <c r="AW494" s="4">
        <v>752</v>
      </c>
      <c r="AX494" s="4">
        <v>194</v>
      </c>
      <c r="AY494" s="4">
        <v>558</v>
      </c>
      <c r="BB494" s="4">
        <v>0</v>
      </c>
      <c r="BD494" s="4">
        <v>0</v>
      </c>
      <c r="BF494" s="4">
        <v>558</v>
      </c>
      <c r="BP494" s="4">
        <v>558</v>
      </c>
      <c r="BR494" s="4">
        <v>558</v>
      </c>
      <c r="BS494" s="2">
        <v>2015</v>
      </c>
      <c r="BY494" s="4">
        <v>0</v>
      </c>
      <c r="BZ494" s="4">
        <v>334</v>
      </c>
      <c r="CB494" s="4">
        <v>4821</v>
      </c>
      <c r="CF494" s="4">
        <v>5155</v>
      </c>
      <c r="CS494" s="4">
        <v>0</v>
      </c>
      <c r="CU494" s="4">
        <v>5155</v>
      </c>
      <c r="DA494" s="4">
        <v>6148</v>
      </c>
      <c r="DB494" s="4">
        <v>6148</v>
      </c>
      <c r="DC494" s="4">
        <v>4547</v>
      </c>
      <c r="DD494" s="4">
        <v>29</v>
      </c>
      <c r="DG494" s="4">
        <v>4576</v>
      </c>
      <c r="DN494" s="4">
        <v>0</v>
      </c>
      <c r="DO494" s="4">
        <v>3779</v>
      </c>
      <c r="DP494" s="4">
        <v>3779</v>
      </c>
      <c r="DR494" s="4">
        <v>14504</v>
      </c>
      <c r="DS494" s="4">
        <v>19658</v>
      </c>
      <c r="DT494" s="4">
        <v>800</v>
      </c>
      <c r="DV494" s="4">
        <v>3200</v>
      </c>
      <c r="DX494" s="4">
        <v>4000</v>
      </c>
      <c r="ED494" s="4">
        <v>7899</v>
      </c>
      <c r="EG494" s="4">
        <v>7899</v>
      </c>
      <c r="EI494" s="4">
        <v>11899</v>
      </c>
      <c r="EK494" s="4">
        <v>174</v>
      </c>
      <c r="EM494" s="4">
        <v>174</v>
      </c>
      <c r="EP494" s="4">
        <v>578</v>
      </c>
      <c r="ET494" s="4">
        <v>0</v>
      </c>
      <c r="EU494" s="4">
        <v>752</v>
      </c>
      <c r="EY494" s="4">
        <v>3938</v>
      </c>
      <c r="EZ494" s="4">
        <v>342</v>
      </c>
      <c r="FA494" s="4">
        <v>1587</v>
      </c>
      <c r="FF494" s="4">
        <v>1141</v>
      </c>
      <c r="FG494" s="4">
        <v>7008</v>
      </c>
      <c r="FH494" s="4">
        <v>7760</v>
      </c>
      <c r="FI494" s="4">
        <v>19658</v>
      </c>
      <c r="FL494" s="2">
        <v>2015</v>
      </c>
      <c r="FM494" t="s">
        <v>8</v>
      </c>
      <c r="FR494" s="2">
        <v>2015</v>
      </c>
      <c r="FS494" s="5">
        <v>21</v>
      </c>
      <c r="FT494" s="4">
        <v>21</v>
      </c>
      <c r="FX494" s="4">
        <v>774</v>
      </c>
      <c r="GA494" s="4">
        <v>4</v>
      </c>
      <c r="GE494" s="4">
        <v>52</v>
      </c>
      <c r="GF494" s="4">
        <v>16</v>
      </c>
      <c r="GG494" s="4">
        <v>2000</v>
      </c>
      <c r="GH494" s="4">
        <v>2000</v>
      </c>
      <c r="GI494" s="7">
        <f t="shared" si="75"/>
        <v>1.5940762071270634E-3</v>
      </c>
      <c r="GJ494" s="7">
        <f t="shared" si="80"/>
        <v>0.2031418976606523</v>
      </c>
      <c r="GK494" s="7">
        <f t="shared" si="81"/>
        <v>8.0423715740217006E-2</v>
      </c>
      <c r="GL494" s="7">
        <f t="shared" si="82"/>
        <v>2.9911486417743414E-2</v>
      </c>
      <c r="GM494" s="7">
        <f>(((DR494-DR493)-(DP494-DP493)-(FG494-FG493)+((EV494-EV493)+(EW494-EW493)+(EX494-EX493))+(FC494-FC493))-U494-V494)/DS493</f>
        <v>-5.1730344011929857E-2</v>
      </c>
      <c r="GN494" s="7">
        <f t="shared" si="76"/>
        <v>-7.5847174371368328E-2</v>
      </c>
      <c r="GO494" s="7">
        <f>(G494-G493)/DS493</f>
        <v>-8.9885329356713117E-2</v>
      </c>
      <c r="GP494" s="7">
        <f>CF494/DS493</f>
        <v>0.26507944670129069</v>
      </c>
      <c r="GQ494" s="7">
        <f t="shared" si="77"/>
        <v>2.8538550057537398E-2</v>
      </c>
      <c r="GR494" s="7">
        <f t="shared" si="78"/>
        <v>-4.1998029840705414E-2</v>
      </c>
      <c r="GS494" s="7">
        <v>1</v>
      </c>
      <c r="GT494" s="7">
        <f t="shared" si="83"/>
        <v>7.4484536082474226E-2</v>
      </c>
      <c r="GU494" s="7">
        <f t="shared" si="74"/>
        <v>0.3947502289144369</v>
      </c>
      <c r="GV494" t="s">
        <v>211</v>
      </c>
      <c r="GW494" s="8">
        <f t="shared" si="79"/>
        <v>5.1421813133131074E-5</v>
      </c>
    </row>
    <row r="495" spans="1:205" x14ac:dyDescent="0.2">
      <c r="A495">
        <v>991791965</v>
      </c>
      <c r="B495" s="2">
        <v>2016</v>
      </c>
      <c r="C495" t="s">
        <v>3</v>
      </c>
      <c r="D495" s="3">
        <v>42370</v>
      </c>
      <c r="E495" s="3">
        <v>42735</v>
      </c>
      <c r="F495" t="s">
        <v>8</v>
      </c>
      <c r="G495" s="4">
        <v>38214</v>
      </c>
      <c r="I495" s="4">
        <v>2164</v>
      </c>
      <c r="J495" s="4">
        <v>40379</v>
      </c>
      <c r="K495" s="4">
        <v>16854</v>
      </c>
      <c r="L495" s="4">
        <v>-213</v>
      </c>
      <c r="M495" s="4">
        <v>-213</v>
      </c>
      <c r="Q495" s="4">
        <v>13465</v>
      </c>
      <c r="R495" s="4">
        <v>11049</v>
      </c>
      <c r="S495" s="4">
        <v>492</v>
      </c>
      <c r="U495" s="4">
        <v>1044</v>
      </c>
      <c r="X495" s="4">
        <v>8269</v>
      </c>
      <c r="Z495" s="4">
        <v>39419</v>
      </c>
      <c r="AA495" s="4">
        <v>960</v>
      </c>
      <c r="AC495" s="4">
        <v>0</v>
      </c>
      <c r="AD495" s="4">
        <v>0</v>
      </c>
      <c r="AE495" s="4">
        <v>0</v>
      </c>
      <c r="AG495" s="4">
        <v>0</v>
      </c>
      <c r="AJ495" s="4">
        <v>88</v>
      </c>
      <c r="AK495" s="4">
        <v>88</v>
      </c>
      <c r="AM495" s="4">
        <v>0</v>
      </c>
      <c r="AR495" s="4">
        <v>0</v>
      </c>
      <c r="AS495" s="4">
        <v>149</v>
      </c>
      <c r="AT495" s="4">
        <v>149</v>
      </c>
      <c r="AU495" s="4">
        <v>149</v>
      </c>
      <c r="AV495" s="4">
        <v>-61</v>
      </c>
      <c r="AW495" s="4">
        <v>899</v>
      </c>
      <c r="AX495" s="4">
        <v>225</v>
      </c>
      <c r="AY495" s="4">
        <v>674</v>
      </c>
      <c r="BB495" s="4">
        <v>0</v>
      </c>
      <c r="BD495" s="4">
        <v>0</v>
      </c>
      <c r="BF495" s="4">
        <v>674</v>
      </c>
      <c r="BP495" s="4">
        <v>674</v>
      </c>
      <c r="BR495" s="4">
        <v>674</v>
      </c>
      <c r="BS495" s="2">
        <v>2016</v>
      </c>
      <c r="BY495" s="4">
        <v>0</v>
      </c>
      <c r="BZ495" s="4">
        <v>247</v>
      </c>
      <c r="CB495" s="4">
        <v>3864</v>
      </c>
      <c r="CF495" s="4">
        <v>4111</v>
      </c>
      <c r="CS495" s="4">
        <v>0</v>
      </c>
      <c r="CU495" s="4">
        <v>4111</v>
      </c>
      <c r="DA495" s="4">
        <v>6469</v>
      </c>
      <c r="DB495" s="4">
        <v>6469</v>
      </c>
      <c r="DC495" s="4">
        <v>4392</v>
      </c>
      <c r="DD495" s="4">
        <v>120</v>
      </c>
      <c r="DG495" s="4">
        <v>4512</v>
      </c>
      <c r="DN495" s="4">
        <v>0</v>
      </c>
      <c r="DO495" s="4">
        <v>3747</v>
      </c>
      <c r="DP495" s="4">
        <v>3747</v>
      </c>
      <c r="DR495" s="4">
        <v>14728</v>
      </c>
      <c r="DS495" s="4">
        <v>18838</v>
      </c>
      <c r="DT495" s="4">
        <v>800</v>
      </c>
      <c r="DV495" s="4">
        <v>3200</v>
      </c>
      <c r="DX495" s="4">
        <v>4000</v>
      </c>
      <c r="ED495" s="4">
        <v>8573</v>
      </c>
      <c r="EG495" s="4">
        <v>8573</v>
      </c>
      <c r="EI495" s="4">
        <v>12573</v>
      </c>
      <c r="EK495" s="4">
        <v>132</v>
      </c>
      <c r="EM495" s="4">
        <v>132</v>
      </c>
      <c r="ET495" s="4">
        <v>0</v>
      </c>
      <c r="EU495" s="4">
        <v>132</v>
      </c>
      <c r="EY495" s="4">
        <v>2774</v>
      </c>
      <c r="EZ495" s="4">
        <v>267</v>
      </c>
      <c r="FA495" s="4">
        <v>1722</v>
      </c>
      <c r="FF495" s="4">
        <v>1370</v>
      </c>
      <c r="FG495" s="4">
        <v>6134</v>
      </c>
      <c r="FH495" s="4">
        <v>6266</v>
      </c>
      <c r="FI495" s="4">
        <v>18838</v>
      </c>
      <c r="FL495" s="2">
        <v>2016</v>
      </c>
      <c r="FM495" t="s">
        <v>8</v>
      </c>
      <c r="FR495" s="2">
        <v>2016</v>
      </c>
      <c r="FS495" s="5">
        <v>21</v>
      </c>
      <c r="FT495" s="4">
        <v>22</v>
      </c>
      <c r="FX495" s="4">
        <v>823</v>
      </c>
      <c r="GA495" s="4">
        <v>49</v>
      </c>
      <c r="GE495" s="4">
        <v>36</v>
      </c>
      <c r="GF495" s="4">
        <v>20</v>
      </c>
      <c r="GG495" s="4">
        <v>2000</v>
      </c>
      <c r="GH495" s="4">
        <v>2000</v>
      </c>
      <c r="GI495" s="7">
        <f t="shared" si="75"/>
        <v>5.7482958591921866E-2</v>
      </c>
      <c r="GJ495" s="7">
        <f t="shared" si="80"/>
        <v>8.0423715740217006E-2</v>
      </c>
      <c r="GK495" s="7">
        <f t="shared" si="81"/>
        <v>2.9911486417743414E-2</v>
      </c>
      <c r="GL495" s="7">
        <f t="shared" si="82"/>
        <v>7.3096931733729692E-2</v>
      </c>
      <c r="GM495" s="7">
        <f>(((DR495-DR494)-(DP495-DP494)-(FG495-FG494)+((EV495-EV494)+(EW495-EW494)+(EX495-EX494))+(FC495-FC494))-U495-V495)/DS494</f>
        <v>4.3748092379692748E-3</v>
      </c>
      <c r="GN495" s="7">
        <f t="shared" si="76"/>
        <v>-7.6508291789602195E-2</v>
      </c>
      <c r="GO495" s="7">
        <f>(G495-G494)/DS494</f>
        <v>-8.4393122392918907E-2</v>
      </c>
      <c r="GP495" s="7">
        <f>CF495/DS494</f>
        <v>0.20912605554990335</v>
      </c>
      <c r="GQ495" s="7">
        <f t="shared" si="77"/>
        <v>3.50166251039069E-2</v>
      </c>
      <c r="GR495" s="7">
        <f t="shared" si="78"/>
        <v>-4.160710255059815E-2</v>
      </c>
      <c r="GS495" s="7">
        <v>1</v>
      </c>
      <c r="GT495" s="7">
        <f t="shared" si="83"/>
        <v>0</v>
      </c>
      <c r="GU495" s="7">
        <f t="shared" si="74"/>
        <v>0.33262554411296313</v>
      </c>
      <c r="GV495" t="s">
        <v>211</v>
      </c>
      <c r="GW495" s="8">
        <f t="shared" si="79"/>
        <v>5.0869874860107844E-5</v>
      </c>
    </row>
    <row r="496" spans="1:205" x14ac:dyDescent="0.2">
      <c r="A496">
        <v>991791965</v>
      </c>
      <c r="B496" s="2">
        <v>2017</v>
      </c>
      <c r="C496" t="s">
        <v>3</v>
      </c>
      <c r="D496" s="3">
        <v>42736</v>
      </c>
      <c r="E496" s="3">
        <v>43100</v>
      </c>
      <c r="F496" t="s">
        <v>8</v>
      </c>
      <c r="G496" s="4">
        <v>46921</v>
      </c>
      <c r="I496" s="4">
        <v>2555</v>
      </c>
      <c r="J496" s="4">
        <v>49476</v>
      </c>
      <c r="K496" s="4">
        <v>21682</v>
      </c>
      <c r="L496" s="4">
        <v>-670</v>
      </c>
      <c r="M496" s="4">
        <v>-670</v>
      </c>
      <c r="Q496" s="4">
        <v>15295</v>
      </c>
      <c r="R496" s="4">
        <v>12383</v>
      </c>
      <c r="S496" s="4">
        <v>468</v>
      </c>
      <c r="U496" s="4">
        <v>1070</v>
      </c>
      <c r="X496" s="4">
        <v>8133</v>
      </c>
      <c r="Z496" s="4">
        <v>45510</v>
      </c>
      <c r="AA496" s="4">
        <v>3965</v>
      </c>
      <c r="AC496" s="4">
        <v>0</v>
      </c>
      <c r="AD496" s="4">
        <v>0</v>
      </c>
      <c r="AE496" s="4">
        <v>0</v>
      </c>
      <c r="AG496" s="4">
        <v>0</v>
      </c>
      <c r="AJ496" s="4">
        <v>-28</v>
      </c>
      <c r="AK496" s="4">
        <v>-28</v>
      </c>
      <c r="AM496" s="4">
        <v>0</v>
      </c>
      <c r="AR496" s="4">
        <v>0</v>
      </c>
      <c r="AS496" s="4">
        <v>37</v>
      </c>
      <c r="AT496" s="4">
        <v>37</v>
      </c>
      <c r="AU496" s="4">
        <v>37</v>
      </c>
      <c r="AV496" s="4">
        <v>-66</v>
      </c>
      <c r="AW496" s="4">
        <v>3900</v>
      </c>
      <c r="AX496" s="4">
        <v>938</v>
      </c>
      <c r="AY496" s="4">
        <v>2961</v>
      </c>
      <c r="BB496" s="4">
        <v>0</v>
      </c>
      <c r="BD496" s="4">
        <v>0</v>
      </c>
      <c r="BF496" s="4">
        <v>2961</v>
      </c>
      <c r="BP496" s="4">
        <v>2961</v>
      </c>
      <c r="BR496" s="4">
        <v>2961</v>
      </c>
      <c r="BS496" s="2">
        <v>2017</v>
      </c>
      <c r="BV496" s="4">
        <v>2</v>
      </c>
      <c r="BY496" s="4">
        <v>2</v>
      </c>
      <c r="BZ496" s="4">
        <v>160</v>
      </c>
      <c r="CB496" s="4">
        <v>2907</v>
      </c>
      <c r="CD496" s="4">
        <v>128</v>
      </c>
      <c r="CF496" s="4">
        <v>3195</v>
      </c>
      <c r="CS496" s="4">
        <v>0</v>
      </c>
      <c r="CU496" s="4">
        <v>3197</v>
      </c>
      <c r="DA496" s="4">
        <v>8168</v>
      </c>
      <c r="DB496" s="4">
        <v>8168</v>
      </c>
      <c r="DC496" s="4">
        <v>7110</v>
      </c>
      <c r="DD496" s="4">
        <v>71</v>
      </c>
      <c r="DG496" s="4">
        <v>7181</v>
      </c>
      <c r="DN496" s="4">
        <v>0</v>
      </c>
      <c r="DO496" s="4">
        <v>4835</v>
      </c>
      <c r="DP496" s="4">
        <v>4835</v>
      </c>
      <c r="DR496" s="4">
        <v>20184</v>
      </c>
      <c r="DS496" s="4">
        <v>23382</v>
      </c>
      <c r="DT496" s="4">
        <v>800</v>
      </c>
      <c r="DV496" s="4">
        <v>3200</v>
      </c>
      <c r="DX496" s="4">
        <v>4000</v>
      </c>
      <c r="ED496" s="4">
        <v>11534</v>
      </c>
      <c r="EG496" s="4">
        <v>11534</v>
      </c>
      <c r="EI496" s="4">
        <v>15534</v>
      </c>
      <c r="EM496" s="4">
        <v>0</v>
      </c>
      <c r="ET496" s="4">
        <v>0</v>
      </c>
      <c r="EU496" s="4">
        <v>0</v>
      </c>
      <c r="EY496" s="4">
        <v>3346</v>
      </c>
      <c r="EZ496" s="4">
        <v>1073</v>
      </c>
      <c r="FA496" s="4">
        <v>2223</v>
      </c>
      <c r="FF496" s="4">
        <v>1206</v>
      </c>
      <c r="FG496" s="4">
        <v>7848</v>
      </c>
      <c r="FH496" s="4">
        <v>7848</v>
      </c>
      <c r="FI496" s="4">
        <v>23382</v>
      </c>
      <c r="FL496" s="2">
        <v>2017</v>
      </c>
      <c r="FM496" t="s">
        <v>8</v>
      </c>
      <c r="FR496" s="2">
        <v>2017</v>
      </c>
      <c r="FS496" s="5">
        <v>23</v>
      </c>
      <c r="FX496" s="4">
        <v>941</v>
      </c>
      <c r="GA496" s="4">
        <v>30</v>
      </c>
      <c r="GE496" s="4">
        <v>52</v>
      </c>
      <c r="GF496" s="4">
        <v>32</v>
      </c>
      <c r="GG496" s="4">
        <v>2000</v>
      </c>
      <c r="GH496" s="4">
        <v>2000</v>
      </c>
      <c r="GI496" s="7">
        <f t="shared" si="75"/>
        <v>0.14088544431468308</v>
      </c>
      <c r="GJ496" s="7">
        <f t="shared" si="80"/>
        <v>2.9911486417743414E-2</v>
      </c>
      <c r="GK496" s="7">
        <f t="shared" si="81"/>
        <v>7.3096931733729692E-2</v>
      </c>
      <c r="GL496" s="7">
        <f t="shared" si="82"/>
        <v>4.7215807031049523E-2</v>
      </c>
      <c r="GM496" s="7">
        <f>(((DR496-DR495)-(DP496-DP495)-(FG496-FG495)+((EV496-EV495)+(EW496-EW495)+(EX496-EX495))+(FC496-FC495))-U496-V496)/DS495</f>
        <v>8.4085359379976646E-2</v>
      </c>
      <c r="GN496" s="7">
        <f t="shared" si="76"/>
        <v>0.31792122305977277</v>
      </c>
      <c r="GO496" s="7">
        <f>(G496-G495)/DS495</f>
        <v>0.46220405563223271</v>
      </c>
      <c r="GP496" s="7">
        <f>CF496/DS495</f>
        <v>0.16960399193120287</v>
      </c>
      <c r="GQ496" s="7">
        <f t="shared" si="77"/>
        <v>0.1402652771198484</v>
      </c>
      <c r="GR496" s="7">
        <f t="shared" si="78"/>
        <v>0.22784843251164494</v>
      </c>
      <c r="GS496" s="7">
        <v>1</v>
      </c>
      <c r="GT496" s="7">
        <f t="shared" si="83"/>
        <v>0</v>
      </c>
      <c r="GU496" s="7">
        <f t="shared" si="74"/>
        <v>0.33564280215550424</v>
      </c>
      <c r="GV496" t="s">
        <v>211</v>
      </c>
      <c r="GW496" s="8">
        <f t="shared" si="79"/>
        <v>5.3084191527763032E-5</v>
      </c>
    </row>
    <row r="497" spans="1:205" x14ac:dyDescent="0.2">
      <c r="A497">
        <v>991791965</v>
      </c>
      <c r="B497" s="2">
        <v>2018</v>
      </c>
      <c r="C497" t="s">
        <v>3</v>
      </c>
      <c r="D497" s="3">
        <v>43101</v>
      </c>
      <c r="E497" s="3">
        <v>43465</v>
      </c>
      <c r="F497" t="s">
        <v>8</v>
      </c>
      <c r="G497" s="4">
        <v>46821</v>
      </c>
      <c r="I497" s="4">
        <v>2411</v>
      </c>
      <c r="J497" s="4">
        <v>49231</v>
      </c>
      <c r="K497" s="4">
        <v>19531</v>
      </c>
      <c r="L497" s="4">
        <v>332</v>
      </c>
      <c r="M497" s="4">
        <v>332</v>
      </c>
      <c r="Q497" s="4">
        <v>17056</v>
      </c>
      <c r="R497" s="4">
        <v>14399</v>
      </c>
      <c r="S497" s="4">
        <v>449</v>
      </c>
      <c r="U497" s="4">
        <v>1164</v>
      </c>
      <c r="X497" s="4">
        <v>9145</v>
      </c>
      <c r="Z497" s="4">
        <v>47228</v>
      </c>
      <c r="AA497" s="4">
        <v>2004</v>
      </c>
      <c r="AJ497" s="4">
        <v>7</v>
      </c>
      <c r="AK497" s="4">
        <v>7</v>
      </c>
      <c r="AS497" s="4">
        <v>213</v>
      </c>
      <c r="AT497" s="4">
        <v>213</v>
      </c>
      <c r="AU497" s="4">
        <v>213</v>
      </c>
      <c r="AV497" s="4">
        <v>-207</v>
      </c>
      <c r="AW497" s="4">
        <v>1797</v>
      </c>
      <c r="AX497" s="4">
        <v>421</v>
      </c>
      <c r="AY497" s="4">
        <v>1376</v>
      </c>
      <c r="BF497" s="4">
        <v>1376</v>
      </c>
      <c r="BP497" s="4">
        <v>1376</v>
      </c>
      <c r="BR497" s="4">
        <v>1376</v>
      </c>
      <c r="BS497" s="2">
        <v>2018</v>
      </c>
      <c r="BV497" s="4">
        <v>133</v>
      </c>
      <c r="BY497" s="4">
        <v>133</v>
      </c>
      <c r="BZ497" s="4">
        <v>73</v>
      </c>
      <c r="CB497" s="4">
        <v>3226</v>
      </c>
      <c r="CD497" s="4">
        <v>76</v>
      </c>
      <c r="CF497" s="4">
        <v>3375</v>
      </c>
      <c r="CU497" s="4">
        <v>3508</v>
      </c>
      <c r="DA497" s="4">
        <v>8274</v>
      </c>
      <c r="DB497" s="4">
        <v>8274</v>
      </c>
      <c r="DC497" s="4">
        <v>6749</v>
      </c>
      <c r="DD497" s="4">
        <v>86</v>
      </c>
      <c r="DG497" s="4">
        <v>6835</v>
      </c>
      <c r="DO497" s="4">
        <v>2291</v>
      </c>
      <c r="DP497" s="4">
        <v>2291</v>
      </c>
      <c r="DR497" s="4">
        <v>17400</v>
      </c>
      <c r="DS497" s="4">
        <v>20908</v>
      </c>
      <c r="DT497" s="4">
        <v>480</v>
      </c>
      <c r="DX497" s="4">
        <v>480</v>
      </c>
      <c r="ED497" s="4">
        <v>10439</v>
      </c>
      <c r="EG497" s="4">
        <v>10439</v>
      </c>
      <c r="EI497" s="4">
        <v>10919</v>
      </c>
      <c r="EP497" s="4">
        <v>2617</v>
      </c>
      <c r="EU497" s="4">
        <v>2617</v>
      </c>
      <c r="EY497" s="4">
        <v>2502</v>
      </c>
      <c r="EZ497" s="4">
        <v>142</v>
      </c>
      <c r="FA497" s="4">
        <v>2233</v>
      </c>
      <c r="FC497" s="4">
        <v>1200</v>
      </c>
      <c r="FF497" s="4">
        <v>1295</v>
      </c>
      <c r="FG497" s="4">
        <v>7372</v>
      </c>
      <c r="FH497" s="4">
        <v>9989</v>
      </c>
      <c r="FI497" s="4">
        <v>20908</v>
      </c>
      <c r="FL497" s="2">
        <v>2018</v>
      </c>
      <c r="FM497" t="s">
        <v>8</v>
      </c>
      <c r="FR497" s="2">
        <v>2018</v>
      </c>
      <c r="FS497" s="5">
        <v>20</v>
      </c>
      <c r="FX497" s="4">
        <v>1049</v>
      </c>
      <c r="GA497" s="4">
        <v>13</v>
      </c>
      <c r="GE497" s="4">
        <v>55</v>
      </c>
      <c r="GF497" s="4">
        <v>63</v>
      </c>
      <c r="GI497" s="7">
        <f t="shared" si="75"/>
        <v>6.1414763493285431E-2</v>
      </c>
      <c r="GJ497" s="7">
        <f t="shared" si="80"/>
        <v>7.3096931733729692E-2</v>
      </c>
      <c r="GK497" s="7">
        <f t="shared" si="81"/>
        <v>4.7215807031049523E-2</v>
      </c>
      <c r="GL497" s="7">
        <f t="shared" si="82"/>
        <v>-4.1180409412665007E-2</v>
      </c>
      <c r="GM497" s="7">
        <f>(((DR497-DR496)-(DP497-DP496)-(FG497-FG496)+((EV497-EV496)+(EW497-EW496)+(EX497-EX496))+(FC497-FC496))-U497-V497)/DS496</f>
        <v>1.163287999315713E-2</v>
      </c>
      <c r="GN497" s="7">
        <f t="shared" si="76"/>
        <v>1.1162432640492687E-2</v>
      </c>
      <c r="GO497" s="7">
        <f>(G497-G496)/DS496</f>
        <v>-4.2767941151312973E-3</v>
      </c>
      <c r="GP497" s="7">
        <f>CF497/DS496</f>
        <v>0.14434180138568128</v>
      </c>
      <c r="GQ497" s="7">
        <f t="shared" si="77"/>
        <v>6.2135922330097085E-2</v>
      </c>
      <c r="GR497" s="7">
        <f t="shared" si="78"/>
        <v>-2.1312418746403531E-3</v>
      </c>
      <c r="GS497" s="7">
        <v>1</v>
      </c>
      <c r="GT497" s="7">
        <f t="shared" si="83"/>
        <v>0.26198818700570625</v>
      </c>
      <c r="GU497" s="7">
        <f t="shared" si="74"/>
        <v>0.47775970920221927</v>
      </c>
      <c r="GV497" t="s">
        <v>211</v>
      </c>
      <c r="GW497" s="8">
        <f t="shared" si="79"/>
        <v>4.2767941151312976E-5</v>
      </c>
    </row>
    <row r="498" spans="1:205" x14ac:dyDescent="0.2">
      <c r="A498">
        <v>991791965</v>
      </c>
      <c r="B498" s="2">
        <v>2019</v>
      </c>
      <c r="C498" t="s">
        <v>3</v>
      </c>
      <c r="D498" s="3">
        <v>43466</v>
      </c>
      <c r="E498" s="3">
        <v>43830</v>
      </c>
      <c r="F498" t="s">
        <v>8</v>
      </c>
      <c r="G498" s="4">
        <v>47340</v>
      </c>
      <c r="I498" s="4">
        <v>2418</v>
      </c>
      <c r="J498" s="4">
        <v>49758</v>
      </c>
      <c r="K498" s="4">
        <v>21503</v>
      </c>
      <c r="L498" s="4">
        <v>-1323</v>
      </c>
      <c r="M498" s="4">
        <v>-1323</v>
      </c>
      <c r="Q498" s="4">
        <v>18069</v>
      </c>
      <c r="R498" s="4">
        <v>15294</v>
      </c>
      <c r="S498" s="4">
        <v>496</v>
      </c>
      <c r="U498" s="4">
        <v>1119</v>
      </c>
      <c r="V498" s="4">
        <v>0</v>
      </c>
      <c r="X498" s="4">
        <v>9754</v>
      </c>
      <c r="Z498" s="4">
        <v>49122</v>
      </c>
      <c r="AA498" s="4">
        <v>636</v>
      </c>
      <c r="AJ498" s="4">
        <v>41</v>
      </c>
      <c r="AK498" s="4">
        <v>41</v>
      </c>
      <c r="AS498" s="4">
        <v>246</v>
      </c>
      <c r="AT498" s="4">
        <v>246</v>
      </c>
      <c r="AU498" s="4">
        <v>246</v>
      </c>
      <c r="AV498" s="4">
        <v>-205</v>
      </c>
      <c r="AW498" s="4">
        <v>431</v>
      </c>
      <c r="AX498" s="4">
        <v>100</v>
      </c>
      <c r="AY498" s="4">
        <v>332</v>
      </c>
      <c r="BF498" s="4">
        <v>332</v>
      </c>
      <c r="BG498" s="4">
        <v>0</v>
      </c>
      <c r="BJ498" s="4">
        <v>300</v>
      </c>
      <c r="BK498" s="4">
        <v>0</v>
      </c>
      <c r="BP498" s="4">
        <v>32</v>
      </c>
      <c r="BQ498" s="4">
        <v>0</v>
      </c>
      <c r="BR498" s="4">
        <v>332</v>
      </c>
      <c r="BS498" s="2">
        <v>2019</v>
      </c>
      <c r="BV498" s="4">
        <v>130</v>
      </c>
      <c r="BY498" s="4">
        <v>130</v>
      </c>
      <c r="BZ498" s="4">
        <v>0</v>
      </c>
      <c r="CB498" s="4">
        <v>2653</v>
      </c>
      <c r="CD498" s="4">
        <v>24</v>
      </c>
      <c r="CF498" s="4">
        <v>2677</v>
      </c>
      <c r="CU498" s="4">
        <v>2807</v>
      </c>
      <c r="DA498" s="4">
        <v>9367</v>
      </c>
      <c r="DB498" s="4">
        <v>9367</v>
      </c>
      <c r="DC498" s="4">
        <v>7205</v>
      </c>
      <c r="DD498" s="4">
        <v>811</v>
      </c>
      <c r="DG498" s="4">
        <v>8016</v>
      </c>
      <c r="DO498" s="4">
        <v>923</v>
      </c>
      <c r="DP498" s="4">
        <v>923</v>
      </c>
      <c r="DR498" s="4">
        <v>18306</v>
      </c>
      <c r="DS498" s="4">
        <v>21113</v>
      </c>
      <c r="DT498" s="4">
        <v>480</v>
      </c>
      <c r="DU498" s="4">
        <v>0</v>
      </c>
      <c r="DV498" s="4">
        <v>0</v>
      </c>
      <c r="DW498" s="4">
        <v>0</v>
      </c>
      <c r="DX498" s="4">
        <v>480</v>
      </c>
      <c r="EB498" s="4">
        <v>0</v>
      </c>
      <c r="ED498" s="4">
        <v>10454</v>
      </c>
      <c r="EG498" s="4">
        <v>10454</v>
      </c>
      <c r="EI498" s="4">
        <v>10934</v>
      </c>
      <c r="EK498" s="4">
        <v>0</v>
      </c>
      <c r="EM498" s="4">
        <v>0</v>
      </c>
      <c r="EN498" s="4">
        <v>0</v>
      </c>
      <c r="EO498" s="4">
        <v>0</v>
      </c>
      <c r="EP498" s="4">
        <v>3745</v>
      </c>
      <c r="ES498" s="4">
        <v>0</v>
      </c>
      <c r="ET498" s="4">
        <v>0</v>
      </c>
      <c r="EU498" s="4">
        <v>3745</v>
      </c>
      <c r="EY498" s="4">
        <v>2037</v>
      </c>
      <c r="EZ498" s="4">
        <v>92</v>
      </c>
      <c r="FA498" s="4">
        <v>2365</v>
      </c>
      <c r="FC498" s="4">
        <v>300</v>
      </c>
      <c r="FF498" s="4">
        <v>1640</v>
      </c>
      <c r="FG498" s="4">
        <v>6434</v>
      </c>
      <c r="FH498" s="4">
        <v>10179</v>
      </c>
      <c r="FI498" s="4">
        <v>21113</v>
      </c>
      <c r="FJ498" s="4">
        <v>0</v>
      </c>
      <c r="FK498" s="4">
        <v>0</v>
      </c>
      <c r="FL498" s="2">
        <v>2019</v>
      </c>
      <c r="FM498" t="s">
        <v>8</v>
      </c>
      <c r="FR498" s="2">
        <v>2019</v>
      </c>
      <c r="FS498" s="5">
        <v>21</v>
      </c>
      <c r="FX498" s="4">
        <v>1198</v>
      </c>
      <c r="GA498" s="4">
        <v>24</v>
      </c>
      <c r="GE498" s="4">
        <v>55</v>
      </c>
      <c r="GF498" s="4">
        <v>21</v>
      </c>
      <c r="GN498" s="7">
        <f t="shared" si="76"/>
        <v>3.0132006887315858E-3</v>
      </c>
      <c r="GQ498" s="7">
        <f t="shared" si="77"/>
        <v>1.5801622998024796E-2</v>
      </c>
      <c r="GR498" s="7">
        <f t="shared" si="78"/>
        <v>1.1084769654642147E-2</v>
      </c>
      <c r="GS498" s="7">
        <v>1</v>
      </c>
      <c r="GT498" s="7">
        <f t="shared" si="83"/>
        <v>0.36791433343157481</v>
      </c>
      <c r="GU498" s="7">
        <f t="shared" si="74"/>
        <v>0.48212002084024064</v>
      </c>
      <c r="GV498" t="s">
        <v>211</v>
      </c>
      <c r="GW498" s="8">
        <f t="shared" si="79"/>
        <v>4.7828582360818826E-5</v>
      </c>
    </row>
    <row r="499" spans="1:205" x14ac:dyDescent="0.2">
      <c r="A499">
        <v>990206201</v>
      </c>
      <c r="B499" s="2">
        <v>2013</v>
      </c>
      <c r="C499" t="s">
        <v>3</v>
      </c>
      <c r="D499" s="3">
        <v>41275</v>
      </c>
      <c r="E499" s="3">
        <v>41639</v>
      </c>
      <c r="F499" t="s">
        <v>8</v>
      </c>
      <c r="G499" s="4">
        <v>21187</v>
      </c>
      <c r="I499" s="4">
        <v>0</v>
      </c>
      <c r="J499" s="4">
        <v>21187</v>
      </c>
      <c r="K499" s="4">
        <v>11809</v>
      </c>
      <c r="L499" s="4">
        <v>0</v>
      </c>
      <c r="M499" s="4">
        <v>0</v>
      </c>
      <c r="Q499" s="4">
        <v>3421</v>
      </c>
      <c r="R499" s="4">
        <v>2913</v>
      </c>
      <c r="S499" s="4">
        <v>40</v>
      </c>
      <c r="U499" s="4">
        <v>128</v>
      </c>
      <c r="X499" s="4">
        <v>2484</v>
      </c>
      <c r="Z499" s="4">
        <v>17843</v>
      </c>
      <c r="AA499" s="4">
        <v>3345</v>
      </c>
      <c r="AC499" s="4">
        <v>0</v>
      </c>
      <c r="AD499" s="4">
        <v>0</v>
      </c>
      <c r="AE499" s="4">
        <v>0</v>
      </c>
      <c r="AG499" s="4">
        <v>73</v>
      </c>
      <c r="AJ499" s="4">
        <v>0</v>
      </c>
      <c r="AK499" s="4">
        <v>73</v>
      </c>
      <c r="AM499" s="4">
        <v>0</v>
      </c>
      <c r="AR499" s="4">
        <v>25</v>
      </c>
      <c r="AT499" s="4">
        <v>0</v>
      </c>
      <c r="AU499" s="4">
        <v>25</v>
      </c>
      <c r="AV499" s="4">
        <v>47</v>
      </c>
      <c r="AW499" s="4">
        <v>3392</v>
      </c>
      <c r="AX499" s="4">
        <v>950</v>
      </c>
      <c r="AY499" s="4">
        <v>2443</v>
      </c>
      <c r="BB499" s="4">
        <v>0</v>
      </c>
      <c r="BD499" s="4">
        <v>0</v>
      </c>
      <c r="BF499" s="4">
        <v>2443</v>
      </c>
      <c r="BK499" s="4">
        <v>1440</v>
      </c>
      <c r="BP499" s="4">
        <v>1003</v>
      </c>
      <c r="BR499" s="4">
        <v>2443</v>
      </c>
      <c r="BS499" s="2">
        <v>2013</v>
      </c>
      <c r="BV499" s="4">
        <v>0</v>
      </c>
      <c r="BY499" s="4">
        <v>0</v>
      </c>
      <c r="CD499" s="4">
        <v>337</v>
      </c>
      <c r="CF499" s="4">
        <v>337</v>
      </c>
      <c r="CS499" s="4">
        <v>0</v>
      </c>
      <c r="CU499" s="4">
        <v>337</v>
      </c>
      <c r="DA499" s="4">
        <v>1135</v>
      </c>
      <c r="DB499" s="4">
        <v>1135</v>
      </c>
      <c r="DC499" s="4">
        <v>1744</v>
      </c>
      <c r="DD499" s="4">
        <v>63</v>
      </c>
      <c r="DE499" s="4">
        <v>2291</v>
      </c>
      <c r="DG499" s="4">
        <v>4098</v>
      </c>
      <c r="DN499" s="4">
        <v>0</v>
      </c>
      <c r="DO499" s="4">
        <v>5035</v>
      </c>
      <c r="DP499" s="4">
        <v>5035</v>
      </c>
      <c r="DR499" s="4">
        <v>10268</v>
      </c>
      <c r="DS499" s="4">
        <v>10605</v>
      </c>
      <c r="DT499" s="4">
        <v>100</v>
      </c>
      <c r="DU499" s="4">
        <v>1330</v>
      </c>
      <c r="DX499" s="4">
        <v>1430</v>
      </c>
      <c r="ED499" s="4">
        <v>3323</v>
      </c>
      <c r="EG499" s="4">
        <v>3323</v>
      </c>
      <c r="EI499" s="4">
        <v>4753</v>
      </c>
      <c r="EK499" s="4">
        <v>117</v>
      </c>
      <c r="EM499" s="4">
        <v>117</v>
      </c>
      <c r="EP499" s="4">
        <v>143</v>
      </c>
      <c r="ET499" s="4">
        <v>0</v>
      </c>
      <c r="EU499" s="4">
        <v>260</v>
      </c>
      <c r="EY499" s="4">
        <v>827</v>
      </c>
      <c r="EZ499" s="4">
        <v>1225</v>
      </c>
      <c r="FA499" s="4">
        <v>394</v>
      </c>
      <c r="FD499" s="4">
        <v>2000</v>
      </c>
      <c r="FF499" s="4">
        <v>1145</v>
      </c>
      <c r="FG499" s="4">
        <v>5591</v>
      </c>
      <c r="FH499" s="4">
        <v>5852</v>
      </c>
      <c r="FI499" s="4">
        <v>10605</v>
      </c>
      <c r="FL499" s="2">
        <v>2013</v>
      </c>
      <c r="FM499" t="s">
        <v>8</v>
      </c>
      <c r="FR499" s="2">
        <v>2013</v>
      </c>
      <c r="FS499" s="5">
        <v>9</v>
      </c>
      <c r="FX499" s="4">
        <v>755</v>
      </c>
      <c r="GA499" s="4">
        <v>11</v>
      </c>
      <c r="GE499" s="4">
        <v>33</v>
      </c>
      <c r="GF499" s="4">
        <v>3</v>
      </c>
      <c r="GN499" s="7">
        <f t="shared" si="76"/>
        <v>-0.98005967887083789</v>
      </c>
      <c r="GQ499" s="7">
        <f t="shared" si="77"/>
        <v>0.15404502175420898</v>
      </c>
      <c r="GR499" s="7">
        <f t="shared" si="78"/>
        <v>-0.55245035910435147</v>
      </c>
      <c r="GS499" s="7">
        <v>1</v>
      </c>
      <c r="GT499" s="7">
        <f t="shared" si="83"/>
        <v>2.4436090225563908E-2</v>
      </c>
      <c r="GU499" s="7">
        <f t="shared" si="74"/>
        <v>0.55181518151815179</v>
      </c>
      <c r="GV499" t="s">
        <v>240</v>
      </c>
      <c r="GW499" s="8">
        <f t="shared" si="79"/>
        <v>4.7364183204660632E-5</v>
      </c>
    </row>
    <row r="500" spans="1:205" x14ac:dyDescent="0.2">
      <c r="A500">
        <v>990206201</v>
      </c>
      <c r="B500" s="2">
        <v>2014</v>
      </c>
      <c r="C500" t="s">
        <v>3</v>
      </c>
      <c r="D500" s="3">
        <v>41640</v>
      </c>
      <c r="E500" s="3">
        <v>42004</v>
      </c>
      <c r="F500" t="s">
        <v>8</v>
      </c>
      <c r="G500" s="4">
        <v>24032</v>
      </c>
      <c r="I500" s="4">
        <v>96</v>
      </c>
      <c r="J500" s="4">
        <v>24128</v>
      </c>
      <c r="K500" s="4">
        <v>14244</v>
      </c>
      <c r="L500" s="4">
        <v>0</v>
      </c>
      <c r="M500" s="4">
        <v>0</v>
      </c>
      <c r="Q500" s="4">
        <v>5614</v>
      </c>
      <c r="R500" s="4">
        <v>4964</v>
      </c>
      <c r="S500" s="4">
        <v>41</v>
      </c>
      <c r="U500" s="4">
        <v>222</v>
      </c>
      <c r="X500" s="4">
        <v>2761</v>
      </c>
      <c r="Z500" s="4">
        <v>22841</v>
      </c>
      <c r="AA500" s="4">
        <v>1286</v>
      </c>
      <c r="AC500" s="4">
        <v>0</v>
      </c>
      <c r="AD500" s="4">
        <v>0</v>
      </c>
      <c r="AE500" s="4">
        <v>0</v>
      </c>
      <c r="AG500" s="4">
        <v>27</v>
      </c>
      <c r="AJ500" s="4">
        <v>0</v>
      </c>
      <c r="AK500" s="4">
        <v>27</v>
      </c>
      <c r="AM500" s="4">
        <v>0</v>
      </c>
      <c r="AR500" s="4">
        <v>314</v>
      </c>
      <c r="AT500" s="4">
        <v>0</v>
      </c>
      <c r="AU500" s="4">
        <v>314</v>
      </c>
      <c r="AV500" s="4">
        <v>-287</v>
      </c>
      <c r="AW500" s="4">
        <v>1000</v>
      </c>
      <c r="AX500" s="4">
        <v>276</v>
      </c>
      <c r="AY500" s="4">
        <v>724</v>
      </c>
      <c r="BB500" s="4">
        <v>0</v>
      </c>
      <c r="BD500" s="4">
        <v>0</v>
      </c>
      <c r="BF500" s="4">
        <v>724</v>
      </c>
      <c r="BP500" s="4">
        <v>724</v>
      </c>
      <c r="BR500" s="4">
        <v>724</v>
      </c>
      <c r="BS500" s="2">
        <v>2014</v>
      </c>
      <c r="BV500" s="4">
        <v>0</v>
      </c>
      <c r="BY500" s="4">
        <v>0</v>
      </c>
      <c r="CD500" s="4">
        <v>610</v>
      </c>
      <c r="CF500" s="4">
        <v>610</v>
      </c>
      <c r="CS500" s="4">
        <v>0</v>
      </c>
      <c r="CU500" s="4">
        <v>610</v>
      </c>
      <c r="DA500" s="4">
        <v>1108</v>
      </c>
      <c r="DB500" s="4">
        <v>1108</v>
      </c>
      <c r="DC500" s="4">
        <v>1357</v>
      </c>
      <c r="DD500" s="4">
        <v>20340</v>
      </c>
      <c r="DG500" s="4">
        <v>21697</v>
      </c>
      <c r="DN500" s="4">
        <v>0</v>
      </c>
      <c r="DO500" s="4">
        <v>1857</v>
      </c>
      <c r="DP500" s="4">
        <v>1857</v>
      </c>
      <c r="DR500" s="4">
        <v>24663</v>
      </c>
      <c r="DS500" s="4">
        <v>25273</v>
      </c>
      <c r="DT500" s="4">
        <v>100</v>
      </c>
      <c r="DW500" s="4">
        <v>1330</v>
      </c>
      <c r="DX500" s="4">
        <v>1430</v>
      </c>
      <c r="ED500" s="4">
        <v>4047</v>
      </c>
      <c r="EG500" s="4">
        <v>4047</v>
      </c>
      <c r="EI500" s="4">
        <v>5477</v>
      </c>
      <c r="EK500" s="4">
        <v>115</v>
      </c>
      <c r="EM500" s="4">
        <v>115</v>
      </c>
      <c r="EP500" s="4">
        <v>42</v>
      </c>
      <c r="ET500" s="4">
        <v>0</v>
      </c>
      <c r="EU500" s="4">
        <v>157</v>
      </c>
      <c r="EX500" s="4">
        <v>14835</v>
      </c>
      <c r="EY500" s="4">
        <v>1816</v>
      </c>
      <c r="EZ500" s="4">
        <v>1111</v>
      </c>
      <c r="FA500" s="4">
        <v>219</v>
      </c>
      <c r="FF500" s="4">
        <v>1657</v>
      </c>
      <c r="FG500" s="4">
        <v>19638</v>
      </c>
      <c r="FH500" s="4">
        <v>19795</v>
      </c>
      <c r="FI500" s="4">
        <v>25273</v>
      </c>
      <c r="FL500" s="2">
        <v>2014</v>
      </c>
      <c r="FM500" t="s">
        <v>8</v>
      </c>
      <c r="FR500" s="2">
        <v>2014</v>
      </c>
      <c r="FS500" s="5">
        <v>14</v>
      </c>
      <c r="FT500" s="4">
        <v>17</v>
      </c>
      <c r="FX500" s="4">
        <v>544</v>
      </c>
      <c r="GA500" s="4">
        <v>7</v>
      </c>
      <c r="GE500" s="4">
        <v>47</v>
      </c>
      <c r="GF500" s="4">
        <v>8</v>
      </c>
      <c r="GN500" s="7">
        <f t="shared" si="76"/>
        <v>0.30476190476190479</v>
      </c>
      <c r="GQ500" s="7">
        <f t="shared" si="77"/>
        <v>4.0358994369808797E-2</v>
      </c>
      <c r="GR500" s="7">
        <f t="shared" si="78"/>
        <v>0.13428045499598812</v>
      </c>
      <c r="GS500" s="7">
        <v>1</v>
      </c>
      <c r="GT500" s="7">
        <f t="shared" si="83"/>
        <v>2.1217479161404393E-3</v>
      </c>
      <c r="GU500" s="7">
        <f t="shared" si="74"/>
        <v>0.78324694337830891</v>
      </c>
      <c r="GV500" t="s">
        <v>240</v>
      </c>
      <c r="GW500" s="8">
        <f t="shared" si="79"/>
        <v>9.42951438000943E-5</v>
      </c>
    </row>
    <row r="501" spans="1:205" x14ac:dyDescent="0.2">
      <c r="A501">
        <v>990206201</v>
      </c>
      <c r="B501" s="2">
        <v>2015</v>
      </c>
      <c r="C501" t="s">
        <v>3</v>
      </c>
      <c r="D501" s="3">
        <v>42005</v>
      </c>
      <c r="E501" s="3">
        <v>42369</v>
      </c>
      <c r="F501" t="s">
        <v>8</v>
      </c>
      <c r="G501" s="4">
        <v>30649</v>
      </c>
      <c r="I501" s="4">
        <v>0</v>
      </c>
      <c r="J501" s="4">
        <v>30649</v>
      </c>
      <c r="K501" s="4">
        <v>21376</v>
      </c>
      <c r="L501" s="4">
        <v>0</v>
      </c>
      <c r="M501" s="4">
        <v>0</v>
      </c>
      <c r="Q501" s="4">
        <v>5866</v>
      </c>
      <c r="R501" s="4">
        <v>5130</v>
      </c>
      <c r="S501" s="4">
        <v>41</v>
      </c>
      <c r="T501" s="4">
        <v>14</v>
      </c>
      <c r="U501" s="4">
        <v>180</v>
      </c>
      <c r="X501" s="4">
        <v>2506</v>
      </c>
      <c r="Z501" s="4">
        <v>29928</v>
      </c>
      <c r="AA501" s="4">
        <v>721</v>
      </c>
      <c r="AC501" s="4">
        <v>0</v>
      </c>
      <c r="AD501" s="4">
        <v>0</v>
      </c>
      <c r="AE501" s="4">
        <v>0</v>
      </c>
      <c r="AG501" s="4">
        <v>30</v>
      </c>
      <c r="AJ501" s="4">
        <v>0</v>
      </c>
      <c r="AK501" s="4">
        <v>30</v>
      </c>
      <c r="AM501" s="4">
        <v>0</v>
      </c>
      <c r="AR501" s="4">
        <v>539</v>
      </c>
      <c r="AS501" s="4">
        <v>0</v>
      </c>
      <c r="AT501" s="4">
        <v>0</v>
      </c>
      <c r="AU501" s="4">
        <v>540</v>
      </c>
      <c r="AV501" s="4">
        <v>-510</v>
      </c>
      <c r="AW501" s="4">
        <v>211</v>
      </c>
      <c r="AX501" s="4">
        <v>49</v>
      </c>
      <c r="AY501" s="4">
        <v>163</v>
      </c>
      <c r="BB501" s="4">
        <v>0</v>
      </c>
      <c r="BD501" s="4">
        <v>0</v>
      </c>
      <c r="BF501" s="4">
        <v>163</v>
      </c>
      <c r="BP501" s="4">
        <v>163</v>
      </c>
      <c r="BR501" s="4">
        <v>163</v>
      </c>
      <c r="BS501" s="2">
        <v>2015</v>
      </c>
      <c r="BV501" s="4">
        <v>0</v>
      </c>
      <c r="BY501" s="4">
        <v>0</v>
      </c>
      <c r="CD501" s="4">
        <v>430</v>
      </c>
      <c r="CF501" s="4">
        <v>430</v>
      </c>
      <c r="CS501" s="4">
        <v>0</v>
      </c>
      <c r="CU501" s="4">
        <v>430</v>
      </c>
      <c r="DA501" s="4">
        <v>101</v>
      </c>
      <c r="DB501" s="4">
        <v>101</v>
      </c>
      <c r="DC501" s="4">
        <v>142</v>
      </c>
      <c r="DD501" s="4">
        <v>16908</v>
      </c>
      <c r="DG501" s="4">
        <v>17050</v>
      </c>
      <c r="DN501" s="4">
        <v>0</v>
      </c>
      <c r="DO501" s="4">
        <v>945</v>
      </c>
      <c r="DP501" s="4">
        <v>945</v>
      </c>
      <c r="DR501" s="4">
        <v>18097</v>
      </c>
      <c r="DS501" s="4">
        <v>18527</v>
      </c>
      <c r="DT501" s="4">
        <v>100</v>
      </c>
      <c r="DW501" s="4">
        <v>1330</v>
      </c>
      <c r="DX501" s="4">
        <v>1430</v>
      </c>
      <c r="ED501" s="4">
        <v>4210</v>
      </c>
      <c r="EG501" s="4">
        <v>4210</v>
      </c>
      <c r="EI501" s="4">
        <v>5640</v>
      </c>
      <c r="EK501" s="4">
        <v>163</v>
      </c>
      <c r="EM501" s="4">
        <v>163</v>
      </c>
      <c r="EP501" s="4">
        <v>0</v>
      </c>
      <c r="ET501" s="4">
        <v>0</v>
      </c>
      <c r="EU501" s="4">
        <v>163</v>
      </c>
      <c r="EX501" s="4">
        <v>9180</v>
      </c>
      <c r="EY501" s="4">
        <v>1970</v>
      </c>
      <c r="EZ501" s="4">
        <v>-190</v>
      </c>
      <c r="FA501" s="4">
        <v>437</v>
      </c>
      <c r="FF501" s="4">
        <v>1327</v>
      </c>
      <c r="FG501" s="4">
        <v>12723</v>
      </c>
      <c r="FH501" s="4">
        <v>12887</v>
      </c>
      <c r="FI501" s="4">
        <v>18527</v>
      </c>
      <c r="FL501" s="2">
        <v>2015</v>
      </c>
      <c r="FM501" t="s">
        <v>8</v>
      </c>
      <c r="FR501" s="2">
        <v>2015</v>
      </c>
      <c r="FT501" s="4">
        <v>16</v>
      </c>
      <c r="FX501" s="4">
        <v>707</v>
      </c>
      <c r="GA501" s="4">
        <v>4</v>
      </c>
      <c r="GE501" s="4">
        <v>47</v>
      </c>
      <c r="GF501" s="4">
        <v>4</v>
      </c>
      <c r="GI501" s="7">
        <f t="shared" si="75"/>
        <v>-0.17386143315000196</v>
      </c>
      <c r="GJ501" s="7">
        <f t="shared" si="80"/>
        <v>-1.6421499292786421</v>
      </c>
      <c r="GK501" s="7">
        <f t="shared" si="81"/>
        <v>0.18743322913781507</v>
      </c>
      <c r="GL501" s="7">
        <f t="shared" si="82"/>
        <v>0.60900307659092134</v>
      </c>
      <c r="GM501" s="7">
        <f>(((DR501-DR500)-(DP501-DP500)-(FG501-FG500)+((EV501-EV500)+(EW501-EW500)+(EX501-EX500))+(FC501-FC500))-U501-V501)/DS500</f>
        <v>-0.18098365844972897</v>
      </c>
      <c r="GN501" s="7">
        <f t="shared" si="76"/>
        <v>0.3098959363747873</v>
      </c>
      <c r="GO501" s="7">
        <f>(G501-G500)/DS500</f>
        <v>0.26182091560163018</v>
      </c>
      <c r="GP501" s="7">
        <f>CF501/DS500</f>
        <v>1.7014204882681121E-2</v>
      </c>
      <c r="GQ501" s="7">
        <f t="shared" si="77"/>
        <v>7.442922374429224E-3</v>
      </c>
      <c r="GR501" s="7">
        <f t="shared" si="78"/>
        <v>0.2753412117177097</v>
      </c>
      <c r="GS501" s="7">
        <v>1</v>
      </c>
      <c r="GT501" s="7">
        <f t="shared" si="83"/>
        <v>0</v>
      </c>
      <c r="GU501" s="7">
        <f t="shared" si="74"/>
        <v>0.6955794246235224</v>
      </c>
      <c r="GV501" t="s">
        <v>240</v>
      </c>
      <c r="GW501" s="8">
        <f t="shared" si="79"/>
        <v>3.9567918331816565E-5</v>
      </c>
    </row>
    <row r="502" spans="1:205" x14ac:dyDescent="0.2">
      <c r="A502">
        <v>990206201</v>
      </c>
      <c r="B502" s="2">
        <v>2016</v>
      </c>
      <c r="C502" t="s">
        <v>3</v>
      </c>
      <c r="D502" s="3">
        <v>42370</v>
      </c>
      <c r="E502" s="3">
        <v>42735</v>
      </c>
      <c r="F502" t="s">
        <v>8</v>
      </c>
      <c r="G502" s="4">
        <v>30161</v>
      </c>
      <c r="I502" s="4">
        <v>0</v>
      </c>
      <c r="J502" s="4">
        <v>30161</v>
      </c>
      <c r="K502" s="4">
        <v>19296</v>
      </c>
      <c r="L502" s="4">
        <v>0</v>
      </c>
      <c r="M502" s="4">
        <v>0</v>
      </c>
      <c r="Q502" s="4">
        <v>5945</v>
      </c>
      <c r="R502" s="4">
        <v>5187</v>
      </c>
      <c r="S502" s="4">
        <v>40</v>
      </c>
      <c r="U502" s="4">
        <v>149</v>
      </c>
      <c r="X502" s="4">
        <v>2608</v>
      </c>
      <c r="Z502" s="4">
        <v>27998</v>
      </c>
      <c r="AA502" s="4">
        <v>2163</v>
      </c>
      <c r="AC502" s="4">
        <v>0</v>
      </c>
      <c r="AD502" s="4">
        <v>0</v>
      </c>
      <c r="AE502" s="4">
        <v>0</v>
      </c>
      <c r="AG502" s="4">
        <v>41</v>
      </c>
      <c r="AJ502" s="4">
        <v>6</v>
      </c>
      <c r="AK502" s="4">
        <v>47</v>
      </c>
      <c r="AM502" s="4">
        <v>0</v>
      </c>
      <c r="AR502" s="4">
        <v>506</v>
      </c>
      <c r="AS502" s="4">
        <v>1</v>
      </c>
      <c r="AT502" s="4">
        <v>1</v>
      </c>
      <c r="AU502" s="4">
        <v>506</v>
      </c>
      <c r="AV502" s="4">
        <v>-460</v>
      </c>
      <c r="AW502" s="4">
        <v>1703</v>
      </c>
      <c r="AX502" s="4">
        <v>438</v>
      </c>
      <c r="AY502" s="4">
        <v>1266</v>
      </c>
      <c r="BB502" s="4">
        <v>0</v>
      </c>
      <c r="BD502" s="4">
        <v>0</v>
      </c>
      <c r="BF502" s="4">
        <v>1266</v>
      </c>
      <c r="BP502" s="4">
        <v>1266</v>
      </c>
      <c r="BR502" s="4">
        <v>1266</v>
      </c>
      <c r="BS502" s="2">
        <v>2016</v>
      </c>
      <c r="BV502" s="4">
        <v>192</v>
      </c>
      <c r="BY502" s="4">
        <v>192</v>
      </c>
      <c r="CD502" s="4">
        <v>423</v>
      </c>
      <c r="CF502" s="4">
        <v>423</v>
      </c>
      <c r="CS502" s="4">
        <v>0</v>
      </c>
      <c r="CU502" s="4">
        <v>615</v>
      </c>
      <c r="DA502" s="4">
        <v>253</v>
      </c>
      <c r="DB502" s="4">
        <v>253</v>
      </c>
      <c r="DC502" s="4">
        <v>498</v>
      </c>
      <c r="DD502" s="4">
        <v>8114</v>
      </c>
      <c r="DG502" s="4">
        <v>8612</v>
      </c>
      <c r="DN502" s="4">
        <v>0</v>
      </c>
      <c r="DO502" s="4">
        <v>2550</v>
      </c>
      <c r="DP502" s="4">
        <v>2550</v>
      </c>
      <c r="DR502" s="4">
        <v>11415</v>
      </c>
      <c r="DS502" s="4">
        <v>12030</v>
      </c>
      <c r="DT502" s="4">
        <v>100</v>
      </c>
      <c r="DW502" s="4">
        <v>1330</v>
      </c>
      <c r="DX502" s="4">
        <v>1430</v>
      </c>
      <c r="ED502" s="4">
        <v>5476</v>
      </c>
      <c r="EG502" s="4">
        <v>5476</v>
      </c>
      <c r="EI502" s="4">
        <v>6906</v>
      </c>
      <c r="EK502" s="4">
        <v>0</v>
      </c>
      <c r="EM502" s="4">
        <v>0</v>
      </c>
      <c r="ET502" s="4">
        <v>0</v>
      </c>
      <c r="EU502" s="4">
        <v>0</v>
      </c>
      <c r="EX502" s="4">
        <v>0</v>
      </c>
      <c r="EY502" s="4">
        <v>1868</v>
      </c>
      <c r="EZ502" s="4">
        <v>793</v>
      </c>
      <c r="FA502" s="4">
        <v>291</v>
      </c>
      <c r="FF502" s="4">
        <v>2172</v>
      </c>
      <c r="FG502" s="4">
        <v>5124</v>
      </c>
      <c r="FH502" s="4">
        <v>5124</v>
      </c>
      <c r="FI502" s="4">
        <v>12030</v>
      </c>
      <c r="FL502" s="2">
        <v>2016</v>
      </c>
      <c r="FM502" t="s">
        <v>8</v>
      </c>
      <c r="FR502" s="2">
        <v>2016</v>
      </c>
      <c r="FS502" s="5">
        <v>14</v>
      </c>
      <c r="FT502" s="4">
        <v>16</v>
      </c>
      <c r="FX502" s="4">
        <v>506</v>
      </c>
      <c r="GE502" s="4">
        <v>36</v>
      </c>
      <c r="GF502" s="4">
        <v>7</v>
      </c>
      <c r="GI502" s="7">
        <f t="shared" si="75"/>
        <v>-0.53262805635019161</v>
      </c>
      <c r="GJ502" s="7">
        <f t="shared" si="80"/>
        <v>0.18743322913781507</v>
      </c>
      <c r="GK502" s="7">
        <f t="shared" si="81"/>
        <v>0.60900307659092134</v>
      </c>
      <c r="GL502" s="7">
        <f t="shared" si="82"/>
        <v>-0.63931837073981712</v>
      </c>
      <c r="GM502" s="7">
        <f>(((DR502-DR501)-(DP502-DP501)-(FG502-FG501)+((EV502-EV501)+(EW502-EW501)+(EX502-EX501))+(FC502-FC501))-U502-V502)/DS501</f>
        <v>-0.54067037296918008</v>
      </c>
      <c r="GN502" s="7">
        <f t="shared" si="76"/>
        <v>-4.5555135747827498E-2</v>
      </c>
      <c r="GO502" s="7">
        <f>(G502-G501)/DS501</f>
        <v>-2.6339936309170399E-2</v>
      </c>
      <c r="GP502" s="7">
        <f>CF502/DS501</f>
        <v>2.2831543153235819E-2</v>
      </c>
      <c r="GQ502" s="7">
        <f t="shared" si="77"/>
        <v>8.2861537454593057E-2</v>
      </c>
      <c r="GR502" s="7">
        <f t="shared" si="78"/>
        <v>-1.5922216059251527E-2</v>
      </c>
      <c r="GS502" s="7">
        <v>1</v>
      </c>
      <c r="GT502" s="7">
        <f t="shared" si="83"/>
        <v>0</v>
      </c>
      <c r="GU502" s="7">
        <f t="shared" si="74"/>
        <v>0.42593516209476306</v>
      </c>
      <c r="GV502" t="s">
        <v>240</v>
      </c>
      <c r="GW502" s="8">
        <f t="shared" si="79"/>
        <v>5.3975279322070489E-5</v>
      </c>
    </row>
    <row r="503" spans="1:205" x14ac:dyDescent="0.2">
      <c r="A503">
        <v>990206201</v>
      </c>
      <c r="B503" s="2">
        <v>2017</v>
      </c>
      <c r="C503" t="s">
        <v>3</v>
      </c>
      <c r="D503" s="3">
        <v>42736</v>
      </c>
      <c r="E503" s="3">
        <v>43100</v>
      </c>
      <c r="F503" t="s">
        <v>8</v>
      </c>
      <c r="G503" s="4">
        <v>32386</v>
      </c>
      <c r="I503" s="4">
        <v>0</v>
      </c>
      <c r="J503" s="4">
        <v>32386</v>
      </c>
      <c r="K503" s="4">
        <v>24230</v>
      </c>
      <c r="L503" s="4">
        <v>0</v>
      </c>
      <c r="M503" s="4">
        <v>0</v>
      </c>
      <c r="Q503" s="4">
        <v>5672</v>
      </c>
      <c r="R503" s="4">
        <v>4929</v>
      </c>
      <c r="S503" s="4">
        <v>39</v>
      </c>
      <c r="U503" s="4">
        <v>180</v>
      </c>
      <c r="X503" s="4">
        <v>1019</v>
      </c>
      <c r="Z503" s="4">
        <v>31101</v>
      </c>
      <c r="AA503" s="4">
        <v>1285</v>
      </c>
      <c r="AC503" s="4">
        <v>0</v>
      </c>
      <c r="AD503" s="4">
        <v>0</v>
      </c>
      <c r="AE503" s="4">
        <v>0</v>
      </c>
      <c r="AG503" s="4">
        <v>13</v>
      </c>
      <c r="AJ503" s="4">
        <v>1</v>
      </c>
      <c r="AK503" s="4">
        <v>14</v>
      </c>
      <c r="AM503" s="4">
        <v>0</v>
      </c>
      <c r="AR503" s="4">
        <v>364</v>
      </c>
      <c r="AS503" s="4">
        <v>26</v>
      </c>
      <c r="AT503" s="4">
        <v>26</v>
      </c>
      <c r="AU503" s="4">
        <v>389</v>
      </c>
      <c r="AV503" s="4">
        <v>-375</v>
      </c>
      <c r="AW503" s="4">
        <v>910</v>
      </c>
      <c r="AX503" s="4">
        <v>233</v>
      </c>
      <c r="AY503" s="4">
        <v>677</v>
      </c>
      <c r="BB503" s="4">
        <v>0</v>
      </c>
      <c r="BD503" s="4">
        <v>0</v>
      </c>
      <c r="BF503" s="4">
        <v>677</v>
      </c>
      <c r="BK503" s="4">
        <v>588</v>
      </c>
      <c r="BP503" s="4">
        <v>89</v>
      </c>
      <c r="BR503" s="4">
        <v>677</v>
      </c>
      <c r="BS503" s="2">
        <v>2017</v>
      </c>
      <c r="BV503" s="4">
        <v>596</v>
      </c>
      <c r="BY503" s="4">
        <v>596</v>
      </c>
      <c r="CD503" s="4">
        <v>338</v>
      </c>
      <c r="CF503" s="4">
        <v>338</v>
      </c>
      <c r="CS503" s="4">
        <v>0</v>
      </c>
      <c r="CU503" s="4">
        <v>934</v>
      </c>
      <c r="DA503" s="4">
        <v>147</v>
      </c>
      <c r="DB503" s="4">
        <v>147</v>
      </c>
      <c r="DC503" s="4">
        <v>10057</v>
      </c>
      <c r="DD503" s="4">
        <v>14053</v>
      </c>
      <c r="DG503" s="4">
        <v>24111</v>
      </c>
      <c r="DN503" s="4">
        <v>0</v>
      </c>
      <c r="DO503" s="4">
        <v>2244</v>
      </c>
      <c r="DP503" s="4">
        <v>2244</v>
      </c>
      <c r="DR503" s="4">
        <v>26501</v>
      </c>
      <c r="DS503" s="4">
        <v>27436</v>
      </c>
      <c r="DT503" s="4">
        <v>100</v>
      </c>
      <c r="DW503" s="4">
        <v>1330</v>
      </c>
      <c r="DX503" s="4">
        <v>1430</v>
      </c>
      <c r="ED503" s="4">
        <v>4417</v>
      </c>
      <c r="EG503" s="4">
        <v>4417</v>
      </c>
      <c r="EI503" s="4">
        <v>5847</v>
      </c>
      <c r="EM503" s="4">
        <v>0</v>
      </c>
      <c r="ET503" s="4">
        <v>0</v>
      </c>
      <c r="EU503" s="4">
        <v>0</v>
      </c>
      <c r="EX503" s="4">
        <v>9621</v>
      </c>
      <c r="EY503" s="4">
        <v>4796</v>
      </c>
      <c r="EZ503" s="4">
        <v>89</v>
      </c>
      <c r="FA503" s="4">
        <v>360</v>
      </c>
      <c r="FF503" s="4">
        <v>6723</v>
      </c>
      <c r="FG503" s="4">
        <v>21589</v>
      </c>
      <c r="FH503" s="4">
        <v>21589</v>
      </c>
      <c r="FI503" s="4">
        <v>27436</v>
      </c>
      <c r="FL503" s="2">
        <v>2017</v>
      </c>
      <c r="FM503" t="s">
        <v>8</v>
      </c>
      <c r="FR503" s="2">
        <v>2017</v>
      </c>
      <c r="FS503" s="5">
        <v>13</v>
      </c>
      <c r="FX503" s="4">
        <v>547</v>
      </c>
      <c r="GE503" s="4">
        <v>41</v>
      </c>
      <c r="GF503" s="4">
        <v>10</v>
      </c>
      <c r="GI503" s="7">
        <f t="shared" si="75"/>
        <v>0.71055694098088118</v>
      </c>
      <c r="GJ503" s="7">
        <f t="shared" si="80"/>
        <v>0.60900307659092134</v>
      </c>
      <c r="GK503" s="7">
        <f t="shared" si="81"/>
        <v>-0.63931837073981712</v>
      </c>
      <c r="GL503" s="7">
        <f t="shared" si="82"/>
        <v>0.42633765855080913</v>
      </c>
      <c r="GM503" s="7">
        <f>(((DR503-DR502)-(DP503-DP502)-(FG503-FG502)+((EV503-EV502)+(EW503-EW502)+(EX503-EX502))+(FC503-FC502))-U503-V503)/DS502</f>
        <v>0.69559434746467164</v>
      </c>
      <c r="GN503" s="7">
        <f t="shared" si="76"/>
        <v>-0.60964256026600161</v>
      </c>
      <c r="GO503" s="7">
        <f>(G503-G502)/DS502</f>
        <v>0.18495428096425603</v>
      </c>
      <c r="GP503" s="7">
        <f>CF503/DS502</f>
        <v>2.8096425602660017E-2</v>
      </c>
      <c r="GQ503" s="7">
        <f t="shared" si="77"/>
        <v>3.4308011959661482E-2</v>
      </c>
      <c r="GR503" s="7">
        <f t="shared" si="78"/>
        <v>7.3770763568847181E-2</v>
      </c>
      <c r="GS503" s="7">
        <v>1</v>
      </c>
      <c r="GT503" s="7">
        <f t="shared" si="83"/>
        <v>0</v>
      </c>
      <c r="GU503" s="7">
        <f t="shared" si="74"/>
        <v>0.78688584341740775</v>
      </c>
      <c r="GV503" t="s">
        <v>240</v>
      </c>
      <c r="GW503" s="8">
        <f t="shared" si="79"/>
        <v>8.3125519534497089E-5</v>
      </c>
    </row>
    <row r="504" spans="1:205" x14ac:dyDescent="0.2">
      <c r="A504">
        <v>990206201</v>
      </c>
      <c r="B504" s="2">
        <v>2018</v>
      </c>
      <c r="C504" t="s">
        <v>3</v>
      </c>
      <c r="D504" s="3">
        <v>43101</v>
      </c>
      <c r="E504" s="3">
        <v>43465</v>
      </c>
      <c r="F504" t="s">
        <v>8</v>
      </c>
      <c r="G504" s="4">
        <v>35570</v>
      </c>
      <c r="J504" s="4">
        <v>35570</v>
      </c>
      <c r="K504" s="4">
        <v>26488</v>
      </c>
      <c r="Q504" s="4">
        <v>7286</v>
      </c>
      <c r="R504" s="4">
        <v>6365</v>
      </c>
      <c r="S504" s="4">
        <v>43</v>
      </c>
      <c r="U504" s="4">
        <v>216</v>
      </c>
      <c r="X504" s="4">
        <v>2096</v>
      </c>
      <c r="Y504" s="4">
        <v>600</v>
      </c>
      <c r="Z504" s="4">
        <v>36086</v>
      </c>
      <c r="AA504" s="4">
        <v>-516</v>
      </c>
      <c r="AG504" s="4">
        <v>16</v>
      </c>
      <c r="AJ504" s="4">
        <v>19</v>
      </c>
      <c r="AK504" s="4">
        <v>35</v>
      </c>
      <c r="AR504" s="4">
        <v>198</v>
      </c>
      <c r="AS504" s="4">
        <v>10</v>
      </c>
      <c r="AT504" s="4">
        <v>10</v>
      </c>
      <c r="AU504" s="4">
        <v>207</v>
      </c>
      <c r="AV504" s="4">
        <v>-172</v>
      </c>
      <c r="AW504" s="4">
        <v>-688</v>
      </c>
      <c r="AX504" s="4">
        <v>-122</v>
      </c>
      <c r="AY504" s="4">
        <v>-567</v>
      </c>
      <c r="BF504" s="4">
        <v>-567</v>
      </c>
      <c r="BP504" s="4">
        <v>-567</v>
      </c>
      <c r="BR504" s="4">
        <v>-567</v>
      </c>
      <c r="BS504" s="2">
        <v>2018</v>
      </c>
      <c r="BV504" s="4">
        <v>718</v>
      </c>
      <c r="BY504" s="4">
        <v>718</v>
      </c>
      <c r="CD504" s="4">
        <v>2922</v>
      </c>
      <c r="CF504" s="4">
        <v>2922</v>
      </c>
      <c r="CU504" s="4">
        <v>3640</v>
      </c>
      <c r="DA504" s="4">
        <v>139</v>
      </c>
      <c r="DB504" s="4">
        <v>139</v>
      </c>
      <c r="DC504" s="4">
        <v>168</v>
      </c>
      <c r="DD504" s="4">
        <v>7978</v>
      </c>
      <c r="DG504" s="4">
        <v>8146</v>
      </c>
      <c r="DO504" s="4">
        <v>1399</v>
      </c>
      <c r="DP504" s="4">
        <v>1399</v>
      </c>
      <c r="DR504" s="4">
        <v>9684</v>
      </c>
      <c r="DS504" s="4">
        <v>13324</v>
      </c>
      <c r="DT504" s="4">
        <v>100</v>
      </c>
      <c r="DW504" s="4">
        <v>1330</v>
      </c>
      <c r="DX504" s="4">
        <v>1430</v>
      </c>
      <c r="ED504" s="4">
        <v>3850</v>
      </c>
      <c r="EG504" s="4">
        <v>3850</v>
      </c>
      <c r="EI504" s="4">
        <v>5280</v>
      </c>
      <c r="EU504" s="4">
        <v>0</v>
      </c>
      <c r="EX504" s="4">
        <v>0</v>
      </c>
      <c r="EY504" s="4">
        <v>4168</v>
      </c>
      <c r="EZ504" s="4">
        <v>0</v>
      </c>
      <c r="FA504" s="4">
        <v>431</v>
      </c>
      <c r="FF504" s="4">
        <v>3445</v>
      </c>
      <c r="FG504" s="4">
        <v>8044</v>
      </c>
      <c r="FH504" s="4">
        <v>8044</v>
      </c>
      <c r="FI504" s="4">
        <v>13324</v>
      </c>
      <c r="FL504" s="2">
        <v>2018</v>
      </c>
      <c r="FM504" t="s">
        <v>8</v>
      </c>
      <c r="FR504" s="2">
        <v>2018</v>
      </c>
      <c r="FS504" s="5">
        <v>17</v>
      </c>
      <c r="FX504" s="4">
        <v>671</v>
      </c>
      <c r="GE504" s="4">
        <v>58</v>
      </c>
      <c r="GF504" s="4">
        <v>8</v>
      </c>
      <c r="GI504" s="7">
        <f t="shared" si="75"/>
        <v>-0.43913106866890217</v>
      </c>
      <c r="GJ504" s="7">
        <f t="shared" si="80"/>
        <v>-0.63931837073981712</v>
      </c>
      <c r="GK504" s="7">
        <f t="shared" si="81"/>
        <v>0.42633765855080913</v>
      </c>
      <c r="GL504" s="7">
        <f t="shared" si="82"/>
        <v>1.0987691383968778</v>
      </c>
      <c r="GM504" s="7">
        <f>(((DR504-DR503)-(DP504-DP503)-(FG504-FG503)+((EV504-EV503)+(EW504-EW503)+(EX504-EX503))+(FC504-FC503))-U504-V504)/DS503</f>
        <v>-0.44700393643388248</v>
      </c>
      <c r="GN504" s="7">
        <f t="shared" si="76"/>
        <v>0.47649074209068376</v>
      </c>
      <c r="GO504" s="7">
        <f>(G504-G503)/DS503</f>
        <v>0.11605190260970986</v>
      </c>
      <c r="GP504" s="7">
        <f>CF504/DS503</f>
        <v>0.10650240559848374</v>
      </c>
      <c r="GQ504" s="7">
        <f t="shared" si="77"/>
        <v>-2.7821393523061826E-2</v>
      </c>
      <c r="GR504" s="7">
        <f t="shared" si="78"/>
        <v>9.8314086333600934E-2</v>
      </c>
      <c r="GS504" s="7">
        <v>1</v>
      </c>
      <c r="GT504" s="7">
        <f t="shared" si="83"/>
        <v>0</v>
      </c>
      <c r="GU504" s="7">
        <f t="shared" si="74"/>
        <v>0.60372260582407689</v>
      </c>
      <c r="GV504" t="s">
        <v>240</v>
      </c>
      <c r="GW504" s="8">
        <f t="shared" si="79"/>
        <v>3.6448461874908878E-5</v>
      </c>
    </row>
    <row r="505" spans="1:205" x14ac:dyDescent="0.2">
      <c r="A505">
        <v>990206201</v>
      </c>
      <c r="B505" s="2">
        <v>2019</v>
      </c>
      <c r="C505" t="s">
        <v>3</v>
      </c>
      <c r="D505" s="3">
        <v>43466</v>
      </c>
      <c r="E505" s="3">
        <v>43830</v>
      </c>
      <c r="F505" t="s">
        <v>8</v>
      </c>
      <c r="G505" s="4">
        <v>49686</v>
      </c>
      <c r="J505" s="4">
        <v>49686</v>
      </c>
      <c r="K505" s="4">
        <v>32804</v>
      </c>
      <c r="Q505" s="4">
        <v>8226</v>
      </c>
      <c r="R505" s="4">
        <v>7190</v>
      </c>
      <c r="S505" s="4">
        <v>65</v>
      </c>
      <c r="U505" s="4">
        <v>543</v>
      </c>
      <c r="X505" s="4">
        <v>2167</v>
      </c>
      <c r="Y505" s="4">
        <v>600</v>
      </c>
      <c r="Z505" s="4">
        <v>43740</v>
      </c>
      <c r="AA505" s="4">
        <v>5946</v>
      </c>
      <c r="AG505" s="4">
        <v>44</v>
      </c>
      <c r="AJ505" s="4">
        <v>4</v>
      </c>
      <c r="AK505" s="4">
        <v>47</v>
      </c>
      <c r="AR505" s="4">
        <v>127</v>
      </c>
      <c r="AS505" s="4">
        <v>35</v>
      </c>
      <c r="AT505" s="4">
        <v>35</v>
      </c>
      <c r="AU505" s="4">
        <v>163</v>
      </c>
      <c r="AV505" s="4">
        <v>-115</v>
      </c>
      <c r="AW505" s="4">
        <v>5830</v>
      </c>
      <c r="AX505" s="4">
        <v>1283</v>
      </c>
      <c r="AY505" s="4">
        <v>4548</v>
      </c>
      <c r="BF505" s="4">
        <v>4548</v>
      </c>
      <c r="BJ505" s="4">
        <v>3000</v>
      </c>
      <c r="BP505" s="4">
        <v>1548</v>
      </c>
      <c r="BR505" s="4">
        <v>4548</v>
      </c>
      <c r="BS505" s="2">
        <v>2019</v>
      </c>
      <c r="BV505" s="4">
        <v>0</v>
      </c>
      <c r="BY505" s="4">
        <v>0</v>
      </c>
      <c r="CD505" s="4">
        <v>2460</v>
      </c>
      <c r="CF505" s="4">
        <v>2460</v>
      </c>
      <c r="CU505" s="4">
        <v>2460</v>
      </c>
      <c r="DA505" s="4">
        <v>155</v>
      </c>
      <c r="DB505" s="4">
        <v>155</v>
      </c>
      <c r="DC505" s="4">
        <v>641</v>
      </c>
      <c r="DD505" s="4">
        <v>6475</v>
      </c>
      <c r="DG505" s="4">
        <v>7116</v>
      </c>
      <c r="DO505" s="4">
        <v>16240</v>
      </c>
      <c r="DP505" s="4">
        <v>16240</v>
      </c>
      <c r="DR505" s="4">
        <v>23511</v>
      </c>
      <c r="DS505" s="4">
        <v>25971</v>
      </c>
      <c r="DT505" s="4">
        <v>100</v>
      </c>
      <c r="DW505" s="4">
        <v>1330</v>
      </c>
      <c r="DX505" s="4">
        <v>1430</v>
      </c>
      <c r="ED505" s="4">
        <v>5398</v>
      </c>
      <c r="EG505" s="4">
        <v>5398</v>
      </c>
      <c r="EI505" s="4">
        <v>6828</v>
      </c>
      <c r="EK505" s="4">
        <v>565</v>
      </c>
      <c r="EM505" s="4">
        <v>565</v>
      </c>
      <c r="EO505" s="4">
        <v>2000</v>
      </c>
      <c r="EU505" s="4">
        <v>2565</v>
      </c>
      <c r="EX505" s="4">
        <v>0</v>
      </c>
      <c r="EY505" s="4">
        <v>4003</v>
      </c>
      <c r="EZ505" s="4">
        <v>0</v>
      </c>
      <c r="FA505" s="4">
        <v>831</v>
      </c>
      <c r="FF505" s="4">
        <v>11744</v>
      </c>
      <c r="FG505" s="4">
        <v>16579</v>
      </c>
      <c r="FH505" s="4">
        <v>19143</v>
      </c>
      <c r="FI505" s="4">
        <v>25971</v>
      </c>
      <c r="FL505" s="2">
        <v>2019</v>
      </c>
      <c r="FM505" t="s">
        <v>8</v>
      </c>
      <c r="FR505" s="2">
        <v>2019</v>
      </c>
      <c r="FS505" s="5">
        <v>17</v>
      </c>
      <c r="FX505" s="4">
        <v>650</v>
      </c>
      <c r="GE505" s="4">
        <v>57</v>
      </c>
      <c r="GF505" s="4">
        <v>46</v>
      </c>
      <c r="GN505" s="7">
        <f t="shared" si="76"/>
        <v>1.0239417592314621</v>
      </c>
      <c r="GQ505" s="7">
        <f t="shared" si="77"/>
        <v>0.23147983203969971</v>
      </c>
      <c r="GR505" s="7">
        <f t="shared" si="78"/>
        <v>0.39685127916783808</v>
      </c>
      <c r="GS505" s="7">
        <v>1</v>
      </c>
      <c r="GT505" s="7">
        <f t="shared" si="83"/>
        <v>0</v>
      </c>
      <c r="GU505" s="7">
        <f t="shared" si="74"/>
        <v>0.73709137114473833</v>
      </c>
      <c r="GV505" t="s">
        <v>240</v>
      </c>
      <c r="GW505" s="8">
        <f t="shared" si="79"/>
        <v>7.5052536775743021E-5</v>
      </c>
    </row>
    <row r="506" spans="1:205" x14ac:dyDescent="0.2">
      <c r="A506">
        <v>991437541</v>
      </c>
      <c r="B506" s="2">
        <v>2013</v>
      </c>
      <c r="C506" t="s">
        <v>3</v>
      </c>
      <c r="D506" s="3">
        <v>41275</v>
      </c>
      <c r="E506" s="3">
        <v>41639</v>
      </c>
      <c r="F506" t="s">
        <v>8</v>
      </c>
      <c r="G506" s="4">
        <v>52021</v>
      </c>
      <c r="I506" s="4">
        <v>3555</v>
      </c>
      <c r="J506" s="4">
        <v>55576</v>
      </c>
      <c r="K506" s="4">
        <v>16991</v>
      </c>
      <c r="L506" s="4">
        <v>0</v>
      </c>
      <c r="M506" s="4">
        <v>-2944</v>
      </c>
      <c r="P506" s="4">
        <v>-2944</v>
      </c>
      <c r="Q506" s="4">
        <v>24460</v>
      </c>
      <c r="R506" s="4">
        <v>23403</v>
      </c>
      <c r="S506" s="4">
        <v>1154</v>
      </c>
      <c r="U506" s="4">
        <v>880</v>
      </c>
      <c r="X506" s="4">
        <v>11322</v>
      </c>
      <c r="Z506" s="4">
        <v>50709</v>
      </c>
      <c r="AA506" s="4">
        <v>4867</v>
      </c>
      <c r="AC506" s="4">
        <v>0</v>
      </c>
      <c r="AD506" s="4">
        <v>0</v>
      </c>
      <c r="AE506" s="4">
        <v>0</v>
      </c>
      <c r="AG506" s="4">
        <v>6</v>
      </c>
      <c r="AJ506" s="4">
        <v>36</v>
      </c>
      <c r="AK506" s="4">
        <v>42</v>
      </c>
      <c r="AM506" s="4">
        <v>0</v>
      </c>
      <c r="AR506" s="4">
        <v>817</v>
      </c>
      <c r="AS506" s="4">
        <v>34</v>
      </c>
      <c r="AT506" s="4">
        <v>34</v>
      </c>
      <c r="AU506" s="4">
        <v>851</v>
      </c>
      <c r="AV506" s="4">
        <v>-809</v>
      </c>
      <c r="AW506" s="4">
        <v>4058</v>
      </c>
      <c r="AX506" s="4">
        <v>881</v>
      </c>
      <c r="AY506" s="4">
        <v>3177</v>
      </c>
      <c r="BB506" s="4">
        <v>0</v>
      </c>
      <c r="BD506" s="4">
        <v>0</v>
      </c>
      <c r="BF506" s="4">
        <v>3177</v>
      </c>
      <c r="BP506" s="4">
        <v>3177</v>
      </c>
      <c r="BR506" s="4">
        <v>3177</v>
      </c>
      <c r="BS506" s="2">
        <v>2013</v>
      </c>
      <c r="BY506" s="4">
        <v>0</v>
      </c>
      <c r="BZ506" s="4">
        <v>8385</v>
      </c>
      <c r="CD506" s="4">
        <v>5257</v>
      </c>
      <c r="CF506" s="4">
        <v>13641</v>
      </c>
      <c r="CS506" s="4">
        <v>0</v>
      </c>
      <c r="CU506" s="4">
        <v>13641</v>
      </c>
      <c r="DA506" s="4">
        <v>12395</v>
      </c>
      <c r="DB506" s="4">
        <v>12395</v>
      </c>
      <c r="DC506" s="4">
        <v>3274</v>
      </c>
      <c r="DD506" s="4">
        <v>2172</v>
      </c>
      <c r="DG506" s="4">
        <v>5446</v>
      </c>
      <c r="DN506" s="4">
        <v>0</v>
      </c>
      <c r="DO506" s="4">
        <v>1218</v>
      </c>
      <c r="DP506" s="4">
        <v>1218</v>
      </c>
      <c r="DR506" s="4">
        <v>19059</v>
      </c>
      <c r="DS506" s="4">
        <v>32701</v>
      </c>
      <c r="DT506" s="4">
        <v>2100</v>
      </c>
      <c r="DV506" s="4">
        <v>3339</v>
      </c>
      <c r="DX506" s="4">
        <v>5439</v>
      </c>
      <c r="ED506" s="4">
        <v>3837</v>
      </c>
      <c r="EG506" s="4">
        <v>3837</v>
      </c>
      <c r="EI506" s="4">
        <v>9277</v>
      </c>
      <c r="EK506" s="4">
        <v>2024</v>
      </c>
      <c r="EM506" s="4">
        <v>2024</v>
      </c>
      <c r="ES506" s="4">
        <v>4720</v>
      </c>
      <c r="ET506" s="4">
        <v>4720</v>
      </c>
      <c r="EU506" s="4">
        <v>6744</v>
      </c>
      <c r="EX506" s="4">
        <v>5159</v>
      </c>
      <c r="EY506" s="4">
        <v>3983</v>
      </c>
      <c r="FA506" s="4">
        <v>3340</v>
      </c>
      <c r="FD506" s="4">
        <v>567</v>
      </c>
      <c r="FF506" s="4">
        <v>3631</v>
      </c>
      <c r="FG506" s="4">
        <v>16680</v>
      </c>
      <c r="FH506" s="4">
        <v>23424</v>
      </c>
      <c r="FI506" s="4">
        <v>32701</v>
      </c>
      <c r="FL506" s="2">
        <v>2013</v>
      </c>
      <c r="FM506" t="s">
        <v>8</v>
      </c>
      <c r="FR506" s="2">
        <v>2013</v>
      </c>
      <c r="FT506" s="4">
        <v>40</v>
      </c>
      <c r="FX506" s="4">
        <v>1109</v>
      </c>
      <c r="GA506" s="4">
        <v>4</v>
      </c>
      <c r="GE506" s="4">
        <v>30</v>
      </c>
      <c r="GF506" s="4">
        <v>56</v>
      </c>
      <c r="GN506" s="7">
        <f t="shared" si="76"/>
        <v>-1.1474336760232568E-2</v>
      </c>
      <c r="GQ506" s="7">
        <f t="shared" si="77"/>
        <v>0.10829697300245432</v>
      </c>
      <c r="GR506" s="7">
        <f t="shared" si="78"/>
        <v>4.6995129412711834E-2</v>
      </c>
      <c r="GS506" s="7">
        <v>1</v>
      </c>
      <c r="GT506" s="7">
        <f t="shared" si="83"/>
        <v>0</v>
      </c>
      <c r="GU506" s="7">
        <f t="shared" si="74"/>
        <v>0.71630836977462464</v>
      </c>
      <c r="GV506" t="s">
        <v>215</v>
      </c>
      <c r="GW506" s="8">
        <f t="shared" si="79"/>
        <v>3.850448577259251E-5</v>
      </c>
    </row>
    <row r="507" spans="1:205" x14ac:dyDescent="0.2">
      <c r="A507">
        <v>991437541</v>
      </c>
      <c r="B507" s="2">
        <v>2014</v>
      </c>
      <c r="C507" t="s">
        <v>3</v>
      </c>
      <c r="D507" s="3">
        <v>41640</v>
      </c>
      <c r="E507" s="3">
        <v>42004</v>
      </c>
      <c r="F507" t="s">
        <v>8</v>
      </c>
      <c r="G507" s="4">
        <v>66024</v>
      </c>
      <c r="I507" s="4">
        <v>-13870</v>
      </c>
      <c r="J507" s="4">
        <v>52154</v>
      </c>
      <c r="K507" s="4">
        <v>19931</v>
      </c>
      <c r="L507" s="4">
        <v>-26</v>
      </c>
      <c r="M507" s="4">
        <v>-4741</v>
      </c>
      <c r="P507" s="4">
        <v>-4715</v>
      </c>
      <c r="Q507" s="4">
        <v>25221</v>
      </c>
      <c r="R507" s="4">
        <v>23396</v>
      </c>
      <c r="S507" s="4">
        <v>1233</v>
      </c>
      <c r="U507" s="4">
        <v>876</v>
      </c>
      <c r="X507" s="4">
        <v>11373</v>
      </c>
      <c r="Z507" s="4">
        <v>52660</v>
      </c>
      <c r="AA507" s="4">
        <v>-506</v>
      </c>
      <c r="AC507" s="4">
        <v>0</v>
      </c>
      <c r="AD507" s="4">
        <v>0</v>
      </c>
      <c r="AE507" s="4">
        <v>0</v>
      </c>
      <c r="AG507" s="4">
        <v>13</v>
      </c>
      <c r="AJ507" s="4">
        <v>16</v>
      </c>
      <c r="AK507" s="4">
        <v>29</v>
      </c>
      <c r="AM507" s="4">
        <v>0</v>
      </c>
      <c r="AR507" s="4">
        <v>1023</v>
      </c>
      <c r="AS507" s="4">
        <v>34</v>
      </c>
      <c r="AT507" s="4">
        <v>34</v>
      </c>
      <c r="AU507" s="4">
        <v>1057</v>
      </c>
      <c r="AV507" s="4">
        <v>-1028</v>
      </c>
      <c r="AW507" s="4">
        <v>-1534</v>
      </c>
      <c r="AX507" s="4">
        <v>-689</v>
      </c>
      <c r="AY507" s="4">
        <v>-845</v>
      </c>
      <c r="BB507" s="4">
        <v>0</v>
      </c>
      <c r="BD507" s="4">
        <v>0</v>
      </c>
      <c r="BF507" s="4">
        <v>-845</v>
      </c>
      <c r="BP507" s="4">
        <v>-845</v>
      </c>
      <c r="BR507" s="4">
        <v>-845</v>
      </c>
      <c r="BS507" s="2">
        <v>2014</v>
      </c>
      <c r="BY507" s="4">
        <v>0</v>
      </c>
      <c r="BZ507" s="4">
        <v>12845</v>
      </c>
      <c r="CD507" s="4">
        <v>5202</v>
      </c>
      <c r="CF507" s="4">
        <v>18047</v>
      </c>
      <c r="CS507" s="4">
        <v>0</v>
      </c>
      <c r="CU507" s="4">
        <v>18047</v>
      </c>
      <c r="DA507" s="4">
        <v>10154</v>
      </c>
      <c r="DB507" s="4">
        <v>10154</v>
      </c>
      <c r="DC507" s="4">
        <v>8387</v>
      </c>
      <c r="DD507" s="4">
        <v>2439</v>
      </c>
      <c r="DE507" s="4">
        <v>986</v>
      </c>
      <c r="DG507" s="4">
        <v>11812</v>
      </c>
      <c r="DN507" s="4">
        <v>0</v>
      </c>
      <c r="DO507" s="4">
        <v>1669</v>
      </c>
      <c r="DP507" s="4">
        <v>1669</v>
      </c>
      <c r="DR507" s="4">
        <v>23635</v>
      </c>
      <c r="DS507" s="4">
        <v>41682</v>
      </c>
      <c r="DT507" s="4">
        <v>2100</v>
      </c>
      <c r="DV507" s="4">
        <v>3339</v>
      </c>
      <c r="DX507" s="4">
        <v>5439</v>
      </c>
      <c r="ED507" s="4">
        <v>2992</v>
      </c>
      <c r="EG507" s="4">
        <v>2992</v>
      </c>
      <c r="EI507" s="4">
        <v>8432</v>
      </c>
      <c r="EK507" s="4">
        <v>1335</v>
      </c>
      <c r="EM507" s="4">
        <v>1335</v>
      </c>
      <c r="ES507" s="4">
        <v>4279</v>
      </c>
      <c r="ET507" s="4">
        <v>4279</v>
      </c>
      <c r="EU507" s="4">
        <v>5614</v>
      </c>
      <c r="EX507" s="4">
        <v>1262</v>
      </c>
      <c r="EY507" s="4">
        <v>4732</v>
      </c>
      <c r="FA507" s="4">
        <v>8015</v>
      </c>
      <c r="FD507" s="4">
        <v>635</v>
      </c>
      <c r="FF507" s="4">
        <v>12992</v>
      </c>
      <c r="FG507" s="4">
        <v>27636</v>
      </c>
      <c r="FH507" s="4">
        <v>33250</v>
      </c>
      <c r="FI507" s="4">
        <v>41682</v>
      </c>
      <c r="FL507" s="2">
        <v>2014</v>
      </c>
      <c r="FM507" t="s">
        <v>8</v>
      </c>
      <c r="FR507" s="2">
        <v>2014</v>
      </c>
      <c r="FT507" s="4">
        <v>40</v>
      </c>
      <c r="FX507" s="4">
        <v>1218</v>
      </c>
      <c r="GA507" s="4">
        <v>5</v>
      </c>
      <c r="GE507" s="4">
        <v>37</v>
      </c>
      <c r="GN507" s="7">
        <f t="shared" si="76"/>
        <v>0.27185712975138376</v>
      </c>
      <c r="GQ507" s="7">
        <f t="shared" si="77"/>
        <v>-2.2720245217321161E-2</v>
      </c>
      <c r="GR507" s="7">
        <f t="shared" si="78"/>
        <v>0.26917975432998215</v>
      </c>
      <c r="GS507" s="7">
        <v>1</v>
      </c>
      <c r="GT507" s="7">
        <f t="shared" si="83"/>
        <v>0</v>
      </c>
      <c r="GU507" s="7">
        <f t="shared" si="74"/>
        <v>0.79770644402859747</v>
      </c>
      <c r="GV507" t="s">
        <v>215</v>
      </c>
      <c r="GW507" s="8">
        <f t="shared" si="79"/>
        <v>3.058010458395768E-5</v>
      </c>
    </row>
    <row r="508" spans="1:205" x14ac:dyDescent="0.2">
      <c r="A508">
        <v>991437541</v>
      </c>
      <c r="B508" s="2">
        <v>2015</v>
      </c>
      <c r="C508" t="s">
        <v>3</v>
      </c>
      <c r="D508" s="3">
        <v>42005</v>
      </c>
      <c r="E508" s="3">
        <v>42369</v>
      </c>
      <c r="F508" t="s">
        <v>8</v>
      </c>
      <c r="G508" s="4">
        <v>58930</v>
      </c>
      <c r="I508" s="4">
        <v>13614</v>
      </c>
      <c r="J508" s="4">
        <v>72544</v>
      </c>
      <c r="K508" s="4">
        <v>23720</v>
      </c>
      <c r="L508" s="4">
        <v>-164</v>
      </c>
      <c r="M508" s="4">
        <v>-1822</v>
      </c>
      <c r="P508" s="4">
        <v>-1658</v>
      </c>
      <c r="Q508" s="4">
        <v>28948</v>
      </c>
      <c r="R508" s="4">
        <v>26469</v>
      </c>
      <c r="S508" s="4">
        <v>1265</v>
      </c>
      <c r="U508" s="4">
        <v>2207</v>
      </c>
      <c r="X508" s="4">
        <v>13570</v>
      </c>
      <c r="Z508" s="4">
        <v>66624</v>
      </c>
      <c r="AA508" s="4">
        <v>5920</v>
      </c>
      <c r="AC508" s="4">
        <v>0</v>
      </c>
      <c r="AD508" s="4">
        <v>0</v>
      </c>
      <c r="AE508" s="4">
        <v>0</v>
      </c>
      <c r="AG508" s="4">
        <v>6</v>
      </c>
      <c r="AJ508" s="4">
        <v>470</v>
      </c>
      <c r="AK508" s="4">
        <v>477</v>
      </c>
      <c r="AM508" s="4">
        <v>0</v>
      </c>
      <c r="AR508" s="4">
        <v>795</v>
      </c>
      <c r="AS508" s="4">
        <v>155</v>
      </c>
      <c r="AT508" s="4">
        <v>155</v>
      </c>
      <c r="AU508" s="4">
        <v>950</v>
      </c>
      <c r="AV508" s="4">
        <v>-473</v>
      </c>
      <c r="AW508" s="4">
        <v>5447</v>
      </c>
      <c r="AX508" s="4">
        <v>1047</v>
      </c>
      <c r="AY508" s="4">
        <v>4400</v>
      </c>
      <c r="BB508" s="4">
        <v>0</v>
      </c>
      <c r="BD508" s="4">
        <v>0</v>
      </c>
      <c r="BF508" s="4">
        <v>4400</v>
      </c>
      <c r="BP508" s="4">
        <v>4400</v>
      </c>
      <c r="BR508" s="4">
        <v>4400</v>
      </c>
      <c r="BS508" s="2">
        <v>2015</v>
      </c>
      <c r="BT508" s="4">
        <v>4984</v>
      </c>
      <c r="BY508" s="4">
        <v>4984</v>
      </c>
      <c r="BZ508" s="4">
        <v>9727</v>
      </c>
      <c r="CD508" s="4">
        <v>4431</v>
      </c>
      <c r="CF508" s="4">
        <v>14158</v>
      </c>
      <c r="CS508" s="4">
        <v>0</v>
      </c>
      <c r="CU508" s="4">
        <v>19143</v>
      </c>
      <c r="DA508" s="4">
        <v>11177</v>
      </c>
      <c r="DB508" s="4">
        <v>11177</v>
      </c>
      <c r="DC508" s="4">
        <v>10115</v>
      </c>
      <c r="DD508" s="4">
        <v>1309</v>
      </c>
      <c r="DE508" s="4">
        <v>381</v>
      </c>
      <c r="DG508" s="4">
        <v>11805</v>
      </c>
      <c r="DN508" s="4">
        <v>0</v>
      </c>
      <c r="DO508" s="4">
        <v>572</v>
      </c>
      <c r="DP508" s="4">
        <v>572</v>
      </c>
      <c r="DR508" s="4">
        <v>23554</v>
      </c>
      <c r="DS508" s="4">
        <v>42697</v>
      </c>
      <c r="DT508" s="4">
        <v>2100</v>
      </c>
      <c r="DV508" s="4">
        <v>3339</v>
      </c>
      <c r="DX508" s="4">
        <v>5439</v>
      </c>
      <c r="ED508" s="4">
        <v>7392</v>
      </c>
      <c r="EG508" s="4">
        <v>7392</v>
      </c>
      <c r="EI508" s="4">
        <v>12832</v>
      </c>
      <c r="EK508" s="4">
        <v>2383</v>
      </c>
      <c r="EM508" s="4">
        <v>2383</v>
      </c>
      <c r="ES508" s="4">
        <v>3831</v>
      </c>
      <c r="ET508" s="4">
        <v>3831</v>
      </c>
      <c r="EU508" s="4">
        <v>6214</v>
      </c>
      <c r="EX508" s="4">
        <v>10835</v>
      </c>
      <c r="EY508" s="4">
        <v>2909</v>
      </c>
      <c r="FA508" s="4">
        <v>4217</v>
      </c>
      <c r="FD508" s="4">
        <v>603</v>
      </c>
      <c r="FF508" s="4">
        <v>5088</v>
      </c>
      <c r="FG508" s="4">
        <v>23652</v>
      </c>
      <c r="FH508" s="4">
        <v>29865</v>
      </c>
      <c r="FI508" s="4">
        <v>42697</v>
      </c>
      <c r="FL508" s="2">
        <v>2015</v>
      </c>
      <c r="FM508" t="s">
        <v>8</v>
      </c>
      <c r="FR508" s="2">
        <v>2015</v>
      </c>
      <c r="FT508" s="4">
        <v>46</v>
      </c>
      <c r="FX508" s="4">
        <v>1230</v>
      </c>
      <c r="GA508" s="4">
        <v>5</v>
      </c>
      <c r="GE508" s="4">
        <v>55</v>
      </c>
      <c r="GF508" s="4">
        <v>23</v>
      </c>
      <c r="GI508" s="7">
        <f t="shared" si="75"/>
        <v>0.349623338611391</v>
      </c>
      <c r="GJ508" s="7">
        <f t="shared" si="80"/>
        <v>0.32901134521880065</v>
      </c>
      <c r="GK508" s="7">
        <f t="shared" si="81"/>
        <v>-0.19111367016937766</v>
      </c>
      <c r="GL508" s="7">
        <f t="shared" si="82"/>
        <v>6.8623088273180782E-2</v>
      </c>
      <c r="GM508" s="7">
        <f>(((DR508-DR507)-(DP508-DP507)-(FG508-FG507)+((EV508-EV507)+(EW508-EW507)+(EX508-EX507))+(FC508-FC507))-U508-V508)/DS507</f>
        <v>0.29667482366489134</v>
      </c>
      <c r="GN508" s="7">
        <f t="shared" si="76"/>
        <v>-0.21165011275850487</v>
      </c>
      <c r="GO508" s="7">
        <f>(G508-G507)/DS507</f>
        <v>-0.17019336884026678</v>
      </c>
      <c r="GP508" s="7">
        <f>CF508/DS507</f>
        <v>0.33966700254306414</v>
      </c>
      <c r="GQ508" s="7">
        <f t="shared" si="77"/>
        <v>0.10429135211367757</v>
      </c>
      <c r="GR508" s="7">
        <f t="shared" si="78"/>
        <v>-0.10744577729310553</v>
      </c>
      <c r="GS508" s="7">
        <v>1</v>
      </c>
      <c r="GT508" s="7">
        <f t="shared" si="83"/>
        <v>0</v>
      </c>
      <c r="GU508" s="7">
        <f t="shared" si="74"/>
        <v>0.69946366255240411</v>
      </c>
      <c r="GV508" t="s">
        <v>215</v>
      </c>
      <c r="GW508" s="8">
        <f t="shared" si="79"/>
        <v>2.3991171248980374E-5</v>
      </c>
    </row>
    <row r="509" spans="1:205" x14ac:dyDescent="0.2">
      <c r="A509">
        <v>991437541</v>
      </c>
      <c r="B509" s="2">
        <v>2016</v>
      </c>
      <c r="C509" t="s">
        <v>3</v>
      </c>
      <c r="D509" s="3">
        <v>42370</v>
      </c>
      <c r="E509" s="3">
        <v>42735</v>
      </c>
      <c r="F509" t="s">
        <v>8</v>
      </c>
      <c r="G509" s="4">
        <v>51601</v>
      </c>
      <c r="I509" s="4">
        <v>-2660</v>
      </c>
      <c r="J509" s="4">
        <v>48941</v>
      </c>
      <c r="K509" s="4">
        <v>15287</v>
      </c>
      <c r="L509" s="4">
        <v>0</v>
      </c>
      <c r="M509" s="4">
        <v>-2238</v>
      </c>
      <c r="P509" s="4">
        <v>-2238</v>
      </c>
      <c r="Q509" s="4">
        <v>25509</v>
      </c>
      <c r="R509" s="4">
        <v>22516</v>
      </c>
      <c r="S509" s="4">
        <v>1073</v>
      </c>
      <c r="U509" s="4">
        <v>2194</v>
      </c>
      <c r="X509" s="4">
        <v>12052</v>
      </c>
      <c r="Z509" s="4">
        <v>52804</v>
      </c>
      <c r="AA509" s="4">
        <v>-3863</v>
      </c>
      <c r="AC509" s="4">
        <v>0</v>
      </c>
      <c r="AD509" s="4">
        <v>0</v>
      </c>
      <c r="AE509" s="4">
        <v>0</v>
      </c>
      <c r="AG509" s="4">
        <v>3</v>
      </c>
      <c r="AJ509" s="4">
        <v>18</v>
      </c>
      <c r="AK509" s="4">
        <v>22</v>
      </c>
      <c r="AM509" s="4">
        <v>0</v>
      </c>
      <c r="AR509" s="4">
        <v>973</v>
      </c>
      <c r="AS509" s="4">
        <v>9</v>
      </c>
      <c r="AT509" s="4">
        <v>9</v>
      </c>
      <c r="AU509" s="4">
        <v>981</v>
      </c>
      <c r="AV509" s="4">
        <v>-960</v>
      </c>
      <c r="AW509" s="4">
        <v>-4823</v>
      </c>
      <c r="AX509" s="4">
        <v>-1405</v>
      </c>
      <c r="AY509" s="4">
        <v>-3417</v>
      </c>
      <c r="BB509" s="4">
        <v>0</v>
      </c>
      <c r="BD509" s="4">
        <v>0</v>
      </c>
      <c r="BF509" s="4">
        <v>-3417</v>
      </c>
      <c r="BP509" s="4">
        <v>-3417</v>
      </c>
      <c r="BR509" s="4">
        <v>-3417</v>
      </c>
      <c r="BS509" s="2">
        <v>2016</v>
      </c>
      <c r="BT509" s="4">
        <v>3738</v>
      </c>
      <c r="BY509" s="4">
        <v>3738</v>
      </c>
      <c r="BZ509" s="4">
        <v>11918</v>
      </c>
      <c r="CD509" s="4">
        <v>4622</v>
      </c>
      <c r="CF509" s="4">
        <v>16540</v>
      </c>
      <c r="CS509" s="4">
        <v>0</v>
      </c>
      <c r="CU509" s="4">
        <v>20279</v>
      </c>
      <c r="DA509" s="4">
        <v>8269</v>
      </c>
      <c r="DB509" s="4">
        <v>8269</v>
      </c>
      <c r="DC509" s="4">
        <v>4499</v>
      </c>
      <c r="DD509" s="4">
        <v>1045</v>
      </c>
      <c r="DE509" s="4">
        <v>65</v>
      </c>
      <c r="DG509" s="4">
        <v>5610</v>
      </c>
      <c r="DN509" s="4">
        <v>0</v>
      </c>
      <c r="DO509" s="4">
        <v>831</v>
      </c>
      <c r="DP509" s="4">
        <v>831</v>
      </c>
      <c r="DR509" s="4">
        <v>14709</v>
      </c>
      <c r="DS509" s="4">
        <v>34988</v>
      </c>
      <c r="DT509" s="4">
        <v>2100</v>
      </c>
      <c r="DV509" s="4">
        <v>3339</v>
      </c>
      <c r="DX509" s="4">
        <v>5439</v>
      </c>
      <c r="ED509" s="4">
        <v>3975</v>
      </c>
      <c r="EG509" s="4">
        <v>3975</v>
      </c>
      <c r="EI509" s="4">
        <v>9414</v>
      </c>
      <c r="EK509" s="4">
        <v>977</v>
      </c>
      <c r="EM509" s="4">
        <v>977</v>
      </c>
      <c r="ES509" s="4">
        <v>3359</v>
      </c>
      <c r="ET509" s="4">
        <v>3359</v>
      </c>
      <c r="EU509" s="4">
        <v>4336</v>
      </c>
      <c r="EX509" s="4">
        <v>13371</v>
      </c>
      <c r="EY509" s="4">
        <v>1247</v>
      </c>
      <c r="FA509" s="4">
        <v>3334</v>
      </c>
      <c r="FD509" s="4">
        <v>547</v>
      </c>
      <c r="FF509" s="4">
        <v>2738</v>
      </c>
      <c r="FG509" s="4">
        <v>21237</v>
      </c>
      <c r="FH509" s="4">
        <v>25574</v>
      </c>
      <c r="FI509" s="4">
        <v>34988</v>
      </c>
      <c r="FL509" s="2">
        <v>2016</v>
      </c>
      <c r="FM509" t="s">
        <v>8</v>
      </c>
      <c r="FR509" s="2">
        <v>2016</v>
      </c>
      <c r="FT509" s="4">
        <v>43</v>
      </c>
      <c r="FX509" s="4">
        <v>1230</v>
      </c>
      <c r="GA509" s="4">
        <v>5</v>
      </c>
      <c r="GE509" s="4">
        <v>26</v>
      </c>
      <c r="GF509" s="4">
        <v>8</v>
      </c>
      <c r="GI509" s="7">
        <f t="shared" si="75"/>
        <v>-9.7266786893692767E-2</v>
      </c>
      <c r="GJ509" s="7">
        <f t="shared" si="80"/>
        <v>-0.19111367016937766</v>
      </c>
      <c r="GK509" s="7">
        <f t="shared" si="81"/>
        <v>6.8623088273180782E-2</v>
      </c>
      <c r="GL509" s="7">
        <f t="shared" si="82"/>
        <v>-0.12235623642391677</v>
      </c>
      <c r="GM509" s="7">
        <f>(((DR509-DR508)-(DP509-DP508)-(FG509-FG508)+((EV509-EV508)+(EW509-EW508)+(EX509-EX508))+(FC509-FC508))-U509-V509)/DS508</f>
        <v>-0.14865213012623837</v>
      </c>
      <c r="GN509" s="7">
        <f t="shared" si="76"/>
        <v>-4.0119914748108769E-2</v>
      </c>
      <c r="GO509" s="7">
        <f>(G509-G508)/DS508</f>
        <v>-0.17165140407991195</v>
      </c>
      <c r="GP509" s="7">
        <f>CF509/DS508</f>
        <v>0.38738084642949155</v>
      </c>
      <c r="GQ509" s="7">
        <f t="shared" si="77"/>
        <v>-8.7970650704769254E-2</v>
      </c>
      <c r="GR509" s="7">
        <f t="shared" si="78"/>
        <v>-0.1243678941116579</v>
      </c>
      <c r="GS509" s="7">
        <v>1</v>
      </c>
      <c r="GT509" s="7">
        <f t="shared" si="83"/>
        <v>0</v>
      </c>
      <c r="GU509" s="7">
        <f t="shared" si="74"/>
        <v>0.73093632102435124</v>
      </c>
      <c r="GV509" t="s">
        <v>215</v>
      </c>
      <c r="GW509" s="8">
        <f t="shared" si="79"/>
        <v>2.3420849239993442E-5</v>
      </c>
    </row>
    <row r="510" spans="1:205" x14ac:dyDescent="0.2">
      <c r="A510">
        <v>991437541</v>
      </c>
      <c r="B510" s="2">
        <v>2017</v>
      </c>
      <c r="C510" t="s">
        <v>3</v>
      </c>
      <c r="D510" s="3">
        <v>42736</v>
      </c>
      <c r="E510" s="3">
        <v>43100</v>
      </c>
      <c r="F510" t="s">
        <v>8</v>
      </c>
      <c r="G510" s="4">
        <v>47246</v>
      </c>
      <c r="I510" s="4">
        <v>-116</v>
      </c>
      <c r="J510" s="4">
        <v>47130</v>
      </c>
      <c r="K510" s="4">
        <v>12420</v>
      </c>
      <c r="L510" s="4">
        <v>0</v>
      </c>
      <c r="M510" s="4">
        <v>-466</v>
      </c>
      <c r="P510" s="4">
        <v>-466</v>
      </c>
      <c r="Q510" s="4">
        <v>21599</v>
      </c>
      <c r="R510" s="4">
        <v>19113</v>
      </c>
      <c r="S510" s="4">
        <v>1139</v>
      </c>
      <c r="U510" s="4">
        <v>2734</v>
      </c>
      <c r="X510" s="4">
        <v>11365</v>
      </c>
      <c r="Z510" s="4">
        <v>47653</v>
      </c>
      <c r="AA510" s="4">
        <v>-522</v>
      </c>
      <c r="AC510" s="4">
        <v>0</v>
      </c>
      <c r="AD510" s="4">
        <v>0</v>
      </c>
      <c r="AE510" s="4">
        <v>0</v>
      </c>
      <c r="AG510" s="4">
        <v>8</v>
      </c>
      <c r="AJ510" s="4">
        <v>13</v>
      </c>
      <c r="AK510" s="4">
        <v>21</v>
      </c>
      <c r="AM510" s="4">
        <v>0</v>
      </c>
      <c r="AR510" s="4">
        <v>732</v>
      </c>
      <c r="AS510" s="4">
        <v>40</v>
      </c>
      <c r="AT510" s="4">
        <v>40</v>
      </c>
      <c r="AU510" s="4">
        <v>772</v>
      </c>
      <c r="AV510" s="4">
        <v>-751</v>
      </c>
      <c r="AW510" s="4">
        <v>-1273</v>
      </c>
      <c r="AX510" s="4">
        <v>-473</v>
      </c>
      <c r="AY510" s="4">
        <v>-801</v>
      </c>
      <c r="BB510" s="4">
        <v>0</v>
      </c>
      <c r="BD510" s="4">
        <v>0</v>
      </c>
      <c r="BF510" s="4">
        <v>-801</v>
      </c>
      <c r="BK510" s="4">
        <v>-2726</v>
      </c>
      <c r="BP510" s="4">
        <v>1925</v>
      </c>
      <c r="BR510" s="4">
        <v>-801</v>
      </c>
      <c r="BS510" s="2">
        <v>2017</v>
      </c>
      <c r="BT510" s="4">
        <v>8099</v>
      </c>
      <c r="BY510" s="4">
        <v>8099</v>
      </c>
      <c r="BZ510" s="4">
        <v>7219</v>
      </c>
      <c r="CD510" s="4">
        <v>3757</v>
      </c>
      <c r="CF510" s="4">
        <v>10976</v>
      </c>
      <c r="CS510" s="4">
        <v>0</v>
      </c>
      <c r="CU510" s="4">
        <v>19076</v>
      </c>
      <c r="DA510" s="4">
        <v>7788</v>
      </c>
      <c r="DB510" s="4">
        <v>7788</v>
      </c>
      <c r="DC510" s="4">
        <v>8788</v>
      </c>
      <c r="DD510" s="4">
        <v>641</v>
      </c>
      <c r="DE510" s="4">
        <v>4672</v>
      </c>
      <c r="DG510" s="4">
        <v>14101</v>
      </c>
      <c r="DN510" s="4">
        <v>0</v>
      </c>
      <c r="DO510" s="4">
        <v>260</v>
      </c>
      <c r="DP510" s="4">
        <v>260</v>
      </c>
      <c r="DR510" s="4">
        <v>22150</v>
      </c>
      <c r="DS510" s="4">
        <v>41226</v>
      </c>
      <c r="DT510" s="4">
        <v>2100</v>
      </c>
      <c r="DV510" s="4">
        <v>3339</v>
      </c>
      <c r="DX510" s="4">
        <v>5439</v>
      </c>
      <c r="ED510" s="4">
        <v>5900</v>
      </c>
      <c r="EG510" s="4">
        <v>5900</v>
      </c>
      <c r="EI510" s="4">
        <v>11339</v>
      </c>
      <c r="EK510" s="4">
        <v>1366</v>
      </c>
      <c r="EM510" s="4">
        <v>1366</v>
      </c>
      <c r="ES510" s="4">
        <v>2870</v>
      </c>
      <c r="ET510" s="4">
        <v>2870</v>
      </c>
      <c r="EU510" s="4">
        <v>4236</v>
      </c>
      <c r="EX510" s="4">
        <v>15987</v>
      </c>
      <c r="EY510" s="4">
        <v>2069</v>
      </c>
      <c r="FA510" s="4">
        <v>4175</v>
      </c>
      <c r="FF510" s="4">
        <v>3420</v>
      </c>
      <c r="FG510" s="4">
        <v>25651</v>
      </c>
      <c r="FH510" s="4">
        <v>29886</v>
      </c>
      <c r="FI510" s="4">
        <v>41226</v>
      </c>
      <c r="FL510" s="2">
        <v>2017</v>
      </c>
      <c r="FM510" t="s">
        <v>8</v>
      </c>
      <c r="FR510" s="2">
        <v>2017</v>
      </c>
      <c r="FT510" s="4">
        <v>43</v>
      </c>
      <c r="FX510" s="4">
        <v>1230</v>
      </c>
      <c r="GA510" s="4">
        <v>6</v>
      </c>
      <c r="GE510" s="4">
        <v>43</v>
      </c>
      <c r="GF510" s="4">
        <v>6</v>
      </c>
      <c r="GI510" s="7">
        <f t="shared" si="75"/>
        <v>0.17760374985709387</v>
      </c>
      <c r="GJ510" s="7">
        <f t="shared" si="80"/>
        <v>6.8623088273180782E-2</v>
      </c>
      <c r="GK510" s="7">
        <f t="shared" si="81"/>
        <v>-0.12235623642391677</v>
      </c>
      <c r="GL510" s="7">
        <f t="shared" si="82"/>
        <v>0.23657400669480425</v>
      </c>
      <c r="GM510" s="7">
        <f>(((DR510-DR509)-(DP510-DP509)-(FG510-FG509)+((EV510-EV509)+(EW510-EW509)+(EX510-EX509))+(FC510-FC509))-U510-V510)/DS509</f>
        <v>9.9462672916428491E-2</v>
      </c>
      <c r="GN510" s="7">
        <f t="shared" si="76"/>
        <v>-0.24705613353149652</v>
      </c>
      <c r="GO510" s="7">
        <f>(G510-G509)/DS509</f>
        <v>-0.12447124728478336</v>
      </c>
      <c r="GP510" s="7">
        <f>CF510/DS509</f>
        <v>0.31370755687664342</v>
      </c>
      <c r="GQ510" s="7">
        <f t="shared" si="77"/>
        <v>-2.1019760149053979E-2</v>
      </c>
      <c r="GR510" s="7">
        <f t="shared" si="78"/>
        <v>-8.4397589194007874E-2</v>
      </c>
      <c r="GS510" s="7">
        <v>1</v>
      </c>
      <c r="GT510" s="7">
        <f t="shared" si="83"/>
        <v>0</v>
      </c>
      <c r="GU510" s="7">
        <f t="shared" si="74"/>
        <v>0.72493086886916025</v>
      </c>
      <c r="GV510" t="s">
        <v>215</v>
      </c>
      <c r="GW510" s="8">
        <f t="shared" si="79"/>
        <v>2.8581227849548415E-5</v>
      </c>
    </row>
    <row r="511" spans="1:205" x14ac:dyDescent="0.2">
      <c r="A511">
        <v>991437541</v>
      </c>
      <c r="B511" s="2">
        <v>2018</v>
      </c>
      <c r="C511" t="s">
        <v>3</v>
      </c>
      <c r="D511" s="3">
        <v>43101</v>
      </c>
      <c r="E511" s="3">
        <v>43465</v>
      </c>
      <c r="F511" t="s">
        <v>8</v>
      </c>
      <c r="G511" s="4">
        <v>44749</v>
      </c>
      <c r="I511" s="4">
        <v>259</v>
      </c>
      <c r="J511" s="4">
        <v>45008</v>
      </c>
      <c r="K511" s="4">
        <v>10410</v>
      </c>
      <c r="M511" s="4">
        <v>-799</v>
      </c>
      <c r="P511" s="4">
        <v>-799</v>
      </c>
      <c r="Q511" s="4">
        <v>21664</v>
      </c>
      <c r="R511" s="4">
        <v>18871</v>
      </c>
      <c r="S511" s="4">
        <v>793</v>
      </c>
      <c r="U511" s="4">
        <v>2677</v>
      </c>
      <c r="X511" s="4">
        <v>10242</v>
      </c>
      <c r="Z511" s="4">
        <v>44195</v>
      </c>
      <c r="AA511" s="4">
        <v>812</v>
      </c>
      <c r="AG511" s="4">
        <v>1</v>
      </c>
      <c r="AJ511" s="4">
        <v>16</v>
      </c>
      <c r="AK511" s="4">
        <v>18</v>
      </c>
      <c r="AR511" s="4">
        <v>629</v>
      </c>
      <c r="AS511" s="4">
        <v>22</v>
      </c>
      <c r="AT511" s="4">
        <v>22</v>
      </c>
      <c r="AU511" s="4">
        <v>651</v>
      </c>
      <c r="AV511" s="4">
        <v>-634</v>
      </c>
      <c r="AW511" s="4">
        <v>179</v>
      </c>
      <c r="AX511" s="4">
        <v>-96</v>
      </c>
      <c r="AY511" s="4">
        <v>274</v>
      </c>
      <c r="BF511" s="4">
        <v>274</v>
      </c>
      <c r="BL511" s="4">
        <v>700</v>
      </c>
      <c r="BP511" s="4">
        <v>-426</v>
      </c>
      <c r="BR511" s="4">
        <v>274</v>
      </c>
      <c r="BS511" s="2">
        <v>2018</v>
      </c>
      <c r="BT511" s="4">
        <v>6230</v>
      </c>
      <c r="BY511" s="4">
        <v>6230</v>
      </c>
      <c r="BZ511" s="4">
        <v>8584</v>
      </c>
      <c r="CD511" s="4">
        <v>2949</v>
      </c>
      <c r="CF511" s="4">
        <v>11533</v>
      </c>
      <c r="CU511" s="4">
        <v>17763</v>
      </c>
      <c r="DA511" s="4">
        <v>7474</v>
      </c>
      <c r="DB511" s="4">
        <v>7474</v>
      </c>
      <c r="DC511" s="4">
        <v>8187</v>
      </c>
      <c r="DD511" s="4">
        <v>505</v>
      </c>
      <c r="DE511" s="4">
        <v>5</v>
      </c>
      <c r="DG511" s="4">
        <v>8696</v>
      </c>
      <c r="DO511" s="4">
        <v>915</v>
      </c>
      <c r="DP511" s="4">
        <v>915</v>
      </c>
      <c r="DR511" s="4">
        <v>17085</v>
      </c>
      <c r="DS511" s="4">
        <v>34849</v>
      </c>
      <c r="DT511" s="4">
        <v>2100</v>
      </c>
      <c r="DV511" s="4">
        <v>3339</v>
      </c>
      <c r="DX511" s="4">
        <v>5439</v>
      </c>
      <c r="ED511" s="4">
        <v>5474</v>
      </c>
      <c r="EG511" s="4">
        <v>5474</v>
      </c>
      <c r="EI511" s="4">
        <v>10914</v>
      </c>
      <c r="EK511" s="4">
        <v>1270</v>
      </c>
      <c r="EM511" s="4">
        <v>1270</v>
      </c>
      <c r="ES511" s="4">
        <v>2363</v>
      </c>
      <c r="ET511" s="4">
        <v>2363</v>
      </c>
      <c r="EU511" s="4">
        <v>3633</v>
      </c>
      <c r="EX511" s="4">
        <v>9556</v>
      </c>
      <c r="EY511" s="4">
        <v>1879</v>
      </c>
      <c r="FA511" s="4">
        <v>4437</v>
      </c>
      <c r="FD511" s="4">
        <v>1111</v>
      </c>
      <c r="FF511" s="4">
        <v>3319</v>
      </c>
      <c r="FG511" s="4">
        <v>20302</v>
      </c>
      <c r="FH511" s="4">
        <v>23935</v>
      </c>
      <c r="FI511" s="4">
        <v>34849</v>
      </c>
      <c r="FL511" s="2">
        <v>2018</v>
      </c>
      <c r="FM511" t="s">
        <v>8</v>
      </c>
      <c r="FR511" s="2">
        <v>2018</v>
      </c>
      <c r="FT511" s="4">
        <v>37</v>
      </c>
      <c r="FX511" s="4">
        <v>1230</v>
      </c>
      <c r="GA511" s="4">
        <v>5</v>
      </c>
      <c r="GE511" s="4">
        <v>45</v>
      </c>
      <c r="GF511" s="4">
        <v>9</v>
      </c>
      <c r="GI511" s="7">
        <f t="shared" si="75"/>
        <v>-0.16499296560423035</v>
      </c>
      <c r="GJ511" s="7">
        <f t="shared" si="80"/>
        <v>-0.12235623642391677</v>
      </c>
      <c r="GK511" s="7">
        <f t="shared" si="81"/>
        <v>0.23657400669480425</v>
      </c>
      <c r="GL511" s="7">
        <f t="shared" si="82"/>
        <v>-0.20098137679703865</v>
      </c>
      <c r="GM511" s="7">
        <f>(((DR511-DR510)-(DP511-DP510)-(FG511-FG510)+((EV511-EV510)+(EW511-EW510)+(EX511-EX510))+(FC511-FC510))-U511-V511)/DS510</f>
        <v>-0.22992771551933247</v>
      </c>
      <c r="GN511" s="7">
        <f t="shared" si="76"/>
        <v>-4.5990394411293843E-2</v>
      </c>
      <c r="GO511" s="7">
        <f>(G511-G510)/DS510</f>
        <v>-6.0568573230485617E-2</v>
      </c>
      <c r="GP511" s="7">
        <f>CF511/DS510</f>
        <v>0.27975064279823414</v>
      </c>
      <c r="GQ511" s="7">
        <f t="shared" si="77"/>
        <v>7.2034176799211308E-3</v>
      </c>
      <c r="GR511" s="7">
        <f t="shared" si="78"/>
        <v>-5.2851035008254665E-2</v>
      </c>
      <c r="GS511" s="7">
        <v>1</v>
      </c>
      <c r="GT511" s="7">
        <f t="shared" si="83"/>
        <v>0</v>
      </c>
      <c r="GU511" s="7">
        <f t="shared" si="74"/>
        <v>0.68682028178713883</v>
      </c>
      <c r="GV511" t="s">
        <v>215</v>
      </c>
      <c r="GW511" s="8">
        <f t="shared" si="79"/>
        <v>2.4256537136758357E-5</v>
      </c>
    </row>
    <row r="512" spans="1:205" x14ac:dyDescent="0.2">
      <c r="A512">
        <v>991437541</v>
      </c>
      <c r="B512" s="2">
        <v>2019</v>
      </c>
      <c r="C512" t="s">
        <v>3</v>
      </c>
      <c r="D512" s="3">
        <v>43466</v>
      </c>
      <c r="E512" s="3">
        <v>43830</v>
      </c>
      <c r="F512" t="s">
        <v>8</v>
      </c>
      <c r="G512" s="4">
        <v>50771</v>
      </c>
      <c r="I512" s="4">
        <v>-1113</v>
      </c>
      <c r="J512" s="4">
        <v>49657</v>
      </c>
      <c r="K512" s="4">
        <v>13779</v>
      </c>
      <c r="M512" s="4">
        <v>-251</v>
      </c>
      <c r="P512" s="4">
        <v>-251</v>
      </c>
      <c r="Q512" s="4">
        <v>22698</v>
      </c>
      <c r="R512" s="4">
        <v>19220</v>
      </c>
      <c r="S512" s="4">
        <v>1040</v>
      </c>
      <c r="U512" s="4">
        <v>2667</v>
      </c>
      <c r="X512" s="4">
        <v>10893</v>
      </c>
      <c r="Z512" s="4">
        <v>49785</v>
      </c>
      <c r="AA512" s="4">
        <v>-128</v>
      </c>
      <c r="AG512" s="4">
        <v>2</v>
      </c>
      <c r="AJ512" s="4">
        <v>12</v>
      </c>
      <c r="AK512" s="4">
        <v>14</v>
      </c>
      <c r="AR512" s="4">
        <v>954</v>
      </c>
      <c r="AS512" s="4">
        <v>9</v>
      </c>
      <c r="AT512" s="4">
        <v>9</v>
      </c>
      <c r="AU512" s="4">
        <v>963</v>
      </c>
      <c r="AV512" s="4">
        <v>-949</v>
      </c>
      <c r="AW512" s="4">
        <v>-1077</v>
      </c>
      <c r="AX512" s="4">
        <v>-269</v>
      </c>
      <c r="AY512" s="4">
        <v>-808</v>
      </c>
      <c r="BF512" s="4">
        <v>-808</v>
      </c>
      <c r="BK512" s="4">
        <v>-2428</v>
      </c>
      <c r="BP512" s="4">
        <v>1620</v>
      </c>
      <c r="BR512" s="4">
        <v>-808</v>
      </c>
      <c r="BS512" s="2">
        <v>2019</v>
      </c>
      <c r="BT512" s="4">
        <v>4361</v>
      </c>
      <c r="BY512" s="4">
        <v>4361</v>
      </c>
      <c r="BZ512" s="4">
        <v>9162</v>
      </c>
      <c r="CD512" s="4">
        <v>3081</v>
      </c>
      <c r="CF512" s="4">
        <v>12243</v>
      </c>
      <c r="CU512" s="4">
        <v>16604</v>
      </c>
      <c r="DA512" s="4">
        <v>8745</v>
      </c>
      <c r="DB512" s="4">
        <v>8745</v>
      </c>
      <c r="DC512" s="4">
        <v>14221</v>
      </c>
      <c r="DD512" s="4">
        <v>447</v>
      </c>
      <c r="DE512" s="4">
        <v>3991</v>
      </c>
      <c r="DG512" s="4">
        <v>18659</v>
      </c>
      <c r="DO512" s="4">
        <v>1516</v>
      </c>
      <c r="DP512" s="4">
        <v>1516</v>
      </c>
      <c r="DR512" s="4">
        <v>28920</v>
      </c>
      <c r="DS512" s="4">
        <v>45524</v>
      </c>
      <c r="DT512" s="4">
        <v>2100</v>
      </c>
      <c r="DV512" s="4">
        <v>3339</v>
      </c>
      <c r="DX512" s="4">
        <v>5439</v>
      </c>
      <c r="ED512" s="4">
        <v>7094</v>
      </c>
      <c r="EG512" s="4">
        <v>7094</v>
      </c>
      <c r="EI512" s="4">
        <v>12533</v>
      </c>
      <c r="EK512" s="4">
        <v>1686</v>
      </c>
      <c r="EM512" s="4">
        <v>1686</v>
      </c>
      <c r="ES512" s="4">
        <v>1842</v>
      </c>
      <c r="ET512" s="4">
        <v>1842</v>
      </c>
      <c r="EU512" s="4">
        <v>3528</v>
      </c>
      <c r="EX512" s="4">
        <v>16346</v>
      </c>
      <c r="EY512" s="4">
        <v>1955</v>
      </c>
      <c r="FA512" s="4">
        <v>4603</v>
      </c>
      <c r="FD512" s="4">
        <v>827</v>
      </c>
      <c r="FF512" s="4">
        <v>5732</v>
      </c>
      <c r="FG512" s="4">
        <v>29463</v>
      </c>
      <c r="FH512" s="4">
        <v>32991</v>
      </c>
      <c r="FI512" s="4">
        <v>45524</v>
      </c>
      <c r="FL512" s="2">
        <v>2019</v>
      </c>
      <c r="FM512" t="s">
        <v>8</v>
      </c>
      <c r="FR512" s="2">
        <v>2019</v>
      </c>
      <c r="FT512" s="4">
        <v>34</v>
      </c>
      <c r="FX512" s="4">
        <v>1230</v>
      </c>
      <c r="GA512" s="4">
        <v>5</v>
      </c>
      <c r="GE512" s="4">
        <v>46</v>
      </c>
      <c r="GF512" s="4">
        <v>7</v>
      </c>
      <c r="GN512" s="7">
        <f t="shared" si="76"/>
        <v>-3.4434273580303594E-4</v>
      </c>
      <c r="GQ512" s="7">
        <f t="shared" si="77"/>
        <v>-2.0106254587983527E-2</v>
      </c>
      <c r="GR512" s="7">
        <f t="shared" si="78"/>
        <v>0.13457283961652775</v>
      </c>
      <c r="GS512" s="7">
        <v>1</v>
      </c>
      <c r="GT512" s="7">
        <f t="shared" si="83"/>
        <v>0</v>
      </c>
      <c r="GU512" s="7">
        <f t="shared" si="74"/>
        <v>0.72469466654951231</v>
      </c>
      <c r="GV512" t="s">
        <v>215</v>
      </c>
      <c r="GW512" s="8">
        <f t="shared" si="79"/>
        <v>2.869522798358633E-5</v>
      </c>
    </row>
    <row r="513" spans="1:205" x14ac:dyDescent="0.2">
      <c r="A513">
        <v>983815251</v>
      </c>
      <c r="B513" s="2">
        <v>2013</v>
      </c>
      <c r="C513" t="s">
        <v>3</v>
      </c>
      <c r="D513" s="3">
        <v>41275</v>
      </c>
      <c r="E513" s="3">
        <v>41639</v>
      </c>
      <c r="F513" t="s">
        <v>8</v>
      </c>
      <c r="G513" s="4">
        <v>30529</v>
      </c>
      <c r="I513" s="4">
        <v>0</v>
      </c>
      <c r="J513" s="4">
        <v>30529</v>
      </c>
      <c r="K513" s="4">
        <v>11003</v>
      </c>
      <c r="L513" s="4">
        <v>0</v>
      </c>
      <c r="M513" s="4">
        <v>0</v>
      </c>
      <c r="Q513" s="4">
        <v>11502</v>
      </c>
      <c r="R513" s="4">
        <v>9290</v>
      </c>
      <c r="S513" s="4">
        <v>243</v>
      </c>
      <c r="U513" s="4">
        <v>444</v>
      </c>
      <c r="X513" s="4">
        <v>3952</v>
      </c>
      <c r="Z513" s="4">
        <v>26902</v>
      </c>
      <c r="AA513" s="4">
        <v>3627</v>
      </c>
      <c r="AC513" s="4">
        <v>0</v>
      </c>
      <c r="AD513" s="4">
        <v>0</v>
      </c>
      <c r="AE513" s="4">
        <v>0</v>
      </c>
      <c r="AG513" s="4">
        <v>14</v>
      </c>
      <c r="AJ513" s="4">
        <v>-2</v>
      </c>
      <c r="AK513" s="4">
        <v>12</v>
      </c>
      <c r="AM513" s="4">
        <v>0</v>
      </c>
      <c r="AR513" s="4">
        <v>18</v>
      </c>
      <c r="AS513" s="4">
        <v>132</v>
      </c>
      <c r="AT513" s="4">
        <v>132</v>
      </c>
      <c r="AU513" s="4">
        <v>150</v>
      </c>
      <c r="AV513" s="4">
        <v>-138</v>
      </c>
      <c r="AW513" s="4">
        <v>3489</v>
      </c>
      <c r="AX513" s="4">
        <v>1038</v>
      </c>
      <c r="AY513" s="4">
        <v>2451</v>
      </c>
      <c r="BB513" s="4">
        <v>0</v>
      </c>
      <c r="BD513" s="4">
        <v>0</v>
      </c>
      <c r="BF513" s="4">
        <v>2451</v>
      </c>
      <c r="BJ513" s="4">
        <v>500</v>
      </c>
      <c r="BP513" s="4">
        <v>1951</v>
      </c>
      <c r="BR513" s="4">
        <v>2451</v>
      </c>
      <c r="BS513" s="2">
        <v>2013</v>
      </c>
      <c r="BY513" s="4">
        <v>0</v>
      </c>
      <c r="CD513" s="4">
        <v>529</v>
      </c>
      <c r="CF513" s="4">
        <v>529</v>
      </c>
      <c r="CL513" s="4">
        <v>0</v>
      </c>
      <c r="CR513" s="4">
        <v>174</v>
      </c>
      <c r="CS513" s="4">
        <v>174</v>
      </c>
      <c r="CU513" s="4">
        <v>703</v>
      </c>
      <c r="DA513" s="4">
        <v>2261</v>
      </c>
      <c r="DB513" s="4">
        <v>2261</v>
      </c>
      <c r="DC513" s="4">
        <v>4356</v>
      </c>
      <c r="DD513" s="4">
        <v>810</v>
      </c>
      <c r="DG513" s="4">
        <v>5166</v>
      </c>
      <c r="DN513" s="4">
        <v>0</v>
      </c>
      <c r="DO513" s="4">
        <v>3078</v>
      </c>
      <c r="DP513" s="4">
        <v>3078</v>
      </c>
      <c r="DR513" s="4">
        <v>10505</v>
      </c>
      <c r="DS513" s="4">
        <v>11208</v>
      </c>
      <c r="DT513" s="4">
        <v>100</v>
      </c>
      <c r="DX513" s="4">
        <v>100</v>
      </c>
      <c r="ED513" s="4">
        <v>4601</v>
      </c>
      <c r="EG513" s="4">
        <v>4601</v>
      </c>
      <c r="EI513" s="4">
        <v>4701</v>
      </c>
      <c r="EM513" s="4">
        <v>0</v>
      </c>
      <c r="ET513" s="4">
        <v>0</v>
      </c>
      <c r="EU513" s="4">
        <v>0</v>
      </c>
      <c r="EY513" s="4">
        <v>1946</v>
      </c>
      <c r="EZ513" s="4">
        <v>1038</v>
      </c>
      <c r="FA513" s="4">
        <v>1704</v>
      </c>
      <c r="FC513" s="4">
        <v>500</v>
      </c>
      <c r="FF513" s="4">
        <v>1318</v>
      </c>
      <c r="FG513" s="4">
        <v>6507</v>
      </c>
      <c r="FH513" s="4">
        <v>6507</v>
      </c>
      <c r="FI513" s="4">
        <v>11208</v>
      </c>
      <c r="FL513" s="2">
        <v>2013</v>
      </c>
      <c r="FM513" t="s">
        <v>8</v>
      </c>
      <c r="FR513" s="2">
        <v>2013</v>
      </c>
      <c r="FT513" s="4">
        <v>24</v>
      </c>
      <c r="FX513" s="4">
        <v>711</v>
      </c>
      <c r="GA513" s="4">
        <v>7</v>
      </c>
      <c r="GE513" s="4">
        <v>77</v>
      </c>
      <c r="GF513" s="4">
        <v>10</v>
      </c>
      <c r="GH513" s="4">
        <v>1500</v>
      </c>
      <c r="GN513" s="7">
        <f t="shared" si="76"/>
        <v>-0.22794569897197084</v>
      </c>
      <c r="GQ513" s="7">
        <f t="shared" si="77"/>
        <v>8.6406261016710145E-2</v>
      </c>
      <c r="GR513" s="7">
        <f t="shared" si="78"/>
        <v>-0.39869216678812708</v>
      </c>
      <c r="GS513" s="7">
        <v>0.50900000000000001</v>
      </c>
      <c r="GT513" s="7">
        <f t="shared" si="83"/>
        <v>0</v>
      </c>
      <c r="GU513" s="7">
        <f t="shared" si="74"/>
        <v>0.58056745182012848</v>
      </c>
      <c r="GV513" t="s">
        <v>241</v>
      </c>
      <c r="GW513" s="8">
        <f t="shared" si="79"/>
        <v>2.1966435286881646E-5</v>
      </c>
    </row>
    <row r="514" spans="1:205" x14ac:dyDescent="0.2">
      <c r="A514">
        <v>983815251</v>
      </c>
      <c r="B514" s="2">
        <v>2014</v>
      </c>
      <c r="C514" t="s">
        <v>3</v>
      </c>
      <c r="D514" s="3">
        <v>41640</v>
      </c>
      <c r="E514" s="3">
        <v>42004</v>
      </c>
      <c r="F514" t="s">
        <v>8</v>
      </c>
      <c r="G514" s="4">
        <v>31911</v>
      </c>
      <c r="I514" s="4">
        <v>245</v>
      </c>
      <c r="J514" s="4">
        <v>32156</v>
      </c>
      <c r="K514" s="4">
        <v>11279</v>
      </c>
      <c r="L514" s="4">
        <v>0</v>
      </c>
      <c r="M514" s="4">
        <v>0</v>
      </c>
      <c r="Q514" s="4">
        <v>14453</v>
      </c>
      <c r="R514" s="4">
        <v>11335</v>
      </c>
      <c r="S514" s="4">
        <v>593</v>
      </c>
      <c r="U514" s="4">
        <v>273</v>
      </c>
      <c r="X514" s="4">
        <v>4205</v>
      </c>
      <c r="Z514" s="4">
        <v>30210</v>
      </c>
      <c r="AA514" s="4">
        <v>1946</v>
      </c>
      <c r="AC514" s="4">
        <v>0</v>
      </c>
      <c r="AD514" s="4">
        <v>0</v>
      </c>
      <c r="AE514" s="4">
        <v>0</v>
      </c>
      <c r="AG514" s="4">
        <v>33</v>
      </c>
      <c r="AJ514" s="4">
        <v>4</v>
      </c>
      <c r="AK514" s="4">
        <v>37</v>
      </c>
      <c r="AM514" s="4">
        <v>0</v>
      </c>
      <c r="AR514" s="4">
        <v>20</v>
      </c>
      <c r="AS514" s="4">
        <v>22</v>
      </c>
      <c r="AT514" s="4">
        <v>22</v>
      </c>
      <c r="AU514" s="4">
        <v>41</v>
      </c>
      <c r="AV514" s="4">
        <v>-5</v>
      </c>
      <c r="AW514" s="4">
        <v>1941</v>
      </c>
      <c r="AX514" s="4">
        <v>506</v>
      </c>
      <c r="AY514" s="4">
        <v>1435</v>
      </c>
      <c r="BB514" s="4">
        <v>0</v>
      </c>
      <c r="BD514" s="4">
        <v>0</v>
      </c>
      <c r="BF514" s="4">
        <v>1435</v>
      </c>
      <c r="BP514" s="4">
        <v>-1435</v>
      </c>
      <c r="BR514" s="4">
        <v>-1435</v>
      </c>
      <c r="BS514" s="2">
        <v>2014</v>
      </c>
      <c r="BY514" s="4">
        <v>0</v>
      </c>
      <c r="CD514" s="4">
        <v>2610</v>
      </c>
      <c r="CF514" s="4">
        <v>2610</v>
      </c>
      <c r="CR514" s="4">
        <v>0</v>
      </c>
      <c r="CS514" s="4">
        <v>0</v>
      </c>
      <c r="CU514" s="4">
        <v>2610</v>
      </c>
      <c r="DA514" s="4">
        <v>2636</v>
      </c>
      <c r="DB514" s="4">
        <v>2636</v>
      </c>
      <c r="DC514" s="4">
        <v>5013</v>
      </c>
      <c r="DD514" s="4">
        <v>1247</v>
      </c>
      <c r="DG514" s="4">
        <v>6260</v>
      </c>
      <c r="DN514" s="4">
        <v>0</v>
      </c>
      <c r="DO514" s="4">
        <v>1601</v>
      </c>
      <c r="DP514" s="4">
        <v>1601</v>
      </c>
      <c r="DR514" s="4">
        <v>10498</v>
      </c>
      <c r="DS514" s="4">
        <v>13108</v>
      </c>
      <c r="DT514" s="4">
        <v>100</v>
      </c>
      <c r="DX514" s="4">
        <v>100</v>
      </c>
      <c r="ED514" s="4">
        <v>6036</v>
      </c>
      <c r="EG514" s="4">
        <v>6036</v>
      </c>
      <c r="EI514" s="4">
        <v>6136</v>
      </c>
      <c r="EK514" s="4">
        <v>87</v>
      </c>
      <c r="EM514" s="4">
        <v>87</v>
      </c>
      <c r="ET514" s="4">
        <v>0</v>
      </c>
      <c r="EU514" s="4">
        <v>87</v>
      </c>
      <c r="EY514" s="4">
        <v>3185</v>
      </c>
      <c r="EZ514" s="4">
        <v>419</v>
      </c>
      <c r="FA514" s="4">
        <v>1636</v>
      </c>
      <c r="FF514" s="4">
        <v>1645</v>
      </c>
      <c r="FG514" s="4">
        <v>6885</v>
      </c>
      <c r="FH514" s="4">
        <v>6972</v>
      </c>
      <c r="FI514" s="4">
        <v>13108</v>
      </c>
      <c r="FL514" s="2">
        <v>2014</v>
      </c>
      <c r="FM514" t="s">
        <v>8</v>
      </c>
      <c r="FR514" s="2">
        <v>2014</v>
      </c>
      <c r="FT514" s="4">
        <v>27</v>
      </c>
      <c r="FX514" s="4">
        <v>752</v>
      </c>
      <c r="GA514" s="4">
        <v>6</v>
      </c>
      <c r="GE514" s="4">
        <v>68</v>
      </c>
      <c r="GF514" s="4">
        <v>17</v>
      </c>
      <c r="GH514" s="4">
        <v>1500</v>
      </c>
      <c r="GN514" s="7">
        <f t="shared" si="76"/>
        <v>6.4685938615274802E-2</v>
      </c>
      <c r="GQ514" s="7">
        <f t="shared" si="77"/>
        <v>0.1180292811317651</v>
      </c>
      <c r="GR514" s="7">
        <f t="shared" si="78"/>
        <v>4.526843329293459E-2</v>
      </c>
      <c r="GS514" s="7">
        <v>0.50900000000000001</v>
      </c>
      <c r="GT514" s="7">
        <f t="shared" si="83"/>
        <v>0</v>
      </c>
      <c r="GU514" s="7">
        <f t="shared" si="74"/>
        <v>0.53188892279523958</v>
      </c>
      <c r="GV514" t="s">
        <v>241</v>
      </c>
      <c r="GW514" s="8">
        <f t="shared" si="79"/>
        <v>8.9221984296930764E-5</v>
      </c>
    </row>
    <row r="515" spans="1:205" x14ac:dyDescent="0.2">
      <c r="A515">
        <v>983815251</v>
      </c>
      <c r="B515" s="2">
        <v>2015</v>
      </c>
      <c r="C515" t="s">
        <v>3</v>
      </c>
      <c r="D515" s="3">
        <v>42005</v>
      </c>
      <c r="E515" s="3">
        <v>42369</v>
      </c>
      <c r="F515" t="s">
        <v>8</v>
      </c>
      <c r="G515" s="4">
        <v>35072</v>
      </c>
      <c r="I515" s="4">
        <v>290</v>
      </c>
      <c r="J515" s="4">
        <v>35362</v>
      </c>
      <c r="K515" s="4">
        <v>11823</v>
      </c>
      <c r="L515" s="4">
        <v>0</v>
      </c>
      <c r="M515" s="4">
        <v>0</v>
      </c>
      <c r="Q515" s="4">
        <v>16730</v>
      </c>
      <c r="R515" s="4">
        <v>13420</v>
      </c>
      <c r="S515" s="4">
        <v>726</v>
      </c>
      <c r="U515" s="4">
        <v>526</v>
      </c>
      <c r="X515" s="4">
        <v>5195</v>
      </c>
      <c r="Z515" s="4">
        <v>34274</v>
      </c>
      <c r="AA515" s="4">
        <v>1088</v>
      </c>
      <c r="AC515" s="4">
        <v>0</v>
      </c>
      <c r="AD515" s="4">
        <v>0</v>
      </c>
      <c r="AE515" s="4">
        <v>0</v>
      </c>
      <c r="AG515" s="4">
        <v>6</v>
      </c>
      <c r="AJ515" s="4">
        <v>2</v>
      </c>
      <c r="AK515" s="4">
        <v>8</v>
      </c>
      <c r="AM515" s="4">
        <v>0</v>
      </c>
      <c r="AR515" s="4">
        <v>33</v>
      </c>
      <c r="AS515" s="4">
        <v>5</v>
      </c>
      <c r="AT515" s="4">
        <v>5</v>
      </c>
      <c r="AU515" s="4">
        <v>39</v>
      </c>
      <c r="AV515" s="4">
        <v>-30</v>
      </c>
      <c r="AW515" s="4">
        <v>1058</v>
      </c>
      <c r="AX515" s="4">
        <v>290</v>
      </c>
      <c r="AY515" s="4">
        <v>768</v>
      </c>
      <c r="BB515" s="4">
        <v>0</v>
      </c>
      <c r="BD515" s="4">
        <v>0</v>
      </c>
      <c r="BF515" s="4">
        <v>768</v>
      </c>
      <c r="BP515" s="4">
        <v>-768</v>
      </c>
      <c r="BR515" s="4">
        <v>-768</v>
      </c>
      <c r="BS515" s="2">
        <v>2015</v>
      </c>
      <c r="BY515" s="4">
        <v>0</v>
      </c>
      <c r="CD515" s="4">
        <v>3191</v>
      </c>
      <c r="CF515" s="4">
        <v>3191</v>
      </c>
      <c r="CS515" s="4">
        <v>0</v>
      </c>
      <c r="CU515" s="4">
        <v>3191</v>
      </c>
      <c r="DA515" s="4">
        <v>2609</v>
      </c>
      <c r="DB515" s="4">
        <v>2609</v>
      </c>
      <c r="DC515" s="4">
        <v>5333</v>
      </c>
      <c r="DD515" s="4">
        <v>1011</v>
      </c>
      <c r="DG515" s="4">
        <v>6344</v>
      </c>
      <c r="DN515" s="4">
        <v>0</v>
      </c>
      <c r="DO515" s="4">
        <v>1984</v>
      </c>
      <c r="DP515" s="4">
        <v>1984</v>
      </c>
      <c r="DR515" s="4">
        <v>10936</v>
      </c>
      <c r="DS515" s="4">
        <v>14128</v>
      </c>
      <c r="DT515" s="4">
        <v>100</v>
      </c>
      <c r="DX515" s="4">
        <v>100</v>
      </c>
      <c r="ED515" s="4">
        <v>6804</v>
      </c>
      <c r="EG515" s="4">
        <v>6804</v>
      </c>
      <c r="EI515" s="4">
        <v>6904</v>
      </c>
      <c r="EK515" s="4">
        <v>118</v>
      </c>
      <c r="EM515" s="4">
        <v>118</v>
      </c>
      <c r="ET515" s="4">
        <v>0</v>
      </c>
      <c r="EU515" s="4">
        <v>118</v>
      </c>
      <c r="EY515" s="4">
        <v>2906</v>
      </c>
      <c r="EZ515" s="4">
        <v>259</v>
      </c>
      <c r="FA515" s="4">
        <v>1944</v>
      </c>
      <c r="FF515" s="4">
        <v>1996</v>
      </c>
      <c r="FG515" s="4">
        <v>7105</v>
      </c>
      <c r="FH515" s="4">
        <v>7224</v>
      </c>
      <c r="FI515" s="4">
        <v>14128</v>
      </c>
      <c r="FL515" s="2">
        <v>2015</v>
      </c>
      <c r="FM515" t="s">
        <v>8</v>
      </c>
      <c r="FR515" s="2">
        <v>2015</v>
      </c>
      <c r="FT515" s="4">
        <v>32</v>
      </c>
      <c r="FX515" s="4">
        <v>773</v>
      </c>
      <c r="GA515" s="4">
        <v>0</v>
      </c>
      <c r="GE515" s="4">
        <v>69</v>
      </c>
      <c r="GF515" s="4">
        <v>10</v>
      </c>
      <c r="GG515" s="4">
        <v>2400</v>
      </c>
      <c r="GH515" s="4">
        <v>2400</v>
      </c>
      <c r="GI515" s="7">
        <f t="shared" si="75"/>
        <v>-1.25877326823314E-2</v>
      </c>
      <c r="GJ515" s="7">
        <f t="shared" si="80"/>
        <v>9.9571734475374735E-2</v>
      </c>
      <c r="GK515" s="7">
        <f t="shared" si="81"/>
        <v>0.11130607262740311</v>
      </c>
      <c r="GL515" s="7">
        <f t="shared" si="82"/>
        <v>0.27250849377123443</v>
      </c>
      <c r="GM515" s="7">
        <f>(((DR515-DR514)-(DP515-DP514)-(FG515-FG514)+((EV515-EV514)+(EW515-EW514)+(EX515-EX514))+(FC515-FC514))-U515-V515)/DS514</f>
        <v>-5.2715898687824232E-2</v>
      </c>
      <c r="GN515" s="7">
        <f t="shared" si="76"/>
        <v>0.21673787000305156</v>
      </c>
      <c r="GO515" s="7">
        <f>(G515-G514)/DS514</f>
        <v>0.24115044247787609</v>
      </c>
      <c r="GP515" s="7">
        <f>CF515/DS514</f>
        <v>0.24343912114739091</v>
      </c>
      <c r="GQ515" s="7">
        <f t="shared" si="77"/>
        <v>5.6395946541342341E-2</v>
      </c>
      <c r="GR515" s="7">
        <f t="shared" si="78"/>
        <v>9.9056751590360689E-2</v>
      </c>
      <c r="GS515" s="7">
        <v>0.50900000000000001</v>
      </c>
      <c r="GT515" s="7">
        <f t="shared" si="83"/>
        <v>0</v>
      </c>
      <c r="GU515" s="7">
        <f t="shared" ref="GU515:GU578" si="84">FH515/FI515</f>
        <v>0.51132502831257076</v>
      </c>
      <c r="GV515" t="s">
        <v>241</v>
      </c>
      <c r="GW515" s="8">
        <f t="shared" si="79"/>
        <v>7.628928898382667E-5</v>
      </c>
    </row>
    <row r="516" spans="1:205" x14ac:dyDescent="0.2">
      <c r="A516">
        <v>983815251</v>
      </c>
      <c r="B516" s="2">
        <v>2016</v>
      </c>
      <c r="C516" t="s">
        <v>3</v>
      </c>
      <c r="D516" s="3">
        <v>42370</v>
      </c>
      <c r="E516" s="3">
        <v>42735</v>
      </c>
      <c r="F516" t="s">
        <v>8</v>
      </c>
      <c r="G516" s="4">
        <v>40886</v>
      </c>
      <c r="I516" s="4">
        <v>293</v>
      </c>
      <c r="J516" s="4">
        <v>41179</v>
      </c>
      <c r="K516" s="4">
        <v>15009</v>
      </c>
      <c r="L516" s="4">
        <v>0</v>
      </c>
      <c r="M516" s="4">
        <v>0</v>
      </c>
      <c r="Q516" s="4">
        <v>19084</v>
      </c>
      <c r="R516" s="4">
        <v>15381</v>
      </c>
      <c r="S516" s="4">
        <v>808</v>
      </c>
      <c r="U516" s="4">
        <v>597</v>
      </c>
      <c r="X516" s="4">
        <v>5135</v>
      </c>
      <c r="Z516" s="4">
        <v>39826</v>
      </c>
      <c r="AA516" s="4">
        <v>1353</v>
      </c>
      <c r="AC516" s="4">
        <v>0</v>
      </c>
      <c r="AD516" s="4">
        <v>0</v>
      </c>
      <c r="AE516" s="4">
        <v>0</v>
      </c>
      <c r="AG516" s="4">
        <v>0</v>
      </c>
      <c r="AJ516" s="4">
        <v>5</v>
      </c>
      <c r="AK516" s="4">
        <v>5</v>
      </c>
      <c r="AM516" s="4">
        <v>0</v>
      </c>
      <c r="AR516" s="4">
        <v>0</v>
      </c>
      <c r="AS516" s="4">
        <v>37</v>
      </c>
      <c r="AT516" s="4">
        <v>37</v>
      </c>
      <c r="AU516" s="4">
        <v>37</v>
      </c>
      <c r="AV516" s="4">
        <v>-31</v>
      </c>
      <c r="AW516" s="4">
        <v>1321</v>
      </c>
      <c r="AX516" s="4">
        <v>328</v>
      </c>
      <c r="AY516" s="4">
        <v>994</v>
      </c>
      <c r="BB516" s="4">
        <v>0</v>
      </c>
      <c r="BD516" s="4">
        <v>0</v>
      </c>
      <c r="BF516" s="4">
        <v>994</v>
      </c>
      <c r="BJ516" s="4">
        <v>200</v>
      </c>
      <c r="BP516" s="4">
        <v>794</v>
      </c>
      <c r="BR516" s="4">
        <v>994</v>
      </c>
      <c r="BS516" s="2">
        <v>2016</v>
      </c>
      <c r="BY516" s="4">
        <v>0</v>
      </c>
      <c r="CD516" s="4">
        <v>3051</v>
      </c>
      <c r="CF516" s="4">
        <v>3051</v>
      </c>
      <c r="CS516" s="4">
        <v>0</v>
      </c>
      <c r="CU516" s="4">
        <v>3051</v>
      </c>
      <c r="DA516" s="4">
        <v>2666</v>
      </c>
      <c r="DB516" s="4">
        <v>2666</v>
      </c>
      <c r="DC516" s="4">
        <v>4764</v>
      </c>
      <c r="DD516" s="4">
        <v>1045</v>
      </c>
      <c r="DG516" s="4">
        <v>5810</v>
      </c>
      <c r="DN516" s="4">
        <v>0</v>
      </c>
      <c r="DO516" s="4">
        <v>5031</v>
      </c>
      <c r="DP516" s="4">
        <v>5031</v>
      </c>
      <c r="DR516" s="4">
        <v>13506</v>
      </c>
      <c r="DS516" s="4">
        <v>16557</v>
      </c>
      <c r="DT516" s="4">
        <v>100</v>
      </c>
      <c r="DX516" s="4">
        <v>100</v>
      </c>
      <c r="ED516" s="4">
        <v>7448</v>
      </c>
      <c r="EG516" s="4">
        <v>7448</v>
      </c>
      <c r="EI516" s="4">
        <v>7548</v>
      </c>
      <c r="EK516" s="4">
        <v>123</v>
      </c>
      <c r="EM516" s="4">
        <v>123</v>
      </c>
      <c r="ET516" s="4">
        <v>0</v>
      </c>
      <c r="EU516" s="4">
        <v>123</v>
      </c>
      <c r="EY516" s="4">
        <v>3325</v>
      </c>
      <c r="EZ516" s="4">
        <v>323</v>
      </c>
      <c r="FA516" s="4">
        <v>2292</v>
      </c>
      <c r="FF516" s="4">
        <v>2946</v>
      </c>
      <c r="FG516" s="4">
        <v>8887</v>
      </c>
      <c r="FH516" s="4">
        <v>9010</v>
      </c>
      <c r="FI516" s="4">
        <v>16557</v>
      </c>
      <c r="FJ516" s="4">
        <v>0</v>
      </c>
      <c r="FK516" s="4">
        <v>0</v>
      </c>
      <c r="FL516" s="2">
        <v>2016</v>
      </c>
      <c r="FM516" t="s">
        <v>8</v>
      </c>
      <c r="FR516" s="2">
        <v>2016</v>
      </c>
      <c r="FS516" s="5">
        <v>35</v>
      </c>
      <c r="FT516" s="4">
        <v>31</v>
      </c>
      <c r="FX516" s="4">
        <v>675</v>
      </c>
      <c r="GE516" s="4">
        <v>69</v>
      </c>
      <c r="GF516" s="4">
        <v>10</v>
      </c>
      <c r="GG516" s="4">
        <v>2400</v>
      </c>
      <c r="GH516" s="4">
        <v>2400</v>
      </c>
      <c r="GI516" s="7">
        <f t="shared" si="75"/>
        <v>-0.15989524348810871</v>
      </c>
      <c r="GJ516" s="7">
        <f t="shared" si="80"/>
        <v>0.11130607262740311</v>
      </c>
      <c r="GK516" s="7">
        <f t="shared" si="81"/>
        <v>0.27250849377123443</v>
      </c>
      <c r="GL516" s="7">
        <f t="shared" si="82"/>
        <v>0.17134746632844114</v>
      </c>
      <c r="GM516" s="7">
        <f>(((DR516-DR515)-(DP516-DP515)-(FG516-FG515)+((EV516-EV515)+(EW516-EW515)+(EX516-EX515))+(FC516-FC515))-U516-V516)/DS515</f>
        <v>-0.20215175537938845</v>
      </c>
      <c r="GN516" s="7">
        <f t="shared" si="76"/>
        <v>0.4517978482446206</v>
      </c>
      <c r="GO516" s="7">
        <f>(G516-G515)/DS515</f>
        <v>0.41152321630804078</v>
      </c>
      <c r="GP516" s="7">
        <f>CF516/DS515</f>
        <v>0.21595413363533408</v>
      </c>
      <c r="GQ516" s="7">
        <f t="shared" si="77"/>
        <v>6.4787355385367437E-2</v>
      </c>
      <c r="GR516" s="7">
        <f t="shared" si="78"/>
        <v>0.16577326642335766</v>
      </c>
      <c r="GS516" s="7">
        <v>0.50900000000000001</v>
      </c>
      <c r="GT516" s="7">
        <f t="shared" si="83"/>
        <v>0</v>
      </c>
      <c r="GU516" s="7">
        <f t="shared" si="84"/>
        <v>0.54418070906565197</v>
      </c>
      <c r="GV516" t="s">
        <v>241</v>
      </c>
      <c r="GW516" s="8">
        <f t="shared" si="79"/>
        <v>7.0781426953567389E-5</v>
      </c>
    </row>
    <row r="517" spans="1:205" x14ac:dyDescent="0.2">
      <c r="A517">
        <v>983815251</v>
      </c>
      <c r="B517" s="2">
        <v>2017</v>
      </c>
      <c r="C517" t="s">
        <v>3</v>
      </c>
      <c r="D517" s="3">
        <v>42736</v>
      </c>
      <c r="E517" s="3">
        <v>43100</v>
      </c>
      <c r="F517" t="s">
        <v>8</v>
      </c>
      <c r="G517" s="4">
        <v>43448</v>
      </c>
      <c r="I517" s="4">
        <v>274</v>
      </c>
      <c r="J517" s="4">
        <v>43721</v>
      </c>
      <c r="K517" s="4">
        <v>14480</v>
      </c>
      <c r="L517" s="4">
        <v>0</v>
      </c>
      <c r="M517" s="4">
        <v>0</v>
      </c>
      <c r="Q517" s="4">
        <v>19168</v>
      </c>
      <c r="R517" s="4">
        <v>15496</v>
      </c>
      <c r="S517" s="4">
        <v>837</v>
      </c>
      <c r="U517" s="4">
        <v>739</v>
      </c>
      <c r="X517" s="4">
        <v>5825</v>
      </c>
      <c r="Z517" s="4">
        <v>40212</v>
      </c>
      <c r="AA517" s="4">
        <v>3509</v>
      </c>
      <c r="AC517" s="4">
        <v>0</v>
      </c>
      <c r="AD517" s="4">
        <v>0</v>
      </c>
      <c r="AE517" s="4">
        <v>0</v>
      </c>
      <c r="AG517" s="4">
        <v>0</v>
      </c>
      <c r="AJ517" s="4">
        <v>9</v>
      </c>
      <c r="AK517" s="4">
        <v>9</v>
      </c>
      <c r="AM517" s="4">
        <v>0</v>
      </c>
      <c r="AR517" s="4">
        <v>0</v>
      </c>
      <c r="AS517" s="4">
        <v>31</v>
      </c>
      <c r="AT517" s="4">
        <v>31</v>
      </c>
      <c r="AU517" s="4">
        <v>31</v>
      </c>
      <c r="AV517" s="4">
        <v>-22</v>
      </c>
      <c r="AW517" s="4">
        <v>3487</v>
      </c>
      <c r="AX517" s="4">
        <v>833</v>
      </c>
      <c r="AY517" s="4">
        <v>2654</v>
      </c>
      <c r="BB517" s="4">
        <v>0</v>
      </c>
      <c r="BD517" s="4">
        <v>0</v>
      </c>
      <c r="BF517" s="4">
        <v>2654</v>
      </c>
      <c r="BJ517" s="4">
        <v>500</v>
      </c>
      <c r="BP517" s="4">
        <v>2154</v>
      </c>
      <c r="BR517" s="4">
        <v>2654</v>
      </c>
      <c r="BS517" s="2">
        <v>2017</v>
      </c>
      <c r="BY517" s="4">
        <v>0</v>
      </c>
      <c r="CD517" s="4">
        <v>3302</v>
      </c>
      <c r="CF517" s="4">
        <v>3302</v>
      </c>
      <c r="CS517" s="4">
        <v>0</v>
      </c>
      <c r="CU517" s="4">
        <v>3302</v>
      </c>
      <c r="DA517" s="4">
        <v>2772</v>
      </c>
      <c r="DB517" s="4">
        <v>2772</v>
      </c>
      <c r="DC517" s="4">
        <v>7254</v>
      </c>
      <c r="DD517" s="4">
        <v>736</v>
      </c>
      <c r="DG517" s="4">
        <v>7990</v>
      </c>
      <c r="DN517" s="4">
        <v>0</v>
      </c>
      <c r="DO517" s="4">
        <v>6370</v>
      </c>
      <c r="DP517" s="4">
        <v>6370</v>
      </c>
      <c r="DR517" s="4">
        <v>17132</v>
      </c>
      <c r="DS517" s="4">
        <v>20433</v>
      </c>
      <c r="DT517" s="4">
        <v>100</v>
      </c>
      <c r="DX517" s="4">
        <v>100</v>
      </c>
      <c r="ED517" s="4">
        <v>9601</v>
      </c>
      <c r="EG517" s="4">
        <v>9601</v>
      </c>
      <c r="EI517" s="4">
        <v>9701</v>
      </c>
      <c r="EK517" s="4">
        <v>114</v>
      </c>
      <c r="EM517" s="4">
        <v>114</v>
      </c>
      <c r="ET517" s="4">
        <v>0</v>
      </c>
      <c r="EU517" s="4">
        <v>114</v>
      </c>
      <c r="EY517" s="4">
        <v>3994</v>
      </c>
      <c r="EZ517" s="4">
        <v>842</v>
      </c>
      <c r="FA517" s="4">
        <v>2715</v>
      </c>
      <c r="FF517" s="4">
        <v>3067</v>
      </c>
      <c r="FG517" s="4">
        <v>10618</v>
      </c>
      <c r="FH517" s="4">
        <v>10732</v>
      </c>
      <c r="FI517" s="4">
        <v>20433</v>
      </c>
      <c r="FL517" s="2">
        <v>2017</v>
      </c>
      <c r="FM517" t="s">
        <v>8</v>
      </c>
      <c r="FR517" s="2">
        <v>2017</v>
      </c>
      <c r="FS517" s="5">
        <v>28</v>
      </c>
      <c r="FX517" s="4">
        <v>1141</v>
      </c>
      <c r="GA517" s="4">
        <v>44</v>
      </c>
      <c r="GD517" t="s">
        <v>176</v>
      </c>
      <c r="GG517" s="4">
        <v>2400</v>
      </c>
      <c r="GH517" s="4">
        <v>2400</v>
      </c>
      <c r="GI517" s="7">
        <f t="shared" ref="GI517:GI580" si="85">((DR517-DR516)-(DP517-DP516)-(FG517-FG516)+((EV517-EV516)+(EW517-EW516)+(EX517-EX516))+(FC517-FC516))/DS516</f>
        <v>3.3580962734794953E-2</v>
      </c>
      <c r="GJ517" s="7">
        <f t="shared" si="80"/>
        <v>0.27250849377123443</v>
      </c>
      <c r="GK517" s="7">
        <f t="shared" si="81"/>
        <v>0.17134746632844114</v>
      </c>
      <c r="GL517" s="7">
        <f t="shared" si="82"/>
        <v>0.13840356286399452</v>
      </c>
      <c r="GM517" s="7">
        <f>(((DR517-DR516)-(DP517-DP516)-(FG517-FG516)+((EV517-EV516)+(EW517-EW516)+(EX517-EX516))+(FC517-FC516))-U517-V517)/DS516</f>
        <v>-1.1052726943286828E-2</v>
      </c>
      <c r="GN517" s="7">
        <f t="shared" ref="GN517:GN580" si="86">((G517-G516)-(DC517-DC516))/DS516</f>
        <v>4.3486138793259648E-3</v>
      </c>
      <c r="GO517" s="7">
        <f>(G517-G516)/DS516</f>
        <v>0.15473817720601557</v>
      </c>
      <c r="GP517" s="7">
        <f>CF517/DS516</f>
        <v>0.199432264299088</v>
      </c>
      <c r="GQ517" s="7">
        <f t="shared" ref="GQ517:GQ580" si="87">BF517/((DS516+DS517)/2)</f>
        <v>0.14349824276831577</v>
      </c>
      <c r="GR517" s="7">
        <f t="shared" ref="GR517:GR580" si="88">(G517-G516)/G516</f>
        <v>6.2662035904710658E-2</v>
      </c>
      <c r="GS517" s="7">
        <v>0.50900000000000001</v>
      </c>
      <c r="GT517" s="7">
        <f t="shared" si="83"/>
        <v>0</v>
      </c>
      <c r="GU517" s="7">
        <f t="shared" si="84"/>
        <v>0.52522879655459309</v>
      </c>
      <c r="GV517" t="s">
        <v>241</v>
      </c>
      <c r="GW517" s="8">
        <f t="shared" ref="GW517:GW580" si="89">1/DS516</f>
        <v>6.0397414990638402E-5</v>
      </c>
    </row>
    <row r="518" spans="1:205" x14ac:dyDescent="0.2">
      <c r="A518">
        <v>983815251</v>
      </c>
      <c r="B518" s="2">
        <v>2018</v>
      </c>
      <c r="C518" t="s">
        <v>3</v>
      </c>
      <c r="D518" s="3">
        <v>43101</v>
      </c>
      <c r="E518" s="3">
        <v>43465</v>
      </c>
      <c r="F518" t="s">
        <v>8</v>
      </c>
      <c r="G518" s="4">
        <v>44095</v>
      </c>
      <c r="I518" s="4">
        <v>322</v>
      </c>
      <c r="J518" s="4">
        <v>44417</v>
      </c>
      <c r="K518" s="4">
        <v>15166</v>
      </c>
      <c r="Q518" s="4">
        <v>20075</v>
      </c>
      <c r="R518" s="4">
        <v>15969</v>
      </c>
      <c r="S518" s="4">
        <v>980</v>
      </c>
      <c r="U518" s="4">
        <v>579</v>
      </c>
      <c r="X518" s="4">
        <v>5510</v>
      </c>
      <c r="Z518" s="4">
        <v>41330</v>
      </c>
      <c r="AA518" s="4">
        <v>3087</v>
      </c>
      <c r="AJ518" s="4">
        <v>20</v>
      </c>
      <c r="AK518" s="4">
        <v>20</v>
      </c>
      <c r="AS518" s="4">
        <v>26</v>
      </c>
      <c r="AT518" s="4">
        <v>26</v>
      </c>
      <c r="AU518" s="4">
        <v>26</v>
      </c>
      <c r="AV518" s="4">
        <v>-6</v>
      </c>
      <c r="AW518" s="4">
        <v>3082</v>
      </c>
      <c r="AX518" s="4">
        <v>707</v>
      </c>
      <c r="AY518" s="4">
        <v>2374</v>
      </c>
      <c r="BF518" s="4">
        <v>2374</v>
      </c>
      <c r="BJ518" s="4">
        <v>0</v>
      </c>
      <c r="BP518" s="4">
        <v>2374</v>
      </c>
      <c r="BR518" s="4">
        <v>2374</v>
      </c>
      <c r="BS518" s="2">
        <v>2018</v>
      </c>
      <c r="CD518" s="4">
        <v>2243</v>
      </c>
      <c r="CF518" s="4">
        <v>2243</v>
      </c>
      <c r="CU518" s="4">
        <v>2243</v>
      </c>
      <c r="DA518" s="4">
        <v>3758</v>
      </c>
      <c r="DB518" s="4">
        <v>3758</v>
      </c>
      <c r="DC518" s="4">
        <v>5046</v>
      </c>
      <c r="DD518" s="4">
        <v>319</v>
      </c>
      <c r="DG518" s="4">
        <v>5364</v>
      </c>
      <c r="DO518" s="4">
        <v>6131</v>
      </c>
      <c r="DP518" s="4">
        <v>6131</v>
      </c>
      <c r="DR518" s="4">
        <v>15254</v>
      </c>
      <c r="DS518" s="4">
        <v>17497</v>
      </c>
      <c r="DT518" s="4">
        <v>100</v>
      </c>
      <c r="DX518" s="4">
        <v>100</v>
      </c>
      <c r="ED518" s="4">
        <v>8475</v>
      </c>
      <c r="EG518" s="4">
        <v>8475</v>
      </c>
      <c r="EI518" s="4">
        <v>8575</v>
      </c>
      <c r="EK518" s="4">
        <v>68</v>
      </c>
      <c r="EM518" s="4">
        <v>68</v>
      </c>
      <c r="EU518" s="4">
        <v>68</v>
      </c>
      <c r="EY518" s="4">
        <v>3085</v>
      </c>
      <c r="EZ518" s="4">
        <v>754</v>
      </c>
      <c r="FA518" s="4">
        <v>2645</v>
      </c>
      <c r="FF518" s="4">
        <v>2370</v>
      </c>
      <c r="FG518" s="4">
        <v>8854</v>
      </c>
      <c r="FH518" s="4">
        <v>8922</v>
      </c>
      <c r="FI518" s="4">
        <v>17497</v>
      </c>
      <c r="FL518" s="2">
        <v>2018</v>
      </c>
      <c r="FM518" t="s">
        <v>8</v>
      </c>
      <c r="FR518" s="2">
        <v>2018</v>
      </c>
      <c r="FS518" s="5">
        <v>28</v>
      </c>
      <c r="FX518" s="4">
        <v>966</v>
      </c>
      <c r="GA518" s="4">
        <v>23</v>
      </c>
      <c r="GD518" t="s">
        <v>176</v>
      </c>
      <c r="GE518" s="4">
        <v>77</v>
      </c>
      <c r="GF518" s="4">
        <v>10</v>
      </c>
      <c r="GI518" s="7">
        <f t="shared" si="85"/>
        <v>6.1175549356433222E-3</v>
      </c>
      <c r="GJ518" s="7">
        <f t="shared" si="80"/>
        <v>0.17134746632844114</v>
      </c>
      <c r="GK518" s="7">
        <f t="shared" si="81"/>
        <v>0.13840356286399452</v>
      </c>
      <c r="GL518" s="7">
        <f t="shared" si="82"/>
        <v>8.6014745384923125E-2</v>
      </c>
      <c r="GM518" s="7">
        <f>(((DR518-DR517)-(DP518-DP517)-(FG518-FG517)+((EV518-EV517)+(EW518-EW517)+(EX518-EX517))+(FC518-FC517))-U518-V518)/DS517</f>
        <v>-2.2218959526256545E-2</v>
      </c>
      <c r="GN518" s="7">
        <f t="shared" si="86"/>
        <v>0.13972495473009347</v>
      </c>
      <c r="GO518" s="7">
        <f>(G518-G517)/DS517</f>
        <v>3.1664464346889833E-2</v>
      </c>
      <c r="GP518" s="7">
        <f>CF518/DS517</f>
        <v>0.10977340576518377</v>
      </c>
      <c r="GQ518" s="7">
        <f t="shared" si="87"/>
        <v>0.1251779593988927</v>
      </c>
      <c r="GR518" s="7">
        <f t="shared" si="88"/>
        <v>1.4891364389615172E-2</v>
      </c>
      <c r="GS518" s="7">
        <v>0.50900000000000001</v>
      </c>
      <c r="GT518" s="7">
        <f t="shared" si="83"/>
        <v>0</v>
      </c>
      <c r="GU518" s="7">
        <f t="shared" si="84"/>
        <v>0.50991598559753104</v>
      </c>
      <c r="GV518" t="s">
        <v>241</v>
      </c>
      <c r="GW518" s="8">
        <f t="shared" si="89"/>
        <v>4.8940439485146574E-5</v>
      </c>
    </row>
    <row r="519" spans="1:205" x14ac:dyDescent="0.2">
      <c r="A519">
        <v>983815251</v>
      </c>
      <c r="B519" s="2">
        <v>2019</v>
      </c>
      <c r="C519" t="s">
        <v>3</v>
      </c>
      <c r="D519" s="3">
        <v>43466</v>
      </c>
      <c r="E519" s="3">
        <v>43830</v>
      </c>
      <c r="F519" t="s">
        <v>8</v>
      </c>
      <c r="G519" s="4">
        <v>48931</v>
      </c>
      <c r="I519" s="4">
        <v>451</v>
      </c>
      <c r="J519" s="4">
        <v>49382</v>
      </c>
      <c r="K519" s="4">
        <v>20509</v>
      </c>
      <c r="Q519" s="4">
        <v>20366</v>
      </c>
      <c r="R519" s="4">
        <v>16248</v>
      </c>
      <c r="S519" s="4">
        <v>1067</v>
      </c>
      <c r="U519" s="4">
        <v>504</v>
      </c>
      <c r="X519" s="4">
        <v>5581</v>
      </c>
      <c r="Z519" s="4">
        <v>46959</v>
      </c>
      <c r="AA519" s="4">
        <v>2423</v>
      </c>
      <c r="AJ519" s="4">
        <v>30</v>
      </c>
      <c r="AK519" s="4">
        <v>30</v>
      </c>
      <c r="AS519" s="4">
        <v>9</v>
      </c>
      <c r="AT519" s="4">
        <v>9</v>
      </c>
      <c r="AU519" s="4">
        <v>9</v>
      </c>
      <c r="AV519" s="4">
        <v>21</v>
      </c>
      <c r="AW519" s="4">
        <v>2444</v>
      </c>
      <c r="AX519" s="4">
        <v>543</v>
      </c>
      <c r="AY519" s="4">
        <v>1901</v>
      </c>
      <c r="BF519" s="4">
        <v>1901</v>
      </c>
      <c r="BP519" s="4">
        <v>1901</v>
      </c>
      <c r="BR519" s="4">
        <v>1901</v>
      </c>
      <c r="BS519" s="2">
        <v>2019</v>
      </c>
      <c r="CD519" s="4">
        <v>2118</v>
      </c>
      <c r="CF519" s="4">
        <v>2118</v>
      </c>
      <c r="CU519" s="4">
        <v>2118</v>
      </c>
      <c r="DA519" s="4">
        <v>3401</v>
      </c>
      <c r="DB519" s="4">
        <v>3401</v>
      </c>
      <c r="DC519" s="4">
        <v>5543</v>
      </c>
      <c r="DD519" s="4">
        <v>1040</v>
      </c>
      <c r="DG519" s="4">
        <v>6583</v>
      </c>
      <c r="DO519" s="4">
        <v>7250</v>
      </c>
      <c r="DP519" s="4">
        <v>7250</v>
      </c>
      <c r="DR519" s="4">
        <v>17234</v>
      </c>
      <c r="DS519" s="4">
        <v>19352</v>
      </c>
      <c r="DT519" s="4">
        <v>100</v>
      </c>
      <c r="DX519" s="4">
        <v>100</v>
      </c>
      <c r="ED519" s="4">
        <v>10376</v>
      </c>
      <c r="EG519" s="4">
        <v>10376</v>
      </c>
      <c r="EI519" s="4">
        <v>10476</v>
      </c>
      <c r="EK519" s="4">
        <v>61</v>
      </c>
      <c r="EM519" s="4">
        <v>61</v>
      </c>
      <c r="EU519" s="4">
        <v>61</v>
      </c>
      <c r="EY519" s="4">
        <v>3414</v>
      </c>
      <c r="EZ519" s="4">
        <v>549</v>
      </c>
      <c r="FA519" s="4">
        <v>2464</v>
      </c>
      <c r="FF519" s="4">
        <v>2388</v>
      </c>
      <c r="FG519" s="4">
        <v>8815</v>
      </c>
      <c r="FH519" s="4">
        <v>8876</v>
      </c>
      <c r="FI519" s="4">
        <v>19352</v>
      </c>
      <c r="FL519" s="2">
        <v>2019</v>
      </c>
      <c r="FM519" t="s">
        <v>8</v>
      </c>
      <c r="FR519" s="2">
        <v>2019</v>
      </c>
      <c r="FS519" s="5">
        <v>28</v>
      </c>
      <c r="FX519" s="4">
        <v>1034</v>
      </c>
      <c r="GA519" s="4">
        <v>10</v>
      </c>
      <c r="GD519" t="s">
        <v>176</v>
      </c>
      <c r="GE519" s="4">
        <v>77</v>
      </c>
      <c r="GF519" s="4">
        <v>12</v>
      </c>
      <c r="GN519" s="7">
        <f t="shared" si="86"/>
        <v>0.24798536892038636</v>
      </c>
      <c r="GQ519" s="7">
        <f t="shared" si="87"/>
        <v>0.10317783386252001</v>
      </c>
      <c r="GR519" s="7">
        <f t="shared" si="88"/>
        <v>0.10967229844653589</v>
      </c>
      <c r="GS519" s="7">
        <v>0.50900000000000001</v>
      </c>
      <c r="GT519" s="7">
        <f t="shared" si="83"/>
        <v>0</v>
      </c>
      <c r="GU519" s="7">
        <f t="shared" si="84"/>
        <v>0.45866060355518812</v>
      </c>
      <c r="GV519" t="s">
        <v>241</v>
      </c>
      <c r="GW519" s="8">
        <f t="shared" si="89"/>
        <v>5.7152654740812712E-5</v>
      </c>
    </row>
    <row r="520" spans="1:205" x14ac:dyDescent="0.2">
      <c r="A520">
        <v>984842724</v>
      </c>
      <c r="B520" s="2">
        <v>2013</v>
      </c>
      <c r="C520" t="s">
        <v>3</v>
      </c>
      <c r="D520" s="3">
        <v>41275</v>
      </c>
      <c r="E520" s="3">
        <v>41639</v>
      </c>
      <c r="F520" t="s">
        <v>8</v>
      </c>
      <c r="G520" s="4">
        <v>43334</v>
      </c>
      <c r="I520" s="4">
        <v>0</v>
      </c>
      <c r="J520" s="4">
        <v>43334</v>
      </c>
      <c r="K520" s="4">
        <v>13702</v>
      </c>
      <c r="L520" s="4">
        <v>0</v>
      </c>
      <c r="M520" s="4">
        <v>0</v>
      </c>
      <c r="Q520" s="4">
        <v>20331</v>
      </c>
      <c r="R520" s="4">
        <v>15815</v>
      </c>
      <c r="S520" s="4">
        <v>529</v>
      </c>
      <c r="U520" s="4">
        <v>207</v>
      </c>
      <c r="X520" s="4">
        <v>6729</v>
      </c>
      <c r="Z520" s="4">
        <v>40968</v>
      </c>
      <c r="AA520" s="4">
        <v>2365</v>
      </c>
      <c r="AC520" s="4">
        <v>0</v>
      </c>
      <c r="AD520" s="4">
        <v>0</v>
      </c>
      <c r="AE520" s="4">
        <v>0</v>
      </c>
      <c r="AG520" s="4">
        <v>34</v>
      </c>
      <c r="AJ520" s="4">
        <v>0</v>
      </c>
      <c r="AK520" s="4">
        <v>34</v>
      </c>
      <c r="AM520" s="4">
        <v>0</v>
      </c>
      <c r="AR520" s="4">
        <v>164</v>
      </c>
      <c r="AS520" s="4">
        <v>13</v>
      </c>
      <c r="AT520" s="4">
        <v>13</v>
      </c>
      <c r="AU520" s="4">
        <v>177</v>
      </c>
      <c r="AV520" s="4">
        <v>-143</v>
      </c>
      <c r="AW520" s="4">
        <v>2222</v>
      </c>
      <c r="AX520" s="4">
        <v>628</v>
      </c>
      <c r="AY520" s="4">
        <v>1594</v>
      </c>
      <c r="BB520" s="4">
        <v>0</v>
      </c>
      <c r="BD520" s="4">
        <v>0</v>
      </c>
      <c r="BF520" s="4">
        <v>1594</v>
      </c>
      <c r="BP520" s="4">
        <v>1594</v>
      </c>
      <c r="BR520" s="4">
        <v>1594</v>
      </c>
      <c r="BS520" s="2">
        <v>2013</v>
      </c>
      <c r="BV520" s="4">
        <v>0</v>
      </c>
      <c r="BY520" s="4">
        <v>0</v>
      </c>
      <c r="CD520" s="4">
        <v>385</v>
      </c>
      <c r="CF520" s="4">
        <v>385</v>
      </c>
      <c r="CL520" s="4">
        <v>25</v>
      </c>
      <c r="CS520" s="4">
        <v>25</v>
      </c>
      <c r="CU520" s="4">
        <v>410</v>
      </c>
      <c r="DA520" s="4">
        <v>8376</v>
      </c>
      <c r="DB520" s="4">
        <v>8376</v>
      </c>
      <c r="DC520" s="4">
        <v>7784</v>
      </c>
      <c r="DD520" s="4">
        <v>317</v>
      </c>
      <c r="DE520" s="4">
        <v>1892</v>
      </c>
      <c r="DG520" s="4">
        <v>9993</v>
      </c>
      <c r="DN520" s="4">
        <v>0</v>
      </c>
      <c r="DO520" s="4">
        <v>779</v>
      </c>
      <c r="DP520" s="4">
        <v>779</v>
      </c>
      <c r="DR520" s="4">
        <v>19149</v>
      </c>
      <c r="DS520" s="4">
        <v>19559</v>
      </c>
      <c r="DT520" s="4">
        <v>1200</v>
      </c>
      <c r="DV520" s="4">
        <v>1019</v>
      </c>
      <c r="DX520" s="4">
        <v>2219</v>
      </c>
      <c r="ED520" s="4">
        <v>4286</v>
      </c>
      <c r="EG520" s="4">
        <v>4286</v>
      </c>
      <c r="EI520" s="4">
        <v>6505</v>
      </c>
      <c r="EK520" s="4">
        <v>69</v>
      </c>
      <c r="EM520" s="4">
        <v>69</v>
      </c>
      <c r="EP520" s="4">
        <v>0</v>
      </c>
      <c r="ET520" s="4">
        <v>0</v>
      </c>
      <c r="EU520" s="4">
        <v>69</v>
      </c>
      <c r="EX520" s="4">
        <v>1729</v>
      </c>
      <c r="EY520" s="4">
        <v>3867</v>
      </c>
      <c r="EZ520" s="4">
        <v>0</v>
      </c>
      <c r="FA520" s="4">
        <v>2909</v>
      </c>
      <c r="FD520" s="4">
        <v>2000</v>
      </c>
      <c r="FF520" s="4">
        <v>2480</v>
      </c>
      <c r="FG520" s="4">
        <v>12985</v>
      </c>
      <c r="FH520" s="4">
        <v>13054</v>
      </c>
      <c r="FI520" s="4">
        <v>19559</v>
      </c>
      <c r="FL520" s="2">
        <v>2013</v>
      </c>
      <c r="FM520" t="s">
        <v>8</v>
      </c>
      <c r="FR520" s="2">
        <v>2013</v>
      </c>
      <c r="FS520" s="5">
        <v>37</v>
      </c>
      <c r="FT520" s="4">
        <v>38</v>
      </c>
      <c r="FX520" s="4">
        <v>637</v>
      </c>
      <c r="GA520" s="4">
        <v>7</v>
      </c>
      <c r="GE520" s="4">
        <v>36</v>
      </c>
      <c r="GF520" s="4">
        <v>10</v>
      </c>
      <c r="GN520" s="7">
        <f t="shared" si="86"/>
        <v>-0.40502273666804467</v>
      </c>
      <c r="GQ520" s="7">
        <f t="shared" si="87"/>
        <v>8.193055948189458E-2</v>
      </c>
      <c r="GR520" s="7">
        <f t="shared" si="88"/>
        <v>-0.11438556334430115</v>
      </c>
      <c r="GS520" s="7">
        <v>1</v>
      </c>
      <c r="GT520" s="7">
        <f t="shared" si="83"/>
        <v>0</v>
      </c>
      <c r="GU520" s="7">
        <f t="shared" si="84"/>
        <v>0.66741653458765782</v>
      </c>
      <c r="GV520" t="s">
        <v>208</v>
      </c>
      <c r="GW520" s="8">
        <f t="shared" si="89"/>
        <v>5.167424555601488E-5</v>
      </c>
    </row>
    <row r="521" spans="1:205" x14ac:dyDescent="0.2">
      <c r="A521">
        <v>984842724</v>
      </c>
      <c r="B521" s="2">
        <v>2014</v>
      </c>
      <c r="C521" t="s">
        <v>3</v>
      </c>
      <c r="D521" s="3">
        <v>41640</v>
      </c>
      <c r="E521" s="3">
        <v>42004</v>
      </c>
      <c r="F521" t="s">
        <v>8</v>
      </c>
      <c r="G521" s="4">
        <v>47776</v>
      </c>
      <c r="I521" s="4">
        <v>0</v>
      </c>
      <c r="J521" s="4">
        <v>47776</v>
      </c>
      <c r="K521" s="4">
        <v>16174</v>
      </c>
      <c r="L521" s="4">
        <v>0</v>
      </c>
      <c r="M521" s="4">
        <v>0</v>
      </c>
      <c r="Q521" s="4">
        <v>21180</v>
      </c>
      <c r="R521" s="4">
        <v>17234</v>
      </c>
      <c r="S521" s="4">
        <v>598</v>
      </c>
      <c r="U521" s="4">
        <v>165</v>
      </c>
      <c r="X521" s="4">
        <v>8027</v>
      </c>
      <c r="Z521" s="4">
        <v>45545</v>
      </c>
      <c r="AA521" s="4">
        <v>2230</v>
      </c>
      <c r="AC521" s="4">
        <v>0</v>
      </c>
      <c r="AD521" s="4">
        <v>0</v>
      </c>
      <c r="AE521" s="4">
        <v>0</v>
      </c>
      <c r="AG521" s="4">
        <v>0</v>
      </c>
      <c r="AJ521" s="4">
        <v>20</v>
      </c>
      <c r="AK521" s="4">
        <v>20</v>
      </c>
      <c r="AM521" s="4">
        <v>0</v>
      </c>
      <c r="AR521" s="4">
        <v>0</v>
      </c>
      <c r="AS521" s="4">
        <v>351</v>
      </c>
      <c r="AT521" s="4">
        <v>351</v>
      </c>
      <c r="AU521" s="4">
        <v>351</v>
      </c>
      <c r="AV521" s="4">
        <v>-331</v>
      </c>
      <c r="AW521" s="4">
        <v>1899</v>
      </c>
      <c r="AX521" s="4">
        <v>525</v>
      </c>
      <c r="AY521" s="4">
        <v>1373</v>
      </c>
      <c r="BB521" s="4">
        <v>0</v>
      </c>
      <c r="BD521" s="4">
        <v>0</v>
      </c>
      <c r="BF521" s="4">
        <v>1373</v>
      </c>
      <c r="BK521" s="4">
        <v>1095</v>
      </c>
      <c r="BP521" s="4">
        <v>278</v>
      </c>
      <c r="BR521" s="4">
        <v>1373</v>
      </c>
      <c r="BS521" s="2">
        <v>2014</v>
      </c>
      <c r="BY521" s="4">
        <v>0</v>
      </c>
      <c r="CB521" s="4">
        <v>418</v>
      </c>
      <c r="CF521" s="4">
        <v>418</v>
      </c>
      <c r="CL521" s="4">
        <v>25</v>
      </c>
      <c r="CS521" s="4">
        <v>25</v>
      </c>
      <c r="CU521" s="4">
        <v>443</v>
      </c>
      <c r="DA521" s="4">
        <v>8670</v>
      </c>
      <c r="DB521" s="4">
        <v>8670</v>
      </c>
      <c r="DC521" s="4">
        <v>7148</v>
      </c>
      <c r="DD521" s="4">
        <v>381</v>
      </c>
      <c r="DG521" s="4">
        <v>7529</v>
      </c>
      <c r="DN521" s="4">
        <v>0</v>
      </c>
      <c r="DO521" s="4">
        <v>599</v>
      </c>
      <c r="DP521" s="4">
        <v>599</v>
      </c>
      <c r="DR521" s="4">
        <v>16797</v>
      </c>
      <c r="DS521" s="4">
        <v>17240</v>
      </c>
      <c r="DT521" s="4">
        <v>1200</v>
      </c>
      <c r="DV521" s="4">
        <v>1019</v>
      </c>
      <c r="DX521" s="4">
        <v>2219</v>
      </c>
      <c r="ED521" s="4">
        <v>4564</v>
      </c>
      <c r="EG521" s="4">
        <v>4564</v>
      </c>
      <c r="EI521" s="4">
        <v>6784</v>
      </c>
      <c r="EK521" s="4">
        <v>152</v>
      </c>
      <c r="EM521" s="4">
        <v>152</v>
      </c>
      <c r="ET521" s="4">
        <v>0</v>
      </c>
      <c r="EU521" s="4">
        <v>152</v>
      </c>
      <c r="EX521" s="4">
        <v>389</v>
      </c>
      <c r="EY521" s="4">
        <v>3365</v>
      </c>
      <c r="EZ521" s="4">
        <v>38</v>
      </c>
      <c r="FA521" s="4">
        <v>2445</v>
      </c>
      <c r="FD521" s="4">
        <v>1536</v>
      </c>
      <c r="FF521" s="4">
        <v>2531</v>
      </c>
      <c r="FG521" s="4">
        <v>10305</v>
      </c>
      <c r="FH521" s="4">
        <v>10457</v>
      </c>
      <c r="FI521" s="4">
        <v>17240</v>
      </c>
      <c r="FL521" s="2">
        <v>2014</v>
      </c>
      <c r="FM521" t="s">
        <v>8</v>
      </c>
      <c r="FR521" s="2">
        <v>2014</v>
      </c>
      <c r="FS521" s="5">
        <v>37</v>
      </c>
      <c r="FX521" s="4">
        <v>679</v>
      </c>
      <c r="GA521" s="4">
        <v>4</v>
      </c>
      <c r="GE521" s="4">
        <v>47</v>
      </c>
      <c r="GF521" s="4">
        <v>15</v>
      </c>
      <c r="GN521" s="7">
        <f t="shared" si="86"/>
        <v>0.25962472519044943</v>
      </c>
      <c r="GQ521" s="7">
        <f t="shared" si="87"/>
        <v>7.4621592978070056E-2</v>
      </c>
      <c r="GR521" s="7">
        <f t="shared" si="88"/>
        <v>0.10250611529053399</v>
      </c>
      <c r="GS521" s="7">
        <v>1</v>
      </c>
      <c r="GT521" s="7">
        <f t="shared" si="83"/>
        <v>0</v>
      </c>
      <c r="GU521" s="7">
        <f t="shared" si="84"/>
        <v>0.60655452436194901</v>
      </c>
      <c r="GV521" t="s">
        <v>208</v>
      </c>
      <c r="GW521" s="8">
        <f t="shared" si="89"/>
        <v>5.1127358249399256E-5</v>
      </c>
    </row>
    <row r="522" spans="1:205" x14ac:dyDescent="0.2">
      <c r="A522">
        <v>984842724</v>
      </c>
      <c r="B522" s="2">
        <v>2015</v>
      </c>
      <c r="C522" t="s">
        <v>3</v>
      </c>
      <c r="D522" s="3">
        <v>42005</v>
      </c>
      <c r="E522" s="3">
        <v>42369</v>
      </c>
      <c r="F522" t="s">
        <v>8</v>
      </c>
      <c r="G522" s="4">
        <v>37022</v>
      </c>
      <c r="I522" s="4">
        <v>0</v>
      </c>
      <c r="J522" s="4">
        <v>37022</v>
      </c>
      <c r="K522" s="4">
        <v>11969</v>
      </c>
      <c r="L522" s="4">
        <v>0</v>
      </c>
      <c r="M522" s="4">
        <v>0</v>
      </c>
      <c r="Q522" s="4">
        <v>17975</v>
      </c>
      <c r="R522" s="4">
        <v>14629</v>
      </c>
      <c r="S522" s="4">
        <v>535</v>
      </c>
      <c r="U522" s="4">
        <v>113</v>
      </c>
      <c r="X522" s="4">
        <v>7765</v>
      </c>
      <c r="Z522" s="4">
        <v>37822</v>
      </c>
      <c r="AA522" s="4">
        <v>-801</v>
      </c>
      <c r="AC522" s="4">
        <v>0</v>
      </c>
      <c r="AD522" s="4">
        <v>0</v>
      </c>
      <c r="AE522" s="4">
        <v>0</v>
      </c>
      <c r="AG522" s="4">
        <v>0</v>
      </c>
      <c r="AJ522" s="4">
        <v>25</v>
      </c>
      <c r="AK522" s="4">
        <v>25</v>
      </c>
      <c r="AM522" s="4">
        <v>0</v>
      </c>
      <c r="AR522" s="4">
        <v>0</v>
      </c>
      <c r="AS522" s="4">
        <v>41</v>
      </c>
      <c r="AT522" s="4">
        <v>41</v>
      </c>
      <c r="AU522" s="4">
        <v>41</v>
      </c>
      <c r="AV522" s="4">
        <v>-16</v>
      </c>
      <c r="AW522" s="4">
        <v>-817</v>
      </c>
      <c r="AX522" s="4">
        <v>-207</v>
      </c>
      <c r="AY522" s="4">
        <v>-610</v>
      </c>
      <c r="BB522" s="4">
        <v>0</v>
      </c>
      <c r="BD522" s="4">
        <v>0</v>
      </c>
      <c r="BF522" s="4">
        <v>-610</v>
      </c>
      <c r="BP522" s="4">
        <v>-610</v>
      </c>
      <c r="BR522" s="4">
        <v>-610</v>
      </c>
      <c r="BS522" s="2">
        <v>2015</v>
      </c>
      <c r="BY522" s="4">
        <v>0</v>
      </c>
      <c r="CB522" s="4">
        <v>305</v>
      </c>
      <c r="CF522" s="4">
        <v>305</v>
      </c>
      <c r="CL522" s="4">
        <v>25</v>
      </c>
      <c r="CS522" s="4">
        <v>25</v>
      </c>
      <c r="CU522" s="4">
        <v>330</v>
      </c>
      <c r="DA522" s="4">
        <v>6865</v>
      </c>
      <c r="DB522" s="4">
        <v>6865</v>
      </c>
      <c r="DC522" s="4">
        <v>4000</v>
      </c>
      <c r="DD522" s="4">
        <v>936</v>
      </c>
      <c r="DG522" s="4">
        <v>4935</v>
      </c>
      <c r="DN522" s="4">
        <v>0</v>
      </c>
      <c r="DO522" s="4">
        <v>2034</v>
      </c>
      <c r="DP522" s="4">
        <v>2034</v>
      </c>
      <c r="DR522" s="4">
        <v>13834</v>
      </c>
      <c r="DS522" s="4">
        <v>14164</v>
      </c>
      <c r="DT522" s="4">
        <v>1200</v>
      </c>
      <c r="DV522" s="4">
        <v>1019</v>
      </c>
      <c r="DW522" s="4">
        <v>299</v>
      </c>
      <c r="DX522" s="4">
        <v>2519</v>
      </c>
      <c r="ED522" s="4">
        <v>3955</v>
      </c>
      <c r="EG522" s="4">
        <v>3955</v>
      </c>
      <c r="EI522" s="4">
        <v>6473</v>
      </c>
      <c r="EK522" s="4">
        <v>45</v>
      </c>
      <c r="EM522" s="4">
        <v>45</v>
      </c>
      <c r="ET522" s="4">
        <v>0</v>
      </c>
      <c r="EU522" s="4">
        <v>45</v>
      </c>
      <c r="EX522" s="4">
        <v>0</v>
      </c>
      <c r="EY522" s="4">
        <v>2365</v>
      </c>
      <c r="EZ522" s="4">
        <v>0</v>
      </c>
      <c r="FA522" s="4">
        <v>2064</v>
      </c>
      <c r="FD522" s="4">
        <v>1248</v>
      </c>
      <c r="FF522" s="4">
        <v>1969</v>
      </c>
      <c r="FG522" s="4">
        <v>7646</v>
      </c>
      <c r="FH522" s="4">
        <v>7691</v>
      </c>
      <c r="FI522" s="4">
        <v>14164</v>
      </c>
      <c r="FL522" s="2">
        <v>2015</v>
      </c>
      <c r="FM522" t="s">
        <v>8</v>
      </c>
      <c r="FR522" s="2">
        <v>2015</v>
      </c>
      <c r="FS522" s="5">
        <v>27</v>
      </c>
      <c r="FT522" s="4">
        <v>28</v>
      </c>
      <c r="FX522" s="4">
        <v>749</v>
      </c>
      <c r="GA522" s="4">
        <v>5</v>
      </c>
      <c r="GE522" s="4">
        <v>49</v>
      </c>
      <c r="GF522" s="4">
        <v>14</v>
      </c>
      <c r="GI522" s="7">
        <f t="shared" si="85"/>
        <v>-0.1234338747099768</v>
      </c>
      <c r="GJ522" s="7">
        <f t="shared" ref="GJ522:GJ585" si="90">(AY521-(((DR521-DR520)-(DP521-DP520)-(FG521-FG520)+((EV521-EV520)+(EW521-EW520)+(EX521-EX520))+(FC521-FC520))-U521-V521))/DS520</f>
        <v>0.12117183905107623</v>
      </c>
      <c r="GK522" s="7">
        <f t="shared" ref="GK522:GK585" si="91">(AY522-(((DR522-DR521)-(DP522-DP521)-(FG522-FG521)+((EV522-EV521)+(EW522-EW521)+(EX522-EX521))+(FC522-FC521))-U522-V522))/DS521</f>
        <v>9.4605568445475643E-2</v>
      </c>
      <c r="GL522" s="7">
        <f t="shared" ref="GL522:GL581" si="92">(AY523-(((DR523-DR522)-(DP523-DP522)-(FG523-FG522)+((EV523-EV522)+(EW523-EW522)+(EX523-EX522))+(FC523-FC522))-U523-V523))/DS522</f>
        <v>-7.8297091217170295E-2</v>
      </c>
      <c r="GM522" s="7">
        <f>(((DR522-DR521)-(DP522-DP521)-(FG522-FG521)+((EV522-EV521)+(EW522-EW521)+(EX522-EX521))+(FC522-FC521))-U522-V522)/DS521</f>
        <v>-0.12998839907192575</v>
      </c>
      <c r="GN522" s="7">
        <f t="shared" si="86"/>
        <v>-0.44118329466357309</v>
      </c>
      <c r="GO522" s="7">
        <f>(G522-G521)/DS521</f>
        <v>-0.62378190255220423</v>
      </c>
      <c r="GP522" s="7">
        <f>CF522/DS521</f>
        <v>1.7691415313225059E-2</v>
      </c>
      <c r="GQ522" s="7">
        <f t="shared" si="87"/>
        <v>-3.8848554324289901E-2</v>
      </c>
      <c r="GR522" s="7">
        <f t="shared" si="88"/>
        <v>-0.22509209645010048</v>
      </c>
      <c r="GS522" s="7">
        <v>1</v>
      </c>
      <c r="GT522" s="7">
        <f t="shared" si="83"/>
        <v>0</v>
      </c>
      <c r="GU522" s="7">
        <f t="shared" si="84"/>
        <v>0.54299632872070036</v>
      </c>
      <c r="GV522" t="s">
        <v>208</v>
      </c>
      <c r="GW522" s="8">
        <f t="shared" si="89"/>
        <v>5.8004640371229699E-5</v>
      </c>
    </row>
    <row r="523" spans="1:205" x14ac:dyDescent="0.2">
      <c r="A523">
        <v>984842724</v>
      </c>
      <c r="B523" s="2">
        <v>2016</v>
      </c>
      <c r="C523" t="s">
        <v>3</v>
      </c>
      <c r="D523" s="3">
        <v>42370</v>
      </c>
      <c r="E523" s="3">
        <v>42735</v>
      </c>
      <c r="F523" t="s">
        <v>8</v>
      </c>
      <c r="G523" s="4">
        <v>21605</v>
      </c>
      <c r="I523" s="4">
        <v>0</v>
      </c>
      <c r="J523" s="4">
        <v>21605</v>
      </c>
      <c r="K523" s="4">
        <v>5949</v>
      </c>
      <c r="L523" s="4">
        <v>0</v>
      </c>
      <c r="M523" s="4">
        <v>0</v>
      </c>
      <c r="Q523" s="4">
        <v>12090</v>
      </c>
      <c r="R523" s="4">
        <v>9561</v>
      </c>
      <c r="S523" s="4">
        <v>535</v>
      </c>
      <c r="U523" s="4">
        <v>57</v>
      </c>
      <c r="X523" s="4">
        <v>4954</v>
      </c>
      <c r="Z523" s="4">
        <v>23050</v>
      </c>
      <c r="AA523" s="4">
        <v>-1445</v>
      </c>
      <c r="AC523" s="4">
        <v>0</v>
      </c>
      <c r="AD523" s="4">
        <v>0</v>
      </c>
      <c r="AE523" s="4">
        <v>0</v>
      </c>
      <c r="AG523" s="4">
        <v>14</v>
      </c>
      <c r="AJ523" s="4">
        <v>0</v>
      </c>
      <c r="AK523" s="4">
        <v>14</v>
      </c>
      <c r="AM523" s="4">
        <v>0</v>
      </c>
      <c r="AR523" s="4">
        <v>24</v>
      </c>
      <c r="AS523" s="4">
        <v>0</v>
      </c>
      <c r="AT523" s="4">
        <v>0</v>
      </c>
      <c r="AU523" s="4">
        <v>24</v>
      </c>
      <c r="AV523" s="4">
        <v>-10</v>
      </c>
      <c r="AW523" s="4">
        <v>-1456</v>
      </c>
      <c r="AX523" s="4">
        <v>-350</v>
      </c>
      <c r="AY523" s="4">
        <v>-1106</v>
      </c>
      <c r="BB523" s="4">
        <v>0</v>
      </c>
      <c r="BD523" s="4">
        <v>0</v>
      </c>
      <c r="BF523" s="4">
        <v>-1106</v>
      </c>
      <c r="BP523" s="4">
        <v>-1106</v>
      </c>
      <c r="BR523" s="4">
        <v>-1106</v>
      </c>
      <c r="BS523" s="2">
        <v>2016</v>
      </c>
      <c r="BV523" s="4">
        <v>287</v>
      </c>
      <c r="BY523" s="4">
        <v>287</v>
      </c>
      <c r="CB523" s="4">
        <v>261</v>
      </c>
      <c r="CF523" s="4">
        <v>261</v>
      </c>
      <c r="CL523" s="4">
        <v>25</v>
      </c>
      <c r="CS523" s="4">
        <v>25</v>
      </c>
      <c r="CU523" s="4">
        <v>573</v>
      </c>
      <c r="DA523" s="4">
        <v>7828</v>
      </c>
      <c r="DB523" s="4">
        <v>7828</v>
      </c>
      <c r="DC523" s="4">
        <v>2957</v>
      </c>
      <c r="DD523" s="4">
        <v>378</v>
      </c>
      <c r="DG523" s="4">
        <v>3335</v>
      </c>
      <c r="DN523" s="4">
        <v>0</v>
      </c>
      <c r="DO523" s="4">
        <v>637</v>
      </c>
      <c r="DP523" s="4">
        <v>637</v>
      </c>
      <c r="DR523" s="4">
        <v>11800</v>
      </c>
      <c r="DS523" s="4">
        <v>12373</v>
      </c>
      <c r="DT523" s="4">
        <v>1200</v>
      </c>
      <c r="DV523" s="4">
        <v>1019</v>
      </c>
      <c r="DW523" s="4">
        <v>356</v>
      </c>
      <c r="DX523" s="4">
        <v>2576</v>
      </c>
      <c r="ED523" s="4">
        <v>2849</v>
      </c>
      <c r="EG523" s="4">
        <v>2849</v>
      </c>
      <c r="EI523" s="4">
        <v>5424</v>
      </c>
      <c r="EM523" s="4">
        <v>0</v>
      </c>
      <c r="ET523" s="4">
        <v>0</v>
      </c>
      <c r="EU523" s="4">
        <v>0</v>
      </c>
      <c r="EY523" s="4">
        <v>3143</v>
      </c>
      <c r="FA523" s="4">
        <v>1589</v>
      </c>
      <c r="FD523" s="4">
        <v>849</v>
      </c>
      <c r="FF523" s="4">
        <v>1367</v>
      </c>
      <c r="FG523" s="4">
        <v>6949</v>
      </c>
      <c r="FH523" s="4">
        <v>6949</v>
      </c>
      <c r="FI523" s="4">
        <v>12373</v>
      </c>
      <c r="FL523" s="2">
        <v>2016</v>
      </c>
      <c r="FM523" t="s">
        <v>8</v>
      </c>
      <c r="FR523" s="2">
        <v>2016</v>
      </c>
      <c r="FS523" s="5">
        <v>24.15</v>
      </c>
      <c r="GE523" s="4">
        <v>42</v>
      </c>
      <c r="GF523" s="4">
        <v>15</v>
      </c>
      <c r="GI523" s="7">
        <f t="shared" si="85"/>
        <v>4.2360914995763907E-3</v>
      </c>
      <c r="GJ523" s="7">
        <f t="shared" si="90"/>
        <v>9.4605568445475643E-2</v>
      </c>
      <c r="GK523" s="7">
        <f t="shared" si="91"/>
        <v>-7.8297091217170295E-2</v>
      </c>
      <c r="GL523" s="7">
        <f t="shared" si="92"/>
        <v>6.8455507960882567E-2</v>
      </c>
      <c r="GM523" s="7">
        <f>(((DR523-DR522)-(DP523-DP522)-(FG523-FG522)+((EV523-EV522)+(EW523-EW522)+(EX523-EX522))+(FC523-FC522))-U523-V523)/DS522</f>
        <v>2.1180457497881955E-4</v>
      </c>
      <c r="GN523" s="7">
        <f t="shared" si="86"/>
        <v>-1.0148263202485173</v>
      </c>
      <c r="GO523" s="7">
        <f>(G523-G522)/DS522</f>
        <v>-1.0884637108161537</v>
      </c>
      <c r="GP523" s="7">
        <f>CF523/DS522</f>
        <v>1.8426998023157299E-2</v>
      </c>
      <c r="GQ523" s="7">
        <f t="shared" si="87"/>
        <v>-8.3355315220258505E-2</v>
      </c>
      <c r="GR523" s="7">
        <f t="shared" si="88"/>
        <v>-0.41642806979633729</v>
      </c>
      <c r="GS523" s="7">
        <v>1</v>
      </c>
      <c r="GT523" s="7">
        <f t="shared" si="83"/>
        <v>0</v>
      </c>
      <c r="GU523" s="7">
        <f t="shared" si="84"/>
        <v>0.56162612139335655</v>
      </c>
      <c r="GV523" t="s">
        <v>208</v>
      </c>
      <c r="GW523" s="8">
        <f t="shared" si="89"/>
        <v>7.0601524992939852E-5</v>
      </c>
    </row>
    <row r="524" spans="1:205" x14ac:dyDescent="0.2">
      <c r="A524">
        <v>984842724</v>
      </c>
      <c r="B524" s="2">
        <v>2017</v>
      </c>
      <c r="C524" t="s">
        <v>3</v>
      </c>
      <c r="D524" s="3">
        <v>42736</v>
      </c>
      <c r="E524" s="3">
        <v>43100</v>
      </c>
      <c r="F524" t="s">
        <v>8</v>
      </c>
      <c r="G524" s="4">
        <v>28081</v>
      </c>
      <c r="I524" s="4">
        <v>75</v>
      </c>
      <c r="J524" s="4">
        <v>28156</v>
      </c>
      <c r="K524" s="4">
        <v>8736</v>
      </c>
      <c r="L524" s="4">
        <v>0</v>
      </c>
      <c r="M524" s="4">
        <v>0</v>
      </c>
      <c r="Q524" s="4">
        <v>14057</v>
      </c>
      <c r="R524" s="4">
        <v>11463</v>
      </c>
      <c r="S524" s="4">
        <v>583</v>
      </c>
      <c r="U524" s="4">
        <v>66</v>
      </c>
      <c r="X524" s="4">
        <v>5555</v>
      </c>
      <c r="Z524" s="4">
        <v>28414</v>
      </c>
      <c r="AA524" s="4">
        <v>-259</v>
      </c>
      <c r="AC524" s="4">
        <v>0</v>
      </c>
      <c r="AD524" s="4">
        <v>0</v>
      </c>
      <c r="AE524" s="4">
        <v>0</v>
      </c>
      <c r="AG524" s="4">
        <v>7</v>
      </c>
      <c r="AJ524" s="4">
        <v>0</v>
      </c>
      <c r="AK524" s="4">
        <v>7</v>
      </c>
      <c r="AM524" s="4">
        <v>0</v>
      </c>
      <c r="AR524" s="4">
        <v>44</v>
      </c>
      <c r="AT524" s="4">
        <v>0</v>
      </c>
      <c r="AU524" s="4">
        <v>44</v>
      </c>
      <c r="AV524" s="4">
        <v>-38</v>
      </c>
      <c r="AW524" s="4">
        <v>-296</v>
      </c>
      <c r="AX524" s="4">
        <v>-51</v>
      </c>
      <c r="AY524" s="4">
        <v>-246</v>
      </c>
      <c r="BB524" s="4">
        <v>0</v>
      </c>
      <c r="BD524" s="4">
        <v>0</v>
      </c>
      <c r="BF524" s="4">
        <v>-246</v>
      </c>
      <c r="BP524" s="4">
        <v>-246</v>
      </c>
      <c r="BR524" s="4">
        <v>-246</v>
      </c>
      <c r="BS524" s="2">
        <v>2017</v>
      </c>
      <c r="BV524" s="4">
        <v>214</v>
      </c>
      <c r="BY524" s="4">
        <v>214</v>
      </c>
      <c r="CB524" s="4">
        <v>1104</v>
      </c>
      <c r="CF524" s="4">
        <v>1104</v>
      </c>
      <c r="CL524" s="4">
        <v>25</v>
      </c>
      <c r="CS524" s="4">
        <v>25</v>
      </c>
      <c r="CU524" s="4">
        <v>1343</v>
      </c>
      <c r="DA524" s="4">
        <v>8740</v>
      </c>
      <c r="DB524" s="4">
        <v>8740</v>
      </c>
      <c r="DC524" s="4">
        <v>2980</v>
      </c>
      <c r="DD524" s="4">
        <v>866</v>
      </c>
      <c r="DG524" s="4">
        <v>3846</v>
      </c>
      <c r="DN524" s="4">
        <v>0</v>
      </c>
      <c r="DO524" s="4">
        <v>1062</v>
      </c>
      <c r="DP524" s="4">
        <v>1062</v>
      </c>
      <c r="DR524" s="4">
        <v>13648</v>
      </c>
      <c r="DS524" s="4">
        <v>14991</v>
      </c>
      <c r="DT524" s="4">
        <v>1200</v>
      </c>
      <c r="DV524" s="4">
        <v>1019</v>
      </c>
      <c r="DW524" s="4">
        <v>770</v>
      </c>
      <c r="DX524" s="4">
        <v>2989</v>
      </c>
      <c r="ED524" s="4">
        <v>2603</v>
      </c>
      <c r="EG524" s="4">
        <v>2603</v>
      </c>
      <c r="EI524" s="4">
        <v>5592</v>
      </c>
      <c r="EM524" s="4">
        <v>0</v>
      </c>
      <c r="ET524" s="4">
        <v>0</v>
      </c>
      <c r="EU524" s="4">
        <v>0</v>
      </c>
      <c r="EY524" s="4">
        <v>5447</v>
      </c>
      <c r="FA524" s="4">
        <v>1545</v>
      </c>
      <c r="FD524" s="4">
        <v>774</v>
      </c>
      <c r="FF524" s="4">
        <v>1632</v>
      </c>
      <c r="FG524" s="4">
        <v>9399</v>
      </c>
      <c r="FH524" s="4">
        <v>9399</v>
      </c>
      <c r="FI524" s="4">
        <v>14991</v>
      </c>
      <c r="FL524" s="2">
        <v>2017</v>
      </c>
      <c r="FM524" t="s">
        <v>8</v>
      </c>
      <c r="FR524" s="2">
        <v>2017</v>
      </c>
      <c r="FS524" s="5">
        <v>24.16</v>
      </c>
      <c r="FX524" s="4">
        <v>706</v>
      </c>
      <c r="GA524" s="4">
        <v>5</v>
      </c>
      <c r="GE524" s="4">
        <v>33</v>
      </c>
      <c r="GF524" s="4">
        <v>12</v>
      </c>
      <c r="GI524" s="7">
        <f t="shared" si="85"/>
        <v>-8.3003313666855247E-2</v>
      </c>
      <c r="GJ524" s="7">
        <f t="shared" si="90"/>
        <v>-7.8297091217170295E-2</v>
      </c>
      <c r="GK524" s="7">
        <f t="shared" si="91"/>
        <v>6.8455507960882567E-2</v>
      </c>
      <c r="GL524" s="7">
        <f t="shared" si="92"/>
        <v>9.0054032419451674E-3</v>
      </c>
      <c r="GM524" s="7">
        <f>(((DR524-DR523)-(DP524-DP523)-(FG524-FG523)+((EV524-EV523)+(EW524-EW523)+(EX524-EX523))+(FC524-FC523))-U524-V524)/DS523</f>
        <v>-8.8337509092378572E-2</v>
      </c>
      <c r="GN524" s="7">
        <f t="shared" si="86"/>
        <v>0.52153883455912065</v>
      </c>
      <c r="GO524" s="7">
        <f>(G524-G523)/DS523</f>
        <v>0.52339772084377278</v>
      </c>
      <c r="GP524" s="7">
        <f>CF524/DS523</f>
        <v>8.9226541663299117E-2</v>
      </c>
      <c r="GQ524" s="7">
        <f t="shared" si="87"/>
        <v>-1.7979827510597866E-2</v>
      </c>
      <c r="GR524" s="7">
        <f t="shared" si="88"/>
        <v>0.29974542929877346</v>
      </c>
      <c r="GS524" s="7">
        <v>1</v>
      </c>
      <c r="GT524" s="7">
        <f t="shared" si="83"/>
        <v>0</v>
      </c>
      <c r="GU524" s="7">
        <f t="shared" si="84"/>
        <v>0.62697618571142688</v>
      </c>
      <c r="GV524" t="s">
        <v>208</v>
      </c>
      <c r="GW524" s="8">
        <f t="shared" si="89"/>
        <v>8.0821142810959352E-5</v>
      </c>
    </row>
    <row r="525" spans="1:205" x14ac:dyDescent="0.2">
      <c r="A525">
        <v>984842724</v>
      </c>
      <c r="B525" s="2">
        <v>2018</v>
      </c>
      <c r="C525" t="s">
        <v>3</v>
      </c>
      <c r="D525" s="3">
        <v>43101</v>
      </c>
      <c r="E525" s="3">
        <v>43465</v>
      </c>
      <c r="F525" t="s">
        <v>8</v>
      </c>
      <c r="G525" s="4">
        <v>31406</v>
      </c>
      <c r="I525" s="4">
        <v>0</v>
      </c>
      <c r="J525" s="4">
        <v>31406</v>
      </c>
      <c r="K525" s="4">
        <v>8475</v>
      </c>
      <c r="Q525" s="4">
        <v>14564</v>
      </c>
      <c r="R525" s="4">
        <v>11586</v>
      </c>
      <c r="S525" s="4">
        <v>621</v>
      </c>
      <c r="U525" s="4">
        <v>173</v>
      </c>
      <c r="X525" s="4">
        <v>6105</v>
      </c>
      <c r="Z525" s="4">
        <v>29317</v>
      </c>
      <c r="AA525" s="4">
        <v>2089</v>
      </c>
      <c r="AG525" s="4">
        <v>4</v>
      </c>
      <c r="AK525" s="4">
        <v>4</v>
      </c>
      <c r="AR525" s="4">
        <v>76</v>
      </c>
      <c r="AU525" s="4">
        <v>76</v>
      </c>
      <c r="AV525" s="4">
        <v>-72</v>
      </c>
      <c r="AW525" s="4">
        <v>2017</v>
      </c>
      <c r="AX525" s="4">
        <v>461</v>
      </c>
      <c r="AY525" s="4">
        <v>1556</v>
      </c>
      <c r="BF525" s="4">
        <v>1556</v>
      </c>
      <c r="BK525" s="4">
        <v>1343</v>
      </c>
      <c r="BP525" s="4">
        <v>213</v>
      </c>
      <c r="BR525" s="4">
        <v>1556</v>
      </c>
      <c r="BS525" s="2">
        <v>2018</v>
      </c>
      <c r="CB525" s="4">
        <v>975</v>
      </c>
      <c r="CF525" s="4">
        <v>975</v>
      </c>
      <c r="CL525" s="4">
        <v>25</v>
      </c>
      <c r="CS525" s="4">
        <v>25</v>
      </c>
      <c r="CU525" s="4">
        <v>1000</v>
      </c>
      <c r="DA525" s="4">
        <v>10602</v>
      </c>
      <c r="DB525" s="4">
        <v>10602</v>
      </c>
      <c r="DC525" s="4">
        <v>4320</v>
      </c>
      <c r="DD525" s="4">
        <v>341</v>
      </c>
      <c r="DG525" s="4">
        <v>4661</v>
      </c>
      <c r="DO525" s="4">
        <v>574</v>
      </c>
      <c r="DP525" s="4">
        <v>574</v>
      </c>
      <c r="DR525" s="4">
        <v>15837</v>
      </c>
      <c r="DS525" s="4">
        <v>16837</v>
      </c>
      <c r="DT525" s="4">
        <v>1200</v>
      </c>
      <c r="DV525" s="4">
        <v>1019</v>
      </c>
      <c r="DW525" s="4">
        <v>770</v>
      </c>
      <c r="DX525" s="4">
        <v>2989</v>
      </c>
      <c r="ED525" s="4">
        <v>2816</v>
      </c>
      <c r="EG525" s="4">
        <v>2816</v>
      </c>
      <c r="EI525" s="4">
        <v>5805</v>
      </c>
      <c r="EK525" s="4">
        <v>90</v>
      </c>
      <c r="EM525" s="4">
        <v>90</v>
      </c>
      <c r="EU525" s="4">
        <v>90</v>
      </c>
      <c r="EX525" s="4">
        <v>460</v>
      </c>
      <c r="EY525" s="4">
        <v>5269</v>
      </c>
      <c r="FA525" s="4">
        <v>1700</v>
      </c>
      <c r="FD525" s="4">
        <v>1737</v>
      </c>
      <c r="FF525" s="4">
        <v>1775</v>
      </c>
      <c r="FG525" s="4">
        <v>10942</v>
      </c>
      <c r="FH525" s="4">
        <v>11032</v>
      </c>
      <c r="FI525" s="4">
        <v>16837</v>
      </c>
      <c r="FL525" s="2">
        <v>2018</v>
      </c>
      <c r="FM525" t="s">
        <v>8</v>
      </c>
      <c r="FR525" s="2">
        <v>2018</v>
      </c>
      <c r="FS525" s="5">
        <v>24</v>
      </c>
      <c r="FX525" s="4">
        <v>731</v>
      </c>
      <c r="GA525" s="4">
        <v>5</v>
      </c>
      <c r="GE525" s="4">
        <v>45</v>
      </c>
      <c r="GF525" s="4">
        <v>12</v>
      </c>
      <c r="GI525" s="7">
        <f t="shared" si="85"/>
        <v>0.10633046494563404</v>
      </c>
      <c r="GJ525" s="7">
        <f t="shared" si="90"/>
        <v>6.8455507960882567E-2</v>
      </c>
      <c r="GK525" s="7">
        <f t="shared" si="91"/>
        <v>9.0054032419451674E-3</v>
      </c>
      <c r="GL525" s="7">
        <f t="shared" si="92"/>
        <v>0.27665261032250399</v>
      </c>
      <c r="GM525" s="7">
        <f>(((DR525-DR524)-(DP525-DP524)-(FG525-FG524)+((EV525-EV524)+(EW525-EW524)+(EX525-EX524))+(FC525-FC524))-U525-V525)/DS524</f>
        <v>9.4790207457808015E-2</v>
      </c>
      <c r="GN525" s="7">
        <f t="shared" si="86"/>
        <v>0.13241278100193449</v>
      </c>
      <c r="GO525" s="7">
        <f>(G525-G524)/DS524</f>
        <v>0.2217997465145754</v>
      </c>
      <c r="GP525" s="7">
        <f>CF525/DS524</f>
        <v>6.5039023414048436E-2</v>
      </c>
      <c r="GQ525" s="7">
        <f t="shared" si="87"/>
        <v>9.7775543546562774E-2</v>
      </c>
      <c r="GR525" s="7">
        <f t="shared" si="88"/>
        <v>0.11840746412164808</v>
      </c>
      <c r="GS525" s="7">
        <v>1</v>
      </c>
      <c r="GT525" s="7">
        <f t="shared" si="83"/>
        <v>0</v>
      </c>
      <c r="GU525" s="7">
        <f t="shared" si="84"/>
        <v>0.65522361465819323</v>
      </c>
      <c r="GV525" t="s">
        <v>208</v>
      </c>
      <c r="GW525" s="8">
        <f t="shared" si="89"/>
        <v>6.6706690681075316E-5</v>
      </c>
    </row>
    <row r="526" spans="1:205" x14ac:dyDescent="0.2">
      <c r="A526">
        <v>984842724</v>
      </c>
      <c r="B526" s="2">
        <v>2019</v>
      </c>
      <c r="C526" t="s">
        <v>3</v>
      </c>
      <c r="D526" s="3">
        <v>43466</v>
      </c>
      <c r="E526" s="3">
        <v>43830</v>
      </c>
      <c r="F526" t="s">
        <v>8</v>
      </c>
      <c r="G526" s="4">
        <v>49334</v>
      </c>
      <c r="J526" s="4">
        <v>49334</v>
      </c>
      <c r="K526" s="4">
        <v>13134</v>
      </c>
      <c r="Q526" s="4">
        <v>19543</v>
      </c>
      <c r="R526" s="4">
        <v>13147</v>
      </c>
      <c r="S526" s="4">
        <v>547</v>
      </c>
      <c r="U526" s="4">
        <v>182</v>
      </c>
      <c r="X526" s="4">
        <v>6750</v>
      </c>
      <c r="Z526" s="4">
        <v>39609</v>
      </c>
      <c r="AA526" s="4">
        <v>9725</v>
      </c>
      <c r="AG526" s="4">
        <v>10</v>
      </c>
      <c r="AK526" s="4">
        <v>10</v>
      </c>
      <c r="AR526" s="4">
        <v>106</v>
      </c>
      <c r="AS526" s="4">
        <v>20</v>
      </c>
      <c r="AT526" s="4">
        <v>20</v>
      </c>
      <c r="AU526" s="4">
        <v>126</v>
      </c>
      <c r="AV526" s="4">
        <v>-117</v>
      </c>
      <c r="AW526" s="4">
        <v>9609</v>
      </c>
      <c r="AX526" s="4">
        <v>2114</v>
      </c>
      <c r="AY526" s="4">
        <v>7495</v>
      </c>
      <c r="BF526" s="4">
        <v>7495</v>
      </c>
      <c r="BJ526" s="4">
        <v>4600</v>
      </c>
      <c r="BP526" s="4">
        <v>2895</v>
      </c>
      <c r="BR526" s="4">
        <v>7495</v>
      </c>
      <c r="BS526" s="2">
        <v>2019</v>
      </c>
      <c r="BV526" s="4">
        <v>0</v>
      </c>
      <c r="BY526" s="4">
        <v>0</v>
      </c>
      <c r="CD526" s="4">
        <v>838</v>
      </c>
      <c r="CF526" s="4">
        <v>838</v>
      </c>
      <c r="CL526" s="4">
        <v>25</v>
      </c>
      <c r="CS526" s="4">
        <v>25</v>
      </c>
      <c r="CU526" s="4">
        <v>863</v>
      </c>
      <c r="DA526" s="4">
        <v>11596</v>
      </c>
      <c r="DB526" s="4">
        <v>11596</v>
      </c>
      <c r="DC526" s="4">
        <v>10421</v>
      </c>
      <c r="DD526" s="4">
        <v>250</v>
      </c>
      <c r="DG526" s="4">
        <v>10672</v>
      </c>
      <c r="DO526" s="4">
        <v>2976</v>
      </c>
      <c r="DP526" s="4">
        <v>2976</v>
      </c>
      <c r="DR526" s="4">
        <v>25244</v>
      </c>
      <c r="DS526" s="4">
        <v>26107</v>
      </c>
      <c r="DT526" s="4">
        <v>1200</v>
      </c>
      <c r="DV526" s="4">
        <v>5</v>
      </c>
      <c r="DX526" s="4">
        <v>1205</v>
      </c>
      <c r="ED526" s="4">
        <v>7495</v>
      </c>
      <c r="EG526" s="4">
        <v>7495</v>
      </c>
      <c r="EI526" s="4">
        <v>8700</v>
      </c>
      <c r="EK526" s="4">
        <v>164</v>
      </c>
      <c r="EM526" s="4">
        <v>164</v>
      </c>
      <c r="EP526" s="4">
        <v>2775</v>
      </c>
      <c r="EU526" s="4">
        <v>2939</v>
      </c>
      <c r="EX526" s="4">
        <v>0</v>
      </c>
      <c r="EY526" s="4">
        <v>2721</v>
      </c>
      <c r="EZ526" s="4">
        <v>2040</v>
      </c>
      <c r="FA526" s="4">
        <v>2934</v>
      </c>
      <c r="FD526" s="4">
        <v>4600</v>
      </c>
      <c r="FF526" s="4">
        <v>2173</v>
      </c>
      <c r="FG526" s="4">
        <v>14468</v>
      </c>
      <c r="FH526" s="4">
        <v>17407</v>
      </c>
      <c r="FI526" s="4">
        <v>26107</v>
      </c>
      <c r="FL526" s="2">
        <v>2019</v>
      </c>
      <c r="FM526" t="s">
        <v>8</v>
      </c>
      <c r="FR526" s="2">
        <v>2019</v>
      </c>
      <c r="FS526" s="5">
        <v>25</v>
      </c>
      <c r="FX526" s="4">
        <v>744</v>
      </c>
      <c r="GA526" s="4">
        <v>5</v>
      </c>
      <c r="GE526" s="4">
        <v>37</v>
      </c>
      <c r="GF526" s="4">
        <v>22</v>
      </c>
      <c r="GN526" s="7">
        <f t="shared" si="86"/>
        <v>0.70244105244402211</v>
      </c>
      <c r="GQ526" s="7">
        <f t="shared" si="87"/>
        <v>0.34905923994038746</v>
      </c>
      <c r="GR526" s="7">
        <f t="shared" si="88"/>
        <v>0.57084633509520477</v>
      </c>
      <c r="GS526" s="7">
        <v>1</v>
      </c>
      <c r="GT526" s="7">
        <f t="shared" si="83"/>
        <v>0.15941862469121618</v>
      </c>
      <c r="GU526" s="7">
        <f t="shared" si="84"/>
        <v>0.66675604244072473</v>
      </c>
      <c r="GV526" t="s">
        <v>208</v>
      </c>
      <c r="GW526" s="8">
        <f t="shared" si="89"/>
        <v>5.9393003504187207E-5</v>
      </c>
    </row>
    <row r="527" spans="1:205" x14ac:dyDescent="0.2">
      <c r="A527">
        <v>994191632</v>
      </c>
      <c r="B527" s="2">
        <v>2013</v>
      </c>
      <c r="C527" t="s">
        <v>3</v>
      </c>
      <c r="D527" s="3">
        <v>41275</v>
      </c>
      <c r="E527" s="3">
        <v>41639</v>
      </c>
      <c r="F527" t="s">
        <v>8</v>
      </c>
      <c r="G527" s="4">
        <v>15839</v>
      </c>
      <c r="I527" s="4">
        <v>4977</v>
      </c>
      <c r="J527" s="4">
        <v>20816</v>
      </c>
      <c r="K527" s="4">
        <v>322</v>
      </c>
      <c r="L527" s="4">
        <v>583</v>
      </c>
      <c r="M527" s="4">
        <v>583</v>
      </c>
      <c r="Q527" s="4">
        <v>9823</v>
      </c>
      <c r="R527" s="4">
        <v>8774</v>
      </c>
      <c r="S527" s="4">
        <v>457</v>
      </c>
      <c r="U527" s="4">
        <v>7289</v>
      </c>
      <c r="X527" s="4">
        <v>11669</v>
      </c>
      <c r="Z527" s="4">
        <v>29686</v>
      </c>
      <c r="AA527" s="4">
        <v>-8870</v>
      </c>
      <c r="AC527" s="4">
        <v>0</v>
      </c>
      <c r="AD527" s="4">
        <v>0</v>
      </c>
      <c r="AE527" s="4">
        <v>0</v>
      </c>
      <c r="AG527" s="4">
        <v>0</v>
      </c>
      <c r="AJ527" s="4">
        <v>310</v>
      </c>
      <c r="AK527" s="4">
        <v>310</v>
      </c>
      <c r="AM527" s="4">
        <v>0</v>
      </c>
      <c r="AR527" s="4">
        <v>0</v>
      </c>
      <c r="AS527" s="4">
        <v>1</v>
      </c>
      <c r="AT527" s="4">
        <v>1</v>
      </c>
      <c r="AU527" s="4">
        <v>1</v>
      </c>
      <c r="AV527" s="4">
        <v>310</v>
      </c>
      <c r="AW527" s="4">
        <v>-8560</v>
      </c>
      <c r="AX527" s="4">
        <v>0</v>
      </c>
      <c r="AY527" s="4">
        <v>-8560</v>
      </c>
      <c r="BB527" s="4">
        <v>0</v>
      </c>
      <c r="BD527" s="4">
        <v>0</v>
      </c>
      <c r="BF527" s="4">
        <v>-8560</v>
      </c>
      <c r="BQ527" s="4">
        <v>-8560</v>
      </c>
      <c r="BR527" s="4">
        <v>-8560</v>
      </c>
      <c r="BS527" s="2">
        <v>2013</v>
      </c>
      <c r="BT527" s="4">
        <v>1276</v>
      </c>
      <c r="BU527" s="4">
        <v>8309</v>
      </c>
      <c r="BW527" s="4">
        <v>3165</v>
      </c>
      <c r="BY527" s="4">
        <v>12750</v>
      </c>
      <c r="CB527" s="4">
        <v>1506</v>
      </c>
      <c r="CD527" s="4">
        <v>549</v>
      </c>
      <c r="CF527" s="4">
        <v>2055</v>
      </c>
      <c r="CI527" s="4">
        <v>2213</v>
      </c>
      <c r="CS527" s="4">
        <v>2213</v>
      </c>
      <c r="CU527" s="4">
        <v>17018</v>
      </c>
      <c r="DA527" s="4">
        <v>1468</v>
      </c>
      <c r="DB527" s="4">
        <v>1468</v>
      </c>
      <c r="DC527" s="4">
        <v>1935</v>
      </c>
      <c r="DD527" s="4">
        <v>2551</v>
      </c>
      <c r="DG527" s="4">
        <v>4486</v>
      </c>
      <c r="DN527" s="4">
        <v>0</v>
      </c>
      <c r="DO527" s="4">
        <v>4681</v>
      </c>
      <c r="DP527" s="4">
        <v>4681</v>
      </c>
      <c r="DR527" s="4">
        <v>10635</v>
      </c>
      <c r="DS527" s="4">
        <v>27654</v>
      </c>
      <c r="DT527" s="4">
        <v>10938</v>
      </c>
      <c r="DV527" s="4">
        <v>13358</v>
      </c>
      <c r="DX527" s="4">
        <v>24296</v>
      </c>
      <c r="ED527" s="4">
        <v>-2828</v>
      </c>
      <c r="EG527" s="4">
        <v>-2828</v>
      </c>
      <c r="EI527" s="4">
        <v>21468</v>
      </c>
      <c r="EM527" s="4">
        <v>0</v>
      </c>
      <c r="ET527" s="4">
        <v>0</v>
      </c>
      <c r="EU527" s="4">
        <v>0</v>
      </c>
      <c r="EY527" s="4">
        <v>4115</v>
      </c>
      <c r="FA527" s="4">
        <v>498</v>
      </c>
      <c r="FF527" s="4">
        <v>1573</v>
      </c>
      <c r="FG527" s="4">
        <v>6186</v>
      </c>
      <c r="FH527" s="4">
        <v>6186</v>
      </c>
      <c r="FI527" s="4">
        <v>27654</v>
      </c>
      <c r="FK527" s="4">
        <v>5221</v>
      </c>
      <c r="FL527" s="2">
        <v>2013</v>
      </c>
      <c r="FM527" t="s">
        <v>8</v>
      </c>
      <c r="FN527" s="4">
        <v>2091</v>
      </c>
      <c r="FP527" s="4">
        <v>13424</v>
      </c>
      <c r="FQ527" s="4">
        <v>15515</v>
      </c>
      <c r="FR527" s="2">
        <v>2013</v>
      </c>
      <c r="FS527" s="5">
        <v>13.9</v>
      </c>
      <c r="FT527" s="4">
        <v>15</v>
      </c>
      <c r="GE527" s="4">
        <v>30</v>
      </c>
      <c r="GF527" s="4">
        <v>38</v>
      </c>
      <c r="GN527" s="7">
        <f t="shared" si="86"/>
        <v>-0.95794231432182941</v>
      </c>
      <c r="GQ527" s="7">
        <f t="shared" si="87"/>
        <v>-0.31844645746916911</v>
      </c>
      <c r="GR527" s="7">
        <f t="shared" si="88"/>
        <v>-0.67894352779016498</v>
      </c>
      <c r="GS527" s="7">
        <v>0.96</v>
      </c>
      <c r="GT527" s="7">
        <f t="shared" si="83"/>
        <v>0</v>
      </c>
      <c r="GU527" s="7">
        <f t="shared" si="84"/>
        <v>0.22369277500542417</v>
      </c>
      <c r="GV527" t="s">
        <v>215</v>
      </c>
      <c r="GW527" s="8">
        <f t="shared" si="89"/>
        <v>3.8303903167732791E-5</v>
      </c>
    </row>
    <row r="528" spans="1:205" x14ac:dyDescent="0.2">
      <c r="A528">
        <v>994191632</v>
      </c>
      <c r="B528" s="2">
        <v>2014</v>
      </c>
      <c r="C528" t="s">
        <v>3</v>
      </c>
      <c r="D528" s="3">
        <v>41640</v>
      </c>
      <c r="E528" s="3">
        <v>42004</v>
      </c>
      <c r="F528" t="s">
        <v>8</v>
      </c>
      <c r="G528" s="4">
        <v>16433</v>
      </c>
      <c r="I528" s="4">
        <v>4044</v>
      </c>
      <c r="J528" s="4">
        <v>20476</v>
      </c>
      <c r="K528" s="4">
        <v>1242</v>
      </c>
      <c r="L528" s="4">
        <v>-307</v>
      </c>
      <c r="M528" s="4">
        <v>-307</v>
      </c>
      <c r="Q528" s="4">
        <v>10423</v>
      </c>
      <c r="R528" s="4">
        <v>9142</v>
      </c>
      <c r="S528" s="4">
        <v>357</v>
      </c>
      <c r="U528" s="4">
        <v>4599</v>
      </c>
      <c r="X528" s="4">
        <v>14550</v>
      </c>
      <c r="Z528" s="4">
        <v>30508</v>
      </c>
      <c r="AA528" s="4">
        <v>-10032</v>
      </c>
      <c r="AC528" s="4">
        <v>0</v>
      </c>
      <c r="AD528" s="4">
        <v>0</v>
      </c>
      <c r="AE528" s="4">
        <v>0</v>
      </c>
      <c r="AG528" s="4">
        <v>0</v>
      </c>
      <c r="AJ528" s="4">
        <v>27</v>
      </c>
      <c r="AK528" s="4">
        <v>27</v>
      </c>
      <c r="AM528" s="4">
        <v>0</v>
      </c>
      <c r="AR528" s="4">
        <v>0</v>
      </c>
      <c r="AS528" s="4">
        <v>72</v>
      </c>
      <c r="AT528" s="4">
        <v>72</v>
      </c>
      <c r="AU528" s="4">
        <v>72</v>
      </c>
      <c r="AV528" s="4">
        <v>-46</v>
      </c>
      <c r="AW528" s="4">
        <v>-10078</v>
      </c>
      <c r="AX528" s="4">
        <v>0</v>
      </c>
      <c r="AY528" s="4">
        <v>-10078</v>
      </c>
      <c r="BB528" s="4">
        <v>0</v>
      </c>
      <c r="BD528" s="4">
        <v>0</v>
      </c>
      <c r="BF528" s="4">
        <v>-10078</v>
      </c>
      <c r="BQ528" s="4">
        <v>-10078</v>
      </c>
      <c r="BR528" s="4">
        <v>-10078</v>
      </c>
      <c r="BS528" s="2">
        <v>2014</v>
      </c>
      <c r="BT528" s="4">
        <v>1112</v>
      </c>
      <c r="BU528" s="4">
        <v>7534</v>
      </c>
      <c r="BW528" s="4">
        <v>0</v>
      </c>
      <c r="BY528" s="4">
        <v>8646</v>
      </c>
      <c r="CB528" s="4">
        <v>1197</v>
      </c>
      <c r="CD528" s="4">
        <v>363</v>
      </c>
      <c r="CF528" s="4">
        <v>1561</v>
      </c>
      <c r="CI528" s="4">
        <v>0</v>
      </c>
      <c r="CR528" s="4">
        <v>0</v>
      </c>
      <c r="CS528" s="4">
        <v>0</v>
      </c>
      <c r="CU528" s="4">
        <v>10207</v>
      </c>
      <c r="DA528" s="4">
        <v>1775</v>
      </c>
      <c r="DB528" s="4">
        <v>1775</v>
      </c>
      <c r="DC528" s="4">
        <v>645</v>
      </c>
      <c r="DD528" s="4">
        <v>1931</v>
      </c>
      <c r="DG528" s="4">
        <v>2576</v>
      </c>
      <c r="DN528" s="4">
        <v>0</v>
      </c>
      <c r="DO528" s="4">
        <v>1239</v>
      </c>
      <c r="DP528" s="4">
        <v>1239</v>
      </c>
      <c r="DR528" s="4">
        <v>5590</v>
      </c>
      <c r="DS528" s="4">
        <v>15797</v>
      </c>
      <c r="DT528" s="4">
        <v>10938</v>
      </c>
      <c r="DV528" s="4">
        <v>13358</v>
      </c>
      <c r="DX528" s="4">
        <v>24296</v>
      </c>
      <c r="ED528" s="4">
        <v>-12906</v>
      </c>
      <c r="EG528" s="4">
        <v>-12906</v>
      </c>
      <c r="EI528" s="4">
        <v>11390</v>
      </c>
      <c r="EM528" s="4">
        <v>0</v>
      </c>
      <c r="EP528" s="4">
        <v>0</v>
      </c>
      <c r="ET528" s="4">
        <v>0</v>
      </c>
      <c r="EU528" s="4">
        <v>0</v>
      </c>
      <c r="EX528" s="4">
        <v>1270</v>
      </c>
      <c r="EY528" s="4">
        <v>1106</v>
      </c>
      <c r="FA528" s="4">
        <v>526</v>
      </c>
      <c r="FF528" s="4">
        <v>1506</v>
      </c>
      <c r="FG528" s="4">
        <v>4407</v>
      </c>
      <c r="FH528" s="4">
        <v>4407</v>
      </c>
      <c r="FI528" s="4">
        <v>15797</v>
      </c>
      <c r="FL528" s="2">
        <v>2014</v>
      </c>
      <c r="FM528" t="s">
        <v>8</v>
      </c>
      <c r="FO528" s="4">
        <v>4021</v>
      </c>
      <c r="FP528" s="4">
        <v>11954</v>
      </c>
      <c r="FQ528" s="4">
        <v>15975</v>
      </c>
      <c r="FR528" s="2">
        <v>2014</v>
      </c>
      <c r="FS528" s="5">
        <v>14.5</v>
      </c>
      <c r="GB528" t="s">
        <v>176</v>
      </c>
      <c r="GE528" s="4">
        <v>30</v>
      </c>
      <c r="GF528" s="4">
        <v>21</v>
      </c>
      <c r="GG528" s="4">
        <v>10000</v>
      </c>
      <c r="GH528" s="4">
        <v>10000</v>
      </c>
      <c r="GN528" s="7">
        <f t="shared" si="86"/>
        <v>6.8127576480798438E-2</v>
      </c>
      <c r="GQ528" s="7">
        <f t="shared" si="87"/>
        <v>-0.46387885204022922</v>
      </c>
      <c r="GR528" s="7">
        <f t="shared" si="88"/>
        <v>3.7502367573710463E-2</v>
      </c>
      <c r="GS528" s="7">
        <v>0.96</v>
      </c>
      <c r="GT528" s="7">
        <f t="shared" si="83"/>
        <v>0</v>
      </c>
      <c r="GU528" s="7">
        <f t="shared" si="84"/>
        <v>0.27897702095334559</v>
      </c>
      <c r="GV528" t="s">
        <v>215</v>
      </c>
      <c r="GW528" s="8">
        <f t="shared" si="89"/>
        <v>3.616113401316265E-5</v>
      </c>
    </row>
    <row r="529" spans="1:205" x14ac:dyDescent="0.2">
      <c r="A529">
        <v>994191632</v>
      </c>
      <c r="B529" s="2">
        <v>2015</v>
      </c>
      <c r="C529" t="s">
        <v>3</v>
      </c>
      <c r="D529" s="3">
        <v>42005</v>
      </c>
      <c r="E529" s="3">
        <v>42369</v>
      </c>
      <c r="F529" t="s">
        <v>8</v>
      </c>
      <c r="G529" s="4">
        <v>23695</v>
      </c>
      <c r="I529" s="4">
        <v>6040</v>
      </c>
      <c r="J529" s="4">
        <v>29734</v>
      </c>
      <c r="K529" s="4">
        <v>868</v>
      </c>
      <c r="L529" s="4">
        <v>425</v>
      </c>
      <c r="M529" s="4">
        <v>425</v>
      </c>
      <c r="Q529" s="4">
        <v>14291</v>
      </c>
      <c r="R529" s="4">
        <v>12695</v>
      </c>
      <c r="S529" s="4">
        <v>499</v>
      </c>
      <c r="U529" s="4">
        <v>1903</v>
      </c>
      <c r="X529" s="4">
        <v>9864</v>
      </c>
      <c r="Z529" s="4">
        <v>27351</v>
      </c>
      <c r="AA529" s="4">
        <v>2384</v>
      </c>
      <c r="AC529" s="4">
        <v>0</v>
      </c>
      <c r="AD529" s="4">
        <v>0</v>
      </c>
      <c r="AE529" s="4">
        <v>0</v>
      </c>
      <c r="AG529" s="4">
        <v>0</v>
      </c>
      <c r="AJ529" s="4">
        <v>5</v>
      </c>
      <c r="AK529" s="4">
        <v>5</v>
      </c>
      <c r="AM529" s="4">
        <v>0</v>
      </c>
      <c r="AR529" s="4">
        <v>0</v>
      </c>
      <c r="AS529" s="4">
        <v>1100</v>
      </c>
      <c r="AT529" s="4">
        <v>1100</v>
      </c>
      <c r="AU529" s="4">
        <v>1100</v>
      </c>
      <c r="AV529" s="4">
        <v>-1096</v>
      </c>
      <c r="AW529" s="4">
        <v>1288</v>
      </c>
      <c r="AX529" s="4">
        <v>0</v>
      </c>
      <c r="AY529" s="4">
        <v>1288</v>
      </c>
      <c r="BB529" s="4">
        <v>0</v>
      </c>
      <c r="BD529" s="4">
        <v>0</v>
      </c>
      <c r="BF529" s="4">
        <v>1288</v>
      </c>
      <c r="BP529" s="4">
        <v>1288</v>
      </c>
      <c r="BQ529" s="4">
        <v>0</v>
      </c>
      <c r="BR529" s="4">
        <v>1288</v>
      </c>
      <c r="BS529" s="2">
        <v>2015</v>
      </c>
      <c r="BT529" s="4">
        <v>949</v>
      </c>
      <c r="BU529" s="4">
        <v>6093</v>
      </c>
      <c r="BY529" s="4">
        <v>7042</v>
      </c>
      <c r="CB529" s="4">
        <v>1093</v>
      </c>
      <c r="CD529" s="4">
        <v>432</v>
      </c>
      <c r="CF529" s="4">
        <v>1524</v>
      </c>
      <c r="CS529" s="4">
        <v>0</v>
      </c>
      <c r="CU529" s="4">
        <v>8566</v>
      </c>
      <c r="DA529" s="4">
        <v>1350</v>
      </c>
      <c r="DB529" s="4">
        <v>1350</v>
      </c>
      <c r="DC529" s="4">
        <v>1444</v>
      </c>
      <c r="DD529" s="4">
        <v>3539</v>
      </c>
      <c r="DG529" s="4">
        <v>4983</v>
      </c>
      <c r="DN529" s="4">
        <v>0</v>
      </c>
      <c r="DO529" s="4">
        <v>2442</v>
      </c>
      <c r="DP529" s="4">
        <v>2442</v>
      </c>
      <c r="DR529" s="4">
        <v>8775</v>
      </c>
      <c r="DS529" s="4">
        <v>17341</v>
      </c>
      <c r="DT529" s="4">
        <v>10938</v>
      </c>
      <c r="DV529" s="4">
        <v>13358</v>
      </c>
      <c r="DX529" s="4">
        <v>24296</v>
      </c>
      <c r="ED529" s="4">
        <v>-11618</v>
      </c>
      <c r="EG529" s="4">
        <v>-11618</v>
      </c>
      <c r="EI529" s="4">
        <v>12678</v>
      </c>
      <c r="EM529" s="4">
        <v>0</v>
      </c>
      <c r="ET529" s="4">
        <v>0</v>
      </c>
      <c r="EU529" s="4">
        <v>0</v>
      </c>
      <c r="EX529" s="4">
        <v>0</v>
      </c>
      <c r="EY529" s="4">
        <v>1842</v>
      </c>
      <c r="FA529" s="4">
        <v>646</v>
      </c>
      <c r="FF529" s="4">
        <v>2175</v>
      </c>
      <c r="FG529" s="4">
        <v>4663</v>
      </c>
      <c r="FH529" s="4">
        <v>4663</v>
      </c>
      <c r="FI529" s="4">
        <v>17341</v>
      </c>
      <c r="FL529" s="2">
        <v>2015</v>
      </c>
      <c r="FM529" t="s">
        <v>8</v>
      </c>
      <c r="FO529" s="4">
        <v>5485</v>
      </c>
      <c r="FP529" s="4">
        <v>17877</v>
      </c>
      <c r="FQ529" s="4">
        <v>23362</v>
      </c>
      <c r="FR529" s="2">
        <v>2015</v>
      </c>
      <c r="FS529" s="5">
        <v>15.9</v>
      </c>
      <c r="FT529" s="4">
        <v>18</v>
      </c>
      <c r="FX529" s="4">
        <v>1095</v>
      </c>
      <c r="FZ529" s="4">
        <v>85</v>
      </c>
      <c r="GE529" s="4">
        <v>30</v>
      </c>
      <c r="GF529" s="4">
        <v>33</v>
      </c>
      <c r="GG529" s="4">
        <v>10000</v>
      </c>
      <c r="GH529" s="4">
        <v>10000</v>
      </c>
      <c r="GI529" s="7">
        <f t="shared" si="85"/>
        <v>2.8866240425397226E-2</v>
      </c>
      <c r="GJ529" s="7">
        <f t="shared" si="90"/>
        <v>-0.25041585304115138</v>
      </c>
      <c r="GK529" s="7">
        <f t="shared" si="91"/>
        <v>0.17313413939355574</v>
      </c>
      <c r="GL529" s="7">
        <f t="shared" si="92"/>
        <v>0.25506026180727753</v>
      </c>
      <c r="GM529" s="7">
        <f>(((DR529-DR528)-(DP529-DP528)-(FG529-FG528)+((EV529-EV528)+(EW529-EW528)+(EX529-EX528))+(FC529-FC528))-U529-V529)/DS528</f>
        <v>-9.1599670823574092E-2</v>
      </c>
      <c r="GN529" s="7">
        <f t="shared" si="86"/>
        <v>0.4091283155029436</v>
      </c>
      <c r="GO529" s="7">
        <f>(G529-G528)/DS528</f>
        <v>0.45970753940621639</v>
      </c>
      <c r="GP529" s="7">
        <f>CF529/DS528</f>
        <v>9.6474014053301263E-2</v>
      </c>
      <c r="GQ529" s="7">
        <f t="shared" si="87"/>
        <v>7.7735530207013098E-2</v>
      </c>
      <c r="GR529" s="7">
        <f t="shared" si="88"/>
        <v>0.44191565751840806</v>
      </c>
      <c r="GS529" s="7">
        <v>0.96</v>
      </c>
      <c r="GT529" s="7">
        <f t="shared" si="83"/>
        <v>0</v>
      </c>
      <c r="GU529" s="7">
        <f t="shared" si="84"/>
        <v>0.26890029410068622</v>
      </c>
      <c r="GV529" t="s">
        <v>215</v>
      </c>
      <c r="GW529" s="8">
        <f t="shared" si="89"/>
        <v>6.3303158827625504E-5</v>
      </c>
    </row>
    <row r="530" spans="1:205" x14ac:dyDescent="0.2">
      <c r="A530">
        <v>994191632</v>
      </c>
      <c r="B530" s="2">
        <v>2016</v>
      </c>
      <c r="C530" t="s">
        <v>3</v>
      </c>
      <c r="D530" s="3">
        <v>42370</v>
      </c>
      <c r="E530" s="3">
        <v>42735</v>
      </c>
      <c r="F530" t="s">
        <v>8</v>
      </c>
      <c r="G530" s="4">
        <v>28714</v>
      </c>
      <c r="I530" s="4">
        <v>4224</v>
      </c>
      <c r="J530" s="4">
        <v>32938</v>
      </c>
      <c r="K530" s="4">
        <v>405</v>
      </c>
      <c r="L530" s="4">
        <v>389</v>
      </c>
      <c r="M530" s="4">
        <v>389</v>
      </c>
      <c r="Q530" s="4">
        <v>20145</v>
      </c>
      <c r="R530" s="4">
        <v>14733</v>
      </c>
      <c r="S530" s="4">
        <v>585</v>
      </c>
      <c r="U530" s="4">
        <v>1596</v>
      </c>
      <c r="X530" s="4">
        <v>8152</v>
      </c>
      <c r="Z530" s="4">
        <v>30686</v>
      </c>
      <c r="AA530" s="4">
        <v>2252</v>
      </c>
      <c r="AC530" s="4">
        <v>0</v>
      </c>
      <c r="AD530" s="4">
        <v>0</v>
      </c>
      <c r="AE530" s="4">
        <v>0</v>
      </c>
      <c r="AG530" s="4">
        <v>0</v>
      </c>
      <c r="AJ530" s="4">
        <v>25</v>
      </c>
      <c r="AK530" s="4">
        <v>25</v>
      </c>
      <c r="AM530" s="4">
        <v>0</v>
      </c>
      <c r="AR530" s="4">
        <v>0</v>
      </c>
      <c r="AS530" s="4">
        <v>2</v>
      </c>
      <c r="AT530" s="4">
        <v>2</v>
      </c>
      <c r="AU530" s="4">
        <v>2</v>
      </c>
      <c r="AV530" s="4">
        <v>23</v>
      </c>
      <c r="AW530" s="4">
        <v>2274</v>
      </c>
      <c r="AX530" s="4">
        <v>0</v>
      </c>
      <c r="AY530" s="4">
        <v>2274</v>
      </c>
      <c r="BB530" s="4">
        <v>0</v>
      </c>
      <c r="BD530" s="4">
        <v>0</v>
      </c>
      <c r="BF530" s="4">
        <v>2274</v>
      </c>
      <c r="BP530" s="4">
        <v>2274</v>
      </c>
      <c r="BR530" s="4">
        <v>2274</v>
      </c>
      <c r="BS530" s="2">
        <v>2016</v>
      </c>
      <c r="BT530" s="4">
        <v>785</v>
      </c>
      <c r="BU530" s="4">
        <v>4985</v>
      </c>
      <c r="BY530" s="4">
        <v>5770</v>
      </c>
      <c r="CB530" s="4">
        <v>924</v>
      </c>
      <c r="CD530" s="4">
        <v>324</v>
      </c>
      <c r="CF530" s="4">
        <v>1248</v>
      </c>
      <c r="CS530" s="4">
        <v>0</v>
      </c>
      <c r="CU530" s="4">
        <v>7018</v>
      </c>
      <c r="DA530" s="4">
        <v>961</v>
      </c>
      <c r="DB530" s="4">
        <v>961</v>
      </c>
      <c r="DC530" s="4">
        <v>3859</v>
      </c>
      <c r="DD530" s="4">
        <v>2025</v>
      </c>
      <c r="DG530" s="4">
        <v>5884</v>
      </c>
      <c r="DN530" s="4">
        <v>0</v>
      </c>
      <c r="DO530" s="4">
        <v>6817</v>
      </c>
      <c r="DP530" s="4">
        <v>6817</v>
      </c>
      <c r="DR530" s="4">
        <v>13662</v>
      </c>
      <c r="DS530" s="4">
        <v>20680</v>
      </c>
      <c r="DT530" s="4">
        <v>10938</v>
      </c>
      <c r="DV530" s="4">
        <v>13358</v>
      </c>
      <c r="DX530" s="4">
        <v>24296</v>
      </c>
      <c r="ED530" s="4">
        <v>-9343</v>
      </c>
      <c r="EG530" s="4">
        <v>-9343</v>
      </c>
      <c r="EI530" s="4">
        <v>14953</v>
      </c>
      <c r="EM530" s="4">
        <v>0</v>
      </c>
      <c r="ET530" s="4">
        <v>0</v>
      </c>
      <c r="EU530" s="4">
        <v>0</v>
      </c>
      <c r="EY530" s="4">
        <v>727</v>
      </c>
      <c r="FA530" s="4">
        <v>785</v>
      </c>
      <c r="FF530" s="4">
        <v>4216</v>
      </c>
      <c r="FG530" s="4">
        <v>5728</v>
      </c>
      <c r="FH530" s="4">
        <v>5728</v>
      </c>
      <c r="FI530" s="4">
        <v>20680</v>
      </c>
      <c r="FL530" s="2">
        <v>2016</v>
      </c>
      <c r="FM530" t="s">
        <v>8</v>
      </c>
      <c r="FO530" s="4">
        <v>6668</v>
      </c>
      <c r="FP530" s="4">
        <v>21720</v>
      </c>
      <c r="FQ530" s="4">
        <v>28388</v>
      </c>
      <c r="FR530" s="2">
        <v>2016</v>
      </c>
      <c r="FS530" s="5">
        <v>17.899999999999999</v>
      </c>
      <c r="FT530" s="4">
        <v>20</v>
      </c>
      <c r="FX530" s="4">
        <v>1488</v>
      </c>
      <c r="FZ530" s="4">
        <v>92</v>
      </c>
      <c r="GE530" s="4">
        <v>58</v>
      </c>
      <c r="GF530" s="4">
        <v>81</v>
      </c>
      <c r="GI530" s="7">
        <f t="shared" si="85"/>
        <v>-3.188974107606251E-2</v>
      </c>
      <c r="GJ530" s="7">
        <f t="shared" si="90"/>
        <v>0.17313413939355574</v>
      </c>
      <c r="GK530" s="7">
        <f t="shared" si="91"/>
        <v>0.25506026180727753</v>
      </c>
      <c r="GL530" s="7">
        <f t="shared" si="92"/>
        <v>0.15256286266924565</v>
      </c>
      <c r="GM530" s="7">
        <f>(((DR530-DR529)-(DP530-DP529)-(FG530-FG529)+((EV530-EV529)+(EW530-EW529)+(EX530-EX529))+(FC530-FC529))-U530-V530)/DS529</f>
        <v>-0.12392595582723026</v>
      </c>
      <c r="GN530" s="7">
        <f t="shared" si="86"/>
        <v>0.15016435038348422</v>
      </c>
      <c r="GO530" s="7">
        <f>(G530-G529)/DS529</f>
        <v>0.28942967533590913</v>
      </c>
      <c r="GP530" s="7">
        <f>CF530/DS529</f>
        <v>7.1968167925725163E-2</v>
      </c>
      <c r="GQ530" s="7">
        <f t="shared" si="87"/>
        <v>0.11961810578364589</v>
      </c>
      <c r="GR530" s="7">
        <f t="shared" si="88"/>
        <v>0.21181683899556869</v>
      </c>
      <c r="GS530" s="7">
        <v>0.96</v>
      </c>
      <c r="GT530" s="7">
        <f t="shared" si="83"/>
        <v>0</v>
      </c>
      <c r="GU530" s="7">
        <f t="shared" si="84"/>
        <v>0.27698259187620888</v>
      </c>
      <c r="GV530" t="s">
        <v>215</v>
      </c>
      <c r="GW530" s="8">
        <f t="shared" si="89"/>
        <v>5.7666801222536187E-5</v>
      </c>
    </row>
    <row r="531" spans="1:205" x14ac:dyDescent="0.2">
      <c r="A531">
        <v>994191632</v>
      </c>
      <c r="B531" s="2">
        <v>2017</v>
      </c>
      <c r="C531" t="s">
        <v>3</v>
      </c>
      <c r="D531" s="3">
        <v>42736</v>
      </c>
      <c r="E531" s="3">
        <v>43100</v>
      </c>
      <c r="F531" t="s">
        <v>8</v>
      </c>
      <c r="G531" s="4">
        <v>31628</v>
      </c>
      <c r="I531" s="4">
        <v>3481</v>
      </c>
      <c r="J531" s="4">
        <v>35109</v>
      </c>
      <c r="K531" s="4">
        <v>-156</v>
      </c>
      <c r="L531" s="4">
        <v>200</v>
      </c>
      <c r="M531" s="4">
        <v>200</v>
      </c>
      <c r="Q531" s="4">
        <v>20569</v>
      </c>
      <c r="R531" s="4">
        <v>15141</v>
      </c>
      <c r="S531" s="4">
        <v>680</v>
      </c>
      <c r="U531" s="4">
        <v>1695</v>
      </c>
      <c r="X531" s="4">
        <v>9287</v>
      </c>
      <c r="Z531" s="4">
        <v>31595</v>
      </c>
      <c r="AA531" s="4">
        <v>3514</v>
      </c>
      <c r="AC531" s="4">
        <v>0</v>
      </c>
      <c r="AD531" s="4">
        <v>0</v>
      </c>
      <c r="AE531" s="4">
        <v>0</v>
      </c>
      <c r="AG531" s="4">
        <v>0</v>
      </c>
      <c r="AJ531" s="4">
        <v>299</v>
      </c>
      <c r="AK531" s="4">
        <v>299</v>
      </c>
      <c r="AM531" s="4">
        <v>0</v>
      </c>
      <c r="AR531" s="4">
        <v>0</v>
      </c>
      <c r="AS531" s="4">
        <v>436</v>
      </c>
      <c r="AT531" s="4">
        <v>436</v>
      </c>
      <c r="AU531" s="4">
        <v>436</v>
      </c>
      <c r="AV531" s="4">
        <v>-138</v>
      </c>
      <c r="AW531" s="4">
        <v>3377</v>
      </c>
      <c r="AX531" s="4">
        <v>0</v>
      </c>
      <c r="AY531" s="4">
        <v>3377</v>
      </c>
      <c r="BB531" s="4">
        <v>0</v>
      </c>
      <c r="BD531" s="4">
        <v>0</v>
      </c>
      <c r="BF531" s="4">
        <v>3377</v>
      </c>
      <c r="BK531" s="4">
        <v>3000</v>
      </c>
      <c r="BQ531" s="4">
        <v>377</v>
      </c>
      <c r="BR531" s="4">
        <v>3377</v>
      </c>
      <c r="BS531" s="2">
        <v>2017</v>
      </c>
      <c r="BT531" s="4">
        <v>998</v>
      </c>
      <c r="BU531" s="4">
        <v>3877</v>
      </c>
      <c r="BY531" s="4">
        <v>4876</v>
      </c>
      <c r="CB531" s="4">
        <v>1430</v>
      </c>
      <c r="CD531" s="4">
        <v>348</v>
      </c>
      <c r="CF531" s="4">
        <v>1777</v>
      </c>
      <c r="CS531" s="4">
        <v>0</v>
      </c>
      <c r="CU531" s="4">
        <v>6653</v>
      </c>
      <c r="DA531" s="4">
        <v>2320</v>
      </c>
      <c r="DB531" s="4">
        <v>2320</v>
      </c>
      <c r="DC531" s="4">
        <v>3149</v>
      </c>
      <c r="DD531" s="4">
        <v>7004</v>
      </c>
      <c r="DG531" s="4">
        <v>10153</v>
      </c>
      <c r="DN531" s="4">
        <v>0</v>
      </c>
      <c r="DO531" s="4">
        <v>8642</v>
      </c>
      <c r="DP531" s="4">
        <v>8642</v>
      </c>
      <c r="DR531" s="4">
        <v>21116</v>
      </c>
      <c r="DS531" s="4">
        <v>27769</v>
      </c>
      <c r="DT531" s="4">
        <v>10938</v>
      </c>
      <c r="DV531" s="4">
        <v>13358</v>
      </c>
      <c r="DX531" s="4">
        <v>24296</v>
      </c>
      <c r="ED531" s="4">
        <v>-5967</v>
      </c>
      <c r="EG531" s="4">
        <v>-5967</v>
      </c>
      <c r="EI531" s="4">
        <v>18329</v>
      </c>
      <c r="EM531" s="4">
        <v>0</v>
      </c>
      <c r="ET531" s="4">
        <v>0</v>
      </c>
      <c r="EU531" s="4">
        <v>0</v>
      </c>
      <c r="EY531" s="4">
        <v>1627</v>
      </c>
      <c r="FA531" s="4">
        <v>765</v>
      </c>
      <c r="FF531" s="4">
        <v>7047</v>
      </c>
      <c r="FG531" s="4">
        <v>9440</v>
      </c>
      <c r="FH531" s="4">
        <v>9440</v>
      </c>
      <c r="FI531" s="4">
        <v>27769</v>
      </c>
      <c r="FL531" s="2">
        <v>2017</v>
      </c>
      <c r="FM531" t="s">
        <v>8</v>
      </c>
      <c r="FO531" s="4">
        <v>12637</v>
      </c>
      <c r="FP531" s="4">
        <v>18905</v>
      </c>
      <c r="FQ531" s="4">
        <v>31542</v>
      </c>
      <c r="FR531" s="2">
        <v>2017</v>
      </c>
      <c r="FS531" s="5">
        <v>18.100000000000001</v>
      </c>
      <c r="FT531" s="4">
        <v>19</v>
      </c>
      <c r="FX531" s="4">
        <v>1563</v>
      </c>
      <c r="FZ531" s="4">
        <v>88</v>
      </c>
      <c r="GE531" s="4">
        <v>57</v>
      </c>
      <c r="GF531" s="4">
        <v>0</v>
      </c>
      <c r="GI531" s="7">
        <f t="shared" si="85"/>
        <v>9.2698259187620896E-2</v>
      </c>
      <c r="GJ531" s="7">
        <f t="shared" si="90"/>
        <v>0.25506026180727753</v>
      </c>
      <c r="GK531" s="7">
        <f t="shared" si="91"/>
        <v>0.15256286266924565</v>
      </c>
      <c r="GL531" s="7">
        <f t="shared" si="92"/>
        <v>0.12784039756563073</v>
      </c>
      <c r="GM531" s="7">
        <f>(((DR531-DR530)-(DP531-DP530)-(FG531-FG530)+((EV531-EV530)+(EW531-EW530)+(EX531-EX530))+(FC531-FC530))-U531-V531)/DS530</f>
        <v>1.0735009671179884E-2</v>
      </c>
      <c r="GN531" s="7">
        <f t="shared" si="86"/>
        <v>0.17524177949709865</v>
      </c>
      <c r="GO531" s="7">
        <f>(G531-G530)/DS530</f>
        <v>0.1409090909090909</v>
      </c>
      <c r="GP531" s="7">
        <f>CF531/DS530</f>
        <v>8.5928433268858795E-2</v>
      </c>
      <c r="GQ531" s="7">
        <f t="shared" si="87"/>
        <v>0.13940432207063097</v>
      </c>
      <c r="GR531" s="7">
        <f t="shared" si="88"/>
        <v>0.10148359685170996</v>
      </c>
      <c r="GS531" s="7">
        <v>0.96</v>
      </c>
      <c r="GT531" s="7">
        <f t="shared" si="83"/>
        <v>0</v>
      </c>
      <c r="GU531" s="7">
        <f t="shared" si="84"/>
        <v>0.33994742338578993</v>
      </c>
      <c r="GV531" t="s">
        <v>215</v>
      </c>
      <c r="GW531" s="8">
        <f t="shared" si="89"/>
        <v>4.8355899419729206E-5</v>
      </c>
    </row>
    <row r="532" spans="1:205" x14ac:dyDescent="0.2">
      <c r="A532">
        <v>994191632</v>
      </c>
      <c r="B532" s="2">
        <v>2018</v>
      </c>
      <c r="C532" t="s">
        <v>3</v>
      </c>
      <c r="D532" s="3">
        <v>43101</v>
      </c>
      <c r="E532" s="3">
        <v>43465</v>
      </c>
      <c r="F532" t="s">
        <v>8</v>
      </c>
      <c r="G532" s="4">
        <v>32457</v>
      </c>
      <c r="I532" s="4">
        <v>3428</v>
      </c>
      <c r="J532" s="4">
        <v>35885</v>
      </c>
      <c r="K532" s="4">
        <v>507</v>
      </c>
      <c r="L532" s="4">
        <v>67</v>
      </c>
      <c r="M532" s="4">
        <v>67</v>
      </c>
      <c r="Q532" s="4">
        <v>19848</v>
      </c>
      <c r="R532" s="4">
        <v>14217</v>
      </c>
      <c r="S532" s="4">
        <v>549</v>
      </c>
      <c r="U532" s="4">
        <v>1813</v>
      </c>
      <c r="X532" s="4">
        <v>9779</v>
      </c>
      <c r="Z532" s="4">
        <v>32014</v>
      </c>
      <c r="AA532" s="4">
        <v>3871</v>
      </c>
      <c r="AG532" s="4">
        <v>70</v>
      </c>
      <c r="AJ532" s="4">
        <v>474</v>
      </c>
      <c r="AK532" s="4">
        <v>544</v>
      </c>
      <c r="AR532" s="4">
        <v>0</v>
      </c>
      <c r="AS532" s="4">
        <v>389</v>
      </c>
      <c r="AT532" s="4">
        <v>389</v>
      </c>
      <c r="AU532" s="4">
        <v>389</v>
      </c>
      <c r="AV532" s="4">
        <v>155</v>
      </c>
      <c r="AW532" s="4">
        <v>4026</v>
      </c>
      <c r="AY532" s="4">
        <v>4026</v>
      </c>
      <c r="BF532" s="4">
        <v>4026</v>
      </c>
      <c r="BP532" s="4">
        <v>4026</v>
      </c>
      <c r="BR532" s="4">
        <v>4026</v>
      </c>
      <c r="BS532" s="2">
        <v>2018</v>
      </c>
      <c r="BT532" s="4">
        <v>797</v>
      </c>
      <c r="BU532" s="4">
        <v>2770</v>
      </c>
      <c r="BY532" s="4">
        <v>3567</v>
      </c>
      <c r="CB532" s="4">
        <v>1601</v>
      </c>
      <c r="CD532" s="4">
        <v>211</v>
      </c>
      <c r="CF532" s="4">
        <v>1812</v>
      </c>
      <c r="CU532" s="4">
        <v>5378</v>
      </c>
      <c r="DA532" s="4">
        <v>2253</v>
      </c>
      <c r="DB532" s="4">
        <v>2253</v>
      </c>
      <c r="DC532" s="4">
        <v>7221</v>
      </c>
      <c r="DD532" s="4">
        <v>1403</v>
      </c>
      <c r="DE532" s="4">
        <v>-25</v>
      </c>
      <c r="DG532" s="4">
        <v>8599</v>
      </c>
      <c r="DO532" s="4">
        <v>11654</v>
      </c>
      <c r="DP532" s="4">
        <v>11654</v>
      </c>
      <c r="DR532" s="4">
        <v>22507</v>
      </c>
      <c r="DS532" s="4">
        <v>27885</v>
      </c>
      <c r="DT532" s="4">
        <v>10938</v>
      </c>
      <c r="DV532" s="4">
        <v>13358</v>
      </c>
      <c r="DX532" s="4">
        <v>24296</v>
      </c>
      <c r="ED532" s="4">
        <v>172</v>
      </c>
      <c r="EE532" s="4">
        <v>-2112</v>
      </c>
      <c r="EG532" s="4">
        <v>-1941</v>
      </c>
      <c r="EI532" s="4">
        <v>22355</v>
      </c>
      <c r="EU532" s="4">
        <v>0</v>
      </c>
      <c r="EY532" s="4">
        <v>1335</v>
      </c>
      <c r="FA532" s="4">
        <v>660</v>
      </c>
      <c r="FF532" s="4">
        <v>3535</v>
      </c>
      <c r="FG532" s="4">
        <v>5530</v>
      </c>
      <c r="FH532" s="4">
        <v>5530</v>
      </c>
      <c r="FI532" s="4">
        <v>27885</v>
      </c>
      <c r="FL532" s="2">
        <v>2018</v>
      </c>
      <c r="FM532" t="s">
        <v>8</v>
      </c>
      <c r="FO532" s="4">
        <v>19878</v>
      </c>
      <c r="FP532" s="4">
        <v>12438</v>
      </c>
      <c r="FQ532" s="4">
        <v>32459</v>
      </c>
      <c r="FR532" s="2">
        <v>2018</v>
      </c>
      <c r="FS532" s="5">
        <v>16</v>
      </c>
      <c r="FX532" s="4">
        <v>1431</v>
      </c>
      <c r="FZ532" s="4">
        <v>94</v>
      </c>
      <c r="GE532" s="4">
        <v>46</v>
      </c>
      <c r="GF532" s="4">
        <v>14</v>
      </c>
      <c r="GI532" s="7">
        <f t="shared" si="85"/>
        <v>8.2430047895134861E-2</v>
      </c>
      <c r="GJ532" s="7">
        <f t="shared" si="90"/>
        <v>0.15256286266924565</v>
      </c>
      <c r="GK532" s="7">
        <f t="shared" si="91"/>
        <v>0.12784039756563073</v>
      </c>
      <c r="GL532" s="7">
        <f t="shared" si="92"/>
        <v>-0.29614488076026535</v>
      </c>
      <c r="GM532" s="7">
        <f>(((DR532-DR531)-(DP532-DP531)-(FG532-FG531)+((EV532-EV531)+(EW532-EW531)+(EX532-EX531))+(FC532-FC531))-U532-V532)/DS531</f>
        <v>1.7141416687673303E-2</v>
      </c>
      <c r="GN532" s="7">
        <f t="shared" si="86"/>
        <v>-0.11678490402967338</v>
      </c>
      <c r="GO532" s="7">
        <f>(G532-G531)/DS531</f>
        <v>2.9853433685044475E-2</v>
      </c>
      <c r="GP532" s="7">
        <f>CF532/DS531</f>
        <v>6.5252619827865607E-2</v>
      </c>
      <c r="GQ532" s="7">
        <f t="shared" si="87"/>
        <v>0.1446796276997161</v>
      </c>
      <c r="GR532" s="7">
        <f t="shared" si="88"/>
        <v>2.6210952320728467E-2</v>
      </c>
      <c r="GS532" s="7">
        <v>0.96</v>
      </c>
      <c r="GT532" s="7">
        <f t="shared" si="83"/>
        <v>0</v>
      </c>
      <c r="GU532" s="7">
        <f t="shared" si="84"/>
        <v>0.19831450600681369</v>
      </c>
      <c r="GV532" t="s">
        <v>215</v>
      </c>
      <c r="GW532" s="8">
        <f t="shared" si="89"/>
        <v>3.6011379595952319E-5</v>
      </c>
    </row>
    <row r="533" spans="1:205" x14ac:dyDescent="0.2">
      <c r="A533">
        <v>994191632</v>
      </c>
      <c r="B533" s="2">
        <v>2019</v>
      </c>
      <c r="C533" t="s">
        <v>3</v>
      </c>
      <c r="D533" s="3">
        <v>43466</v>
      </c>
      <c r="E533" s="3">
        <v>43830</v>
      </c>
      <c r="F533" t="s">
        <v>8</v>
      </c>
      <c r="G533" s="4">
        <v>45192</v>
      </c>
      <c r="I533" s="4">
        <v>3986</v>
      </c>
      <c r="J533" s="4">
        <v>49179</v>
      </c>
      <c r="K533" s="4">
        <v>1252</v>
      </c>
      <c r="L533" s="4">
        <v>-53</v>
      </c>
      <c r="M533" s="4">
        <v>-53</v>
      </c>
      <c r="Q533" s="4">
        <v>23095</v>
      </c>
      <c r="R533" s="4">
        <v>17668</v>
      </c>
      <c r="S533" s="4">
        <v>537</v>
      </c>
      <c r="U533" s="4">
        <v>1874</v>
      </c>
      <c r="X533" s="4">
        <v>11803</v>
      </c>
      <c r="Z533" s="4">
        <v>37972</v>
      </c>
      <c r="AA533" s="4">
        <v>11207</v>
      </c>
      <c r="AG533" s="4">
        <v>155</v>
      </c>
      <c r="AJ533" s="4">
        <v>144</v>
      </c>
      <c r="AK533" s="4">
        <v>298</v>
      </c>
      <c r="AR533" s="4">
        <v>1</v>
      </c>
      <c r="AU533" s="4">
        <v>1</v>
      </c>
      <c r="AV533" s="4">
        <v>298</v>
      </c>
      <c r="AW533" s="4">
        <v>11504</v>
      </c>
      <c r="AY533" s="4">
        <v>11504</v>
      </c>
      <c r="BF533" s="4">
        <v>11504</v>
      </c>
      <c r="BP533" s="4">
        <v>11504</v>
      </c>
      <c r="BR533" s="4">
        <v>11504</v>
      </c>
      <c r="BS533" s="2">
        <v>2019</v>
      </c>
      <c r="BT533" s="4">
        <v>596</v>
      </c>
      <c r="BU533" s="4">
        <v>1662</v>
      </c>
      <c r="BY533" s="4">
        <v>2257</v>
      </c>
      <c r="CB533" s="4">
        <v>1786</v>
      </c>
      <c r="CD533" s="4">
        <v>111</v>
      </c>
      <c r="CF533" s="4">
        <v>1897</v>
      </c>
      <c r="CU533" s="4">
        <v>4154</v>
      </c>
      <c r="DA533" s="4">
        <v>2986</v>
      </c>
      <c r="DB533" s="4">
        <v>2986</v>
      </c>
      <c r="DC533" s="4">
        <v>5879</v>
      </c>
      <c r="DD533" s="4">
        <v>1718</v>
      </c>
      <c r="DE533" s="4">
        <v>21537</v>
      </c>
      <c r="DG533" s="4">
        <v>29133</v>
      </c>
      <c r="DO533" s="4">
        <v>2747</v>
      </c>
      <c r="DP533" s="4">
        <v>2747</v>
      </c>
      <c r="DR533" s="4">
        <v>34866</v>
      </c>
      <c r="DS533" s="4">
        <v>39020</v>
      </c>
      <c r="DT533" s="4">
        <v>10938</v>
      </c>
      <c r="DV533" s="4">
        <v>13358</v>
      </c>
      <c r="DX533" s="4">
        <v>24296</v>
      </c>
      <c r="ED533" s="4">
        <v>9564</v>
      </c>
      <c r="EG533" s="4">
        <v>9564</v>
      </c>
      <c r="EI533" s="4">
        <v>33859</v>
      </c>
      <c r="EU533" s="4">
        <v>0</v>
      </c>
      <c r="EY533" s="4">
        <v>1019</v>
      </c>
      <c r="FA533" s="4">
        <v>695</v>
      </c>
      <c r="FD533" s="4">
        <v>157</v>
      </c>
      <c r="FF533" s="4">
        <v>3288</v>
      </c>
      <c r="FG533" s="4">
        <v>5160</v>
      </c>
      <c r="FH533" s="4">
        <v>5160</v>
      </c>
      <c r="FI533" s="4">
        <v>39020</v>
      </c>
      <c r="FL533" s="2">
        <v>2019</v>
      </c>
      <c r="FM533" t="s">
        <v>8</v>
      </c>
      <c r="FR533" s="2">
        <v>2019</v>
      </c>
      <c r="FS533" s="5">
        <v>4</v>
      </c>
      <c r="FX533" s="4">
        <v>1381</v>
      </c>
      <c r="FZ533" s="4">
        <v>106</v>
      </c>
      <c r="GE533" s="4">
        <v>32</v>
      </c>
      <c r="GF533" s="4">
        <v>14</v>
      </c>
      <c r="GN533" s="7">
        <f t="shared" si="86"/>
        <v>0.50482338174645869</v>
      </c>
      <c r="GQ533" s="7">
        <f t="shared" si="87"/>
        <v>0.34389059113668635</v>
      </c>
      <c r="GR533" s="7">
        <f t="shared" si="88"/>
        <v>0.39236528329790182</v>
      </c>
      <c r="GS533" s="7">
        <v>0.96</v>
      </c>
      <c r="GT533" s="7">
        <f t="shared" si="83"/>
        <v>0</v>
      </c>
      <c r="GU533" s="7">
        <f t="shared" si="84"/>
        <v>0.13223987698616094</v>
      </c>
      <c r="GV533" t="s">
        <v>215</v>
      </c>
      <c r="GW533" s="8">
        <f t="shared" si="89"/>
        <v>3.5861574323112784E-5</v>
      </c>
    </row>
    <row r="534" spans="1:205" x14ac:dyDescent="0.2">
      <c r="A534">
        <v>993587613</v>
      </c>
      <c r="B534" s="2">
        <v>2013</v>
      </c>
      <c r="C534" t="s">
        <v>3</v>
      </c>
      <c r="D534" s="3">
        <v>41275</v>
      </c>
      <c r="E534" s="3">
        <v>41639</v>
      </c>
      <c r="F534" t="s">
        <v>8</v>
      </c>
      <c r="G534" s="4">
        <v>61351</v>
      </c>
      <c r="I534" s="4">
        <v>0</v>
      </c>
      <c r="J534" s="4">
        <v>61351</v>
      </c>
      <c r="K534" s="4">
        <v>50236</v>
      </c>
      <c r="L534" s="4">
        <v>0</v>
      </c>
      <c r="M534" s="4">
        <v>0</v>
      </c>
      <c r="Q534" s="4">
        <v>8952</v>
      </c>
      <c r="R534" s="4">
        <v>7683</v>
      </c>
      <c r="S534" s="4">
        <v>120</v>
      </c>
      <c r="U534" s="4">
        <v>751</v>
      </c>
      <c r="X534" s="4">
        <v>3005</v>
      </c>
      <c r="Z534" s="4">
        <v>62943</v>
      </c>
      <c r="AA534" s="4">
        <v>-1592</v>
      </c>
      <c r="AC534" s="4">
        <v>0</v>
      </c>
      <c r="AD534" s="4">
        <v>0</v>
      </c>
      <c r="AE534" s="4">
        <v>0</v>
      </c>
      <c r="AG534" s="4">
        <v>37</v>
      </c>
      <c r="AJ534" s="4">
        <v>42</v>
      </c>
      <c r="AK534" s="4">
        <v>79</v>
      </c>
      <c r="AM534" s="4">
        <v>0</v>
      </c>
      <c r="AR534" s="4">
        <v>174</v>
      </c>
      <c r="AS534" s="4">
        <v>632</v>
      </c>
      <c r="AT534" s="4">
        <v>632</v>
      </c>
      <c r="AU534" s="4">
        <v>806</v>
      </c>
      <c r="AV534" s="4">
        <v>-727</v>
      </c>
      <c r="AW534" s="4">
        <v>-2319</v>
      </c>
      <c r="AX534" s="4">
        <v>-688</v>
      </c>
      <c r="AY534" s="4">
        <v>-1631</v>
      </c>
      <c r="BB534" s="4">
        <v>0</v>
      </c>
      <c r="BD534" s="4">
        <v>0</v>
      </c>
      <c r="BF534" s="4">
        <v>-1631</v>
      </c>
      <c r="BP534" s="4">
        <v>-1631</v>
      </c>
      <c r="BR534" s="4">
        <v>-1631</v>
      </c>
      <c r="BS534" s="2">
        <v>2013</v>
      </c>
      <c r="BV534" s="4">
        <v>813</v>
      </c>
      <c r="BY534" s="4">
        <v>813</v>
      </c>
      <c r="BZ534" s="4">
        <v>1370</v>
      </c>
      <c r="CB534" s="4">
        <v>149</v>
      </c>
      <c r="CD534" s="4">
        <v>1375</v>
      </c>
      <c r="CF534" s="4">
        <v>2894</v>
      </c>
      <c r="CL534" s="4">
        <v>6</v>
      </c>
      <c r="CS534" s="4">
        <v>6</v>
      </c>
      <c r="CU534" s="4">
        <v>3713</v>
      </c>
      <c r="DA534" s="4">
        <v>13870</v>
      </c>
      <c r="DB534" s="4">
        <v>13870</v>
      </c>
      <c r="DC534" s="4">
        <v>10933</v>
      </c>
      <c r="DD534" s="4">
        <v>250</v>
      </c>
      <c r="DG534" s="4">
        <v>11184</v>
      </c>
      <c r="DN534" s="4">
        <v>0</v>
      </c>
      <c r="DO534" s="4">
        <v>567</v>
      </c>
      <c r="DP534" s="4">
        <v>567</v>
      </c>
      <c r="DR534" s="4">
        <v>25620</v>
      </c>
      <c r="DS534" s="4">
        <v>29334</v>
      </c>
      <c r="DT534" s="4">
        <v>1300</v>
      </c>
      <c r="DV534" s="4">
        <v>284</v>
      </c>
      <c r="DX534" s="4">
        <v>1584</v>
      </c>
      <c r="ED534" s="4">
        <v>8636</v>
      </c>
      <c r="EG534" s="4">
        <v>8636</v>
      </c>
      <c r="EI534" s="4">
        <v>10220</v>
      </c>
      <c r="EK534" s="4">
        <v>0</v>
      </c>
      <c r="EM534" s="4">
        <v>0</v>
      </c>
      <c r="EP534" s="4">
        <v>9500</v>
      </c>
      <c r="ES534" s="4">
        <v>3000</v>
      </c>
      <c r="ET534" s="4">
        <v>3000</v>
      </c>
      <c r="EU534" s="4">
        <v>12500</v>
      </c>
      <c r="EY534" s="4">
        <v>2082</v>
      </c>
      <c r="EZ534" s="4">
        <v>0</v>
      </c>
      <c r="FA534" s="4">
        <v>1671</v>
      </c>
      <c r="FF534" s="4">
        <v>2861</v>
      </c>
      <c r="FG534" s="4">
        <v>6613</v>
      </c>
      <c r="FH534" s="4">
        <v>19113</v>
      </c>
      <c r="FI534" s="4">
        <v>29334</v>
      </c>
      <c r="FL534" s="2">
        <v>2013</v>
      </c>
      <c r="FM534" t="s">
        <v>8</v>
      </c>
      <c r="FR534" s="2">
        <v>2013</v>
      </c>
      <c r="FS534" s="5">
        <v>19</v>
      </c>
      <c r="FT534" s="4">
        <v>12</v>
      </c>
      <c r="FX534" s="4">
        <v>1891</v>
      </c>
      <c r="GA534" s="4">
        <v>0</v>
      </c>
      <c r="GE534" s="4">
        <v>65</v>
      </c>
      <c r="GF534" s="4">
        <v>18</v>
      </c>
      <c r="GN534" s="7">
        <f t="shared" si="86"/>
        <v>0.28459764223475142</v>
      </c>
      <c r="GQ534" s="7">
        <f t="shared" si="87"/>
        <v>-4.7722152324662787E-2</v>
      </c>
      <c r="GR534" s="7">
        <f t="shared" si="88"/>
        <v>0.35756328553726324</v>
      </c>
      <c r="GS534" s="7">
        <v>0.3962</v>
      </c>
      <c r="GT534" s="7">
        <f t="shared" si="83"/>
        <v>0.49704389682415112</v>
      </c>
      <c r="GU534" s="7">
        <f t="shared" si="84"/>
        <v>0.65156473716506447</v>
      </c>
      <c r="GV534" t="s">
        <v>210</v>
      </c>
      <c r="GW534" s="8">
        <f t="shared" si="89"/>
        <v>2.5627883136852897E-5</v>
      </c>
    </row>
    <row r="535" spans="1:205" x14ac:dyDescent="0.2">
      <c r="A535">
        <v>993587613</v>
      </c>
      <c r="B535" s="2">
        <v>2014</v>
      </c>
      <c r="C535" t="s">
        <v>3</v>
      </c>
      <c r="D535" s="3">
        <v>41640</v>
      </c>
      <c r="E535" s="3">
        <v>42004</v>
      </c>
      <c r="F535" t="s">
        <v>8</v>
      </c>
      <c r="G535" s="4">
        <v>48780</v>
      </c>
      <c r="I535" s="4">
        <v>219</v>
      </c>
      <c r="J535" s="4">
        <v>48999</v>
      </c>
      <c r="K535" s="4">
        <v>30534</v>
      </c>
      <c r="L535" s="4">
        <v>0</v>
      </c>
      <c r="M535" s="4">
        <v>0</v>
      </c>
      <c r="Q535" s="4">
        <v>9223</v>
      </c>
      <c r="R535" s="4">
        <v>8008</v>
      </c>
      <c r="S535" s="4">
        <v>117</v>
      </c>
      <c r="U535" s="4">
        <v>580</v>
      </c>
      <c r="X535" s="4">
        <v>2964</v>
      </c>
      <c r="Z535" s="4">
        <v>43300</v>
      </c>
      <c r="AA535" s="4">
        <v>5699</v>
      </c>
      <c r="AC535" s="4">
        <v>0</v>
      </c>
      <c r="AD535" s="4">
        <v>0</v>
      </c>
      <c r="AE535" s="4">
        <v>0</v>
      </c>
      <c r="AG535" s="4">
        <v>6</v>
      </c>
      <c r="AJ535" s="4">
        <v>26</v>
      </c>
      <c r="AK535" s="4">
        <v>31</v>
      </c>
      <c r="AM535" s="4">
        <v>0</v>
      </c>
      <c r="AR535" s="4">
        <v>433</v>
      </c>
      <c r="AS535" s="4">
        <v>136</v>
      </c>
      <c r="AT535" s="4">
        <v>136</v>
      </c>
      <c r="AU535" s="4">
        <v>569</v>
      </c>
      <c r="AV535" s="4">
        <v>-537</v>
      </c>
      <c r="AW535" s="4">
        <v>5161</v>
      </c>
      <c r="AX535" s="4">
        <v>1396</v>
      </c>
      <c r="AY535" s="4">
        <v>3766</v>
      </c>
      <c r="BB535" s="4">
        <v>0</v>
      </c>
      <c r="BD535" s="4">
        <v>0</v>
      </c>
      <c r="BF535" s="4">
        <v>3766</v>
      </c>
      <c r="BP535" s="4">
        <v>3766</v>
      </c>
      <c r="BR535" s="4">
        <v>3766</v>
      </c>
      <c r="BS535" s="2">
        <v>2014</v>
      </c>
      <c r="BV535" s="4">
        <v>117</v>
      </c>
      <c r="BY535" s="4">
        <v>117</v>
      </c>
      <c r="BZ535" s="4">
        <v>1267</v>
      </c>
      <c r="CB535" s="4">
        <v>80</v>
      </c>
      <c r="CD535" s="4">
        <v>1628</v>
      </c>
      <c r="CF535" s="4">
        <v>2975</v>
      </c>
      <c r="CL535" s="4">
        <v>6</v>
      </c>
      <c r="CS535" s="4">
        <v>6</v>
      </c>
      <c r="CU535" s="4">
        <v>3098</v>
      </c>
      <c r="DA535" s="4">
        <v>9926</v>
      </c>
      <c r="DB535" s="4">
        <v>9926</v>
      </c>
      <c r="DC535" s="4">
        <v>3376</v>
      </c>
      <c r="DD535" s="4">
        <v>397</v>
      </c>
      <c r="DG535" s="4">
        <v>3773</v>
      </c>
      <c r="DN535" s="4">
        <v>0</v>
      </c>
      <c r="DO535" s="4">
        <v>11494</v>
      </c>
      <c r="DP535" s="4">
        <v>11494</v>
      </c>
      <c r="DR535" s="4">
        <v>25192</v>
      </c>
      <c r="DS535" s="4">
        <v>28290</v>
      </c>
      <c r="DT535" s="4">
        <v>1300</v>
      </c>
      <c r="DV535" s="4">
        <v>284</v>
      </c>
      <c r="DX535" s="4">
        <v>1584</v>
      </c>
      <c r="ED535" s="4">
        <v>12402</v>
      </c>
      <c r="EG535" s="4">
        <v>12402</v>
      </c>
      <c r="EI535" s="4">
        <v>13986</v>
      </c>
      <c r="EK535" s="4">
        <v>0</v>
      </c>
      <c r="EM535" s="4">
        <v>0</v>
      </c>
      <c r="EP535" s="4">
        <v>7500</v>
      </c>
      <c r="ES535" s="4">
        <v>0</v>
      </c>
      <c r="ET535" s="4">
        <v>0</v>
      </c>
      <c r="EU535" s="4">
        <v>7500</v>
      </c>
      <c r="EY535" s="4">
        <v>4517</v>
      </c>
      <c r="EZ535" s="4">
        <v>699</v>
      </c>
      <c r="FA535" s="4">
        <v>767</v>
      </c>
      <c r="FF535" s="4">
        <v>821</v>
      </c>
      <c r="FG535" s="4">
        <v>6805</v>
      </c>
      <c r="FH535" s="4">
        <v>14305</v>
      </c>
      <c r="FI535" s="4">
        <v>28290</v>
      </c>
      <c r="FL535" s="2">
        <v>2014</v>
      </c>
      <c r="FM535" t="s">
        <v>8</v>
      </c>
      <c r="FR535" s="2">
        <v>2014</v>
      </c>
      <c r="FS535" s="5">
        <v>9.5</v>
      </c>
      <c r="FT535" s="4">
        <v>9</v>
      </c>
      <c r="FX535" s="4">
        <v>1945</v>
      </c>
      <c r="GA535" s="4">
        <v>7</v>
      </c>
      <c r="GE535" s="4">
        <v>71</v>
      </c>
      <c r="GF535" s="4">
        <v>19</v>
      </c>
      <c r="GN535" s="7">
        <f t="shared" si="86"/>
        <v>-0.17092793345605781</v>
      </c>
      <c r="GQ535" s="7">
        <f t="shared" si="87"/>
        <v>0.13070942662779397</v>
      </c>
      <c r="GR535" s="7">
        <f t="shared" si="88"/>
        <v>-0.20490293556747241</v>
      </c>
      <c r="GS535" s="7">
        <v>0.3962</v>
      </c>
      <c r="GT535" s="7">
        <f t="shared" si="83"/>
        <v>0.52429220552254452</v>
      </c>
      <c r="GU535" s="7">
        <f t="shared" si="84"/>
        <v>0.50565570873100041</v>
      </c>
      <c r="GV535" t="s">
        <v>210</v>
      </c>
      <c r="GW535" s="8">
        <f t="shared" si="89"/>
        <v>3.4090134315129203E-5</v>
      </c>
    </row>
    <row r="536" spans="1:205" x14ac:dyDescent="0.2">
      <c r="A536">
        <v>993587613</v>
      </c>
      <c r="B536" s="2">
        <v>2015</v>
      </c>
      <c r="C536" t="s">
        <v>3</v>
      </c>
      <c r="D536" s="3">
        <v>42005</v>
      </c>
      <c r="E536" s="3">
        <v>42369</v>
      </c>
      <c r="F536" t="s">
        <v>8</v>
      </c>
      <c r="G536" s="4">
        <v>32387</v>
      </c>
      <c r="I536" s="4">
        <v>0</v>
      </c>
      <c r="J536" s="4">
        <v>32387</v>
      </c>
      <c r="K536" s="4">
        <v>20342</v>
      </c>
      <c r="L536" s="4">
        <v>0</v>
      </c>
      <c r="M536" s="4">
        <v>0</v>
      </c>
      <c r="Q536" s="4">
        <v>7930</v>
      </c>
      <c r="R536" s="4">
        <v>6792</v>
      </c>
      <c r="S536" s="4">
        <v>102</v>
      </c>
      <c r="U536" s="4">
        <v>610</v>
      </c>
      <c r="X536" s="4">
        <v>3159</v>
      </c>
      <c r="Z536" s="4">
        <v>32041</v>
      </c>
      <c r="AA536" s="4">
        <v>346</v>
      </c>
      <c r="AC536" s="4">
        <v>0</v>
      </c>
      <c r="AD536" s="4">
        <v>0</v>
      </c>
      <c r="AE536" s="4">
        <v>0</v>
      </c>
      <c r="AG536" s="4">
        <v>6</v>
      </c>
      <c r="AJ536" s="4">
        <v>55</v>
      </c>
      <c r="AK536" s="4">
        <v>61</v>
      </c>
      <c r="AM536" s="4">
        <v>0</v>
      </c>
      <c r="AR536" s="4">
        <v>331</v>
      </c>
      <c r="AS536" s="4">
        <v>360</v>
      </c>
      <c r="AT536" s="4">
        <v>360</v>
      </c>
      <c r="AU536" s="4">
        <v>691</v>
      </c>
      <c r="AV536" s="4">
        <v>-630</v>
      </c>
      <c r="AW536" s="4">
        <v>-284</v>
      </c>
      <c r="AX536" s="4">
        <v>-49</v>
      </c>
      <c r="AY536" s="4">
        <v>-235</v>
      </c>
      <c r="BB536" s="4">
        <v>0</v>
      </c>
      <c r="BD536" s="4">
        <v>0</v>
      </c>
      <c r="BF536" s="4">
        <v>-235</v>
      </c>
      <c r="BP536" s="4">
        <v>-235</v>
      </c>
      <c r="BR536" s="4">
        <v>-235</v>
      </c>
      <c r="BS536" s="2">
        <v>2015</v>
      </c>
      <c r="BV536" s="4">
        <v>274</v>
      </c>
      <c r="BY536" s="4">
        <v>274</v>
      </c>
      <c r="BZ536" s="4">
        <v>1164</v>
      </c>
      <c r="CB536" s="4">
        <v>11</v>
      </c>
      <c r="CD536" s="4">
        <v>1214</v>
      </c>
      <c r="CF536" s="4">
        <v>2390</v>
      </c>
      <c r="CL536" s="4">
        <v>0</v>
      </c>
      <c r="CS536" s="4">
        <v>0</v>
      </c>
      <c r="CU536" s="4">
        <v>2663</v>
      </c>
      <c r="DA536" s="4">
        <v>10985</v>
      </c>
      <c r="DB536" s="4">
        <v>10985</v>
      </c>
      <c r="DC536" s="4">
        <v>5889</v>
      </c>
      <c r="DD536" s="4">
        <v>2379</v>
      </c>
      <c r="DG536" s="4">
        <v>8268</v>
      </c>
      <c r="DN536" s="4">
        <v>0</v>
      </c>
      <c r="DO536" s="4">
        <v>2996</v>
      </c>
      <c r="DP536" s="4">
        <v>2996</v>
      </c>
      <c r="DR536" s="4">
        <v>22249</v>
      </c>
      <c r="DS536" s="4">
        <v>24913</v>
      </c>
      <c r="DT536" s="4">
        <v>1300</v>
      </c>
      <c r="DV536" s="4">
        <v>284</v>
      </c>
      <c r="DX536" s="4">
        <v>1584</v>
      </c>
      <c r="ED536" s="4">
        <v>12167</v>
      </c>
      <c r="EG536" s="4">
        <v>12167</v>
      </c>
      <c r="EI536" s="4">
        <v>13751</v>
      </c>
      <c r="EK536" s="4">
        <v>0</v>
      </c>
      <c r="EM536" s="4">
        <v>0</v>
      </c>
      <c r="EP536" s="4">
        <v>5500</v>
      </c>
      <c r="ES536" s="4">
        <v>0</v>
      </c>
      <c r="ET536" s="4">
        <v>0</v>
      </c>
      <c r="EU536" s="4">
        <v>5500</v>
      </c>
      <c r="EY536" s="4">
        <v>3770</v>
      </c>
      <c r="EZ536" s="4">
        <v>108</v>
      </c>
      <c r="FA536" s="4">
        <v>860</v>
      </c>
      <c r="FF536" s="4">
        <v>924</v>
      </c>
      <c r="FG536" s="4">
        <v>5662</v>
      </c>
      <c r="FH536" s="4">
        <v>11162</v>
      </c>
      <c r="FI536" s="4">
        <v>24913</v>
      </c>
      <c r="FL536" s="2">
        <v>2015</v>
      </c>
      <c r="FM536" t="s">
        <v>8</v>
      </c>
      <c r="FR536" s="2">
        <v>2015</v>
      </c>
      <c r="FS536" s="5">
        <v>8.5</v>
      </c>
      <c r="FT536" s="4">
        <v>9</v>
      </c>
      <c r="FX536" s="4">
        <v>1935</v>
      </c>
      <c r="GA536" s="4">
        <v>5</v>
      </c>
      <c r="GE536" s="4">
        <v>65</v>
      </c>
      <c r="GF536" s="4">
        <v>18</v>
      </c>
      <c r="GI536" s="7">
        <f t="shared" si="85"/>
        <v>0.2367621067515023</v>
      </c>
      <c r="GJ536" s="7">
        <f t="shared" si="90"/>
        <v>0.5417945046703484</v>
      </c>
      <c r="GK536" s="7">
        <f t="shared" si="91"/>
        <v>-0.22350653941322021</v>
      </c>
      <c r="GL536" s="7">
        <f t="shared" si="92"/>
        <v>0.33588889334885402</v>
      </c>
      <c r="GM536" s="7">
        <f>(((DR536-DR535)-(DP536-DP535)-(FG536-FG535)+((EV536-EV535)+(EW536-EW535)+(EX536-EX535))+(FC536-FC535))-U536-V536)/DS535</f>
        <v>0.21519971721456346</v>
      </c>
      <c r="GN536" s="7">
        <f t="shared" si="86"/>
        <v>-0.66829268292682931</v>
      </c>
      <c r="GO536" s="7">
        <f>(G536-G535)/DS535</f>
        <v>-0.57946270767055497</v>
      </c>
      <c r="GP536" s="7">
        <f>CF536/DS535</f>
        <v>8.4482149169317775E-2</v>
      </c>
      <c r="GQ536" s="7">
        <f t="shared" si="87"/>
        <v>-8.8340883032911686E-3</v>
      </c>
      <c r="GR536" s="7">
        <f t="shared" si="88"/>
        <v>-0.33605986059860599</v>
      </c>
      <c r="GS536" s="7">
        <v>0.3962</v>
      </c>
      <c r="GT536" s="7">
        <f t="shared" si="83"/>
        <v>0.49274323597921521</v>
      </c>
      <c r="GU536" s="7">
        <f t="shared" si="84"/>
        <v>0.4480391763336411</v>
      </c>
      <c r="GV536" t="s">
        <v>210</v>
      </c>
      <c r="GW536" s="8">
        <f t="shared" si="89"/>
        <v>3.534817956875221E-5</v>
      </c>
    </row>
    <row r="537" spans="1:205" x14ac:dyDescent="0.2">
      <c r="A537">
        <v>993587613</v>
      </c>
      <c r="B537" s="2">
        <v>2016</v>
      </c>
      <c r="C537" t="s">
        <v>3</v>
      </c>
      <c r="D537" s="3">
        <v>42370</v>
      </c>
      <c r="E537" s="3">
        <v>42735</v>
      </c>
      <c r="F537" t="s">
        <v>8</v>
      </c>
      <c r="G537" s="4">
        <v>50268</v>
      </c>
      <c r="I537" s="4">
        <v>0</v>
      </c>
      <c r="J537" s="4">
        <v>50268</v>
      </c>
      <c r="K537" s="4">
        <v>33854</v>
      </c>
      <c r="L537" s="4">
        <v>0</v>
      </c>
      <c r="M537" s="4">
        <v>0</v>
      </c>
      <c r="Q537" s="4">
        <v>9057</v>
      </c>
      <c r="R537" s="4">
        <v>7733</v>
      </c>
      <c r="S537" s="4">
        <v>111</v>
      </c>
      <c r="U537" s="4">
        <v>491</v>
      </c>
      <c r="X537" s="4">
        <v>9334</v>
      </c>
      <c r="Z537" s="4">
        <v>52735</v>
      </c>
      <c r="AA537" s="4">
        <v>-2467</v>
      </c>
      <c r="AC537" s="4">
        <v>0</v>
      </c>
      <c r="AD537" s="4">
        <v>0</v>
      </c>
      <c r="AE537" s="4">
        <v>0</v>
      </c>
      <c r="AG537" s="4">
        <v>4</v>
      </c>
      <c r="AJ537" s="4">
        <v>202</v>
      </c>
      <c r="AK537" s="4">
        <v>206</v>
      </c>
      <c r="AM537" s="4">
        <v>0</v>
      </c>
      <c r="AR537" s="4">
        <v>210</v>
      </c>
      <c r="AS537" s="4">
        <v>48</v>
      </c>
      <c r="AT537" s="4">
        <v>48</v>
      </c>
      <c r="AU537" s="4">
        <v>258</v>
      </c>
      <c r="AV537" s="4">
        <v>-52</v>
      </c>
      <c r="AW537" s="4">
        <v>-2519</v>
      </c>
      <c r="AX537" s="4">
        <v>-561</v>
      </c>
      <c r="AY537" s="4">
        <v>-1958</v>
      </c>
      <c r="BB537" s="4">
        <v>0</v>
      </c>
      <c r="BD537" s="4">
        <v>0</v>
      </c>
      <c r="BF537" s="4">
        <v>-1958</v>
      </c>
      <c r="BP537" s="4">
        <v>-1958</v>
      </c>
      <c r="BR537" s="4">
        <v>-1958</v>
      </c>
      <c r="BS537" s="2">
        <v>2016</v>
      </c>
      <c r="BV537" s="4">
        <v>1630</v>
      </c>
      <c r="BY537" s="4">
        <v>1630</v>
      </c>
      <c r="BZ537" s="4">
        <v>1061</v>
      </c>
      <c r="CB537" s="4">
        <v>0</v>
      </c>
      <c r="CD537" s="4">
        <v>867</v>
      </c>
      <c r="CF537" s="4">
        <v>1929</v>
      </c>
      <c r="CS537" s="4">
        <v>0</v>
      </c>
      <c r="CU537" s="4">
        <v>3559</v>
      </c>
      <c r="DA537" s="4">
        <v>12876</v>
      </c>
      <c r="DB537" s="4">
        <v>12876</v>
      </c>
      <c r="DC537" s="4">
        <v>4586</v>
      </c>
      <c r="DD537" s="4">
        <v>0</v>
      </c>
      <c r="DG537" s="4">
        <v>4586</v>
      </c>
      <c r="DN537" s="4">
        <v>0</v>
      </c>
      <c r="DO537" s="4">
        <v>7978</v>
      </c>
      <c r="DP537" s="4">
        <v>7978</v>
      </c>
      <c r="DR537" s="4">
        <v>25440</v>
      </c>
      <c r="DS537" s="4">
        <v>28999</v>
      </c>
      <c r="DT537" s="4">
        <v>1300</v>
      </c>
      <c r="DV537" s="4">
        <v>284</v>
      </c>
      <c r="DX537" s="4">
        <v>1584</v>
      </c>
      <c r="ED537" s="4">
        <v>10209</v>
      </c>
      <c r="EG537" s="4">
        <v>10209</v>
      </c>
      <c r="EI537" s="4">
        <v>11793</v>
      </c>
      <c r="EK537" s="4">
        <v>0</v>
      </c>
      <c r="EM537" s="4">
        <v>0</v>
      </c>
      <c r="EP537" s="4">
        <v>3500</v>
      </c>
      <c r="ES537" s="4">
        <v>0</v>
      </c>
      <c r="ET537" s="4">
        <v>0</v>
      </c>
      <c r="EU537" s="4">
        <v>3500</v>
      </c>
      <c r="EY537" s="4">
        <v>3891</v>
      </c>
      <c r="EZ537" s="4">
        <v>795</v>
      </c>
      <c r="FA537" s="4">
        <v>1569</v>
      </c>
      <c r="FF537" s="4">
        <v>7451</v>
      </c>
      <c r="FG537" s="4">
        <v>13706</v>
      </c>
      <c r="FH537" s="4">
        <v>17206</v>
      </c>
      <c r="FI537" s="4">
        <v>28999</v>
      </c>
      <c r="FL537" s="2">
        <v>2016</v>
      </c>
      <c r="FM537" t="s">
        <v>8</v>
      </c>
      <c r="FR537" s="2">
        <v>2016</v>
      </c>
      <c r="FS537" s="5">
        <v>9.5</v>
      </c>
      <c r="FT537" s="4">
        <v>11</v>
      </c>
      <c r="FX537" s="4">
        <v>1935</v>
      </c>
      <c r="GA537" s="4">
        <v>5</v>
      </c>
      <c r="GE537" s="4">
        <v>67</v>
      </c>
      <c r="GF537" s="4">
        <v>21</v>
      </c>
      <c r="GI537" s="7">
        <f t="shared" si="85"/>
        <v>-0.39477381286878338</v>
      </c>
      <c r="GJ537" s="7">
        <f t="shared" si="90"/>
        <v>-0.22350653941322021</v>
      </c>
      <c r="GK537" s="7">
        <f t="shared" si="91"/>
        <v>0.33588889334885402</v>
      </c>
      <c r="GL537" s="7">
        <f t="shared" si="92"/>
        <v>-0.31021759371012791</v>
      </c>
      <c r="GM537" s="7">
        <f>(((DR537-DR536)-(DP537-DP536)-(FG537-FG536)+((EV537-EV536)+(EW537-EW536)+(EX537-EX536))+(FC537-FC536))-U537-V537)/DS536</f>
        <v>-0.41448239874764181</v>
      </c>
      <c r="GN537" s="7">
        <f t="shared" si="86"/>
        <v>0.77003973828924654</v>
      </c>
      <c r="GO537" s="7">
        <f>(G537-G536)/DS536</f>
        <v>0.71773772729097263</v>
      </c>
      <c r="GP537" s="7">
        <f>CF537/DS536</f>
        <v>7.7429454501665801E-2</v>
      </c>
      <c r="GQ537" s="7">
        <f t="shared" si="87"/>
        <v>-7.2636889746253153E-2</v>
      </c>
      <c r="GR537" s="7">
        <f t="shared" si="88"/>
        <v>0.55210423935529684</v>
      </c>
      <c r="GS537" s="7">
        <v>0.3962</v>
      </c>
      <c r="GT537" s="7">
        <f t="shared" si="83"/>
        <v>0.20341741253051263</v>
      </c>
      <c r="GU537" s="7">
        <f t="shared" si="84"/>
        <v>0.59333080451050035</v>
      </c>
      <c r="GV537" t="s">
        <v>210</v>
      </c>
      <c r="GW537" s="8">
        <f t="shared" si="89"/>
        <v>4.0139686107654641E-5</v>
      </c>
    </row>
    <row r="538" spans="1:205" x14ac:dyDescent="0.2">
      <c r="A538">
        <v>993587613</v>
      </c>
      <c r="B538" s="2">
        <v>2017</v>
      </c>
      <c r="C538" t="s">
        <v>3</v>
      </c>
      <c r="D538" s="3">
        <v>42736</v>
      </c>
      <c r="E538" s="3">
        <v>43100</v>
      </c>
      <c r="F538" t="s">
        <v>8</v>
      </c>
      <c r="G538" s="4">
        <v>38329</v>
      </c>
      <c r="I538" s="4">
        <v>0</v>
      </c>
      <c r="J538" s="4">
        <v>38329</v>
      </c>
      <c r="K538" s="4">
        <v>21247</v>
      </c>
      <c r="L538" s="4">
        <v>0</v>
      </c>
      <c r="M538" s="4">
        <v>0</v>
      </c>
      <c r="Q538" s="4">
        <v>8784</v>
      </c>
      <c r="R538" s="4">
        <v>7474</v>
      </c>
      <c r="S538" s="4">
        <v>125</v>
      </c>
      <c r="U538" s="4">
        <v>389</v>
      </c>
      <c r="X538" s="4">
        <v>2952</v>
      </c>
      <c r="Z538" s="4">
        <v>33372</v>
      </c>
      <c r="AA538" s="4">
        <v>4958</v>
      </c>
      <c r="AC538" s="4">
        <v>0</v>
      </c>
      <c r="AD538" s="4">
        <v>0</v>
      </c>
      <c r="AE538" s="4">
        <v>0</v>
      </c>
      <c r="AG538" s="4">
        <v>4</v>
      </c>
      <c r="AJ538" s="4">
        <v>17</v>
      </c>
      <c r="AK538" s="4">
        <v>21</v>
      </c>
      <c r="AM538" s="4">
        <v>0</v>
      </c>
      <c r="AR538" s="4">
        <v>235</v>
      </c>
      <c r="AS538" s="4">
        <v>232</v>
      </c>
      <c r="AT538" s="4">
        <v>232</v>
      </c>
      <c r="AU538" s="4">
        <v>467</v>
      </c>
      <c r="AV538" s="4">
        <v>-446</v>
      </c>
      <c r="AW538" s="4">
        <v>4511</v>
      </c>
      <c r="AX538" s="4">
        <v>1112</v>
      </c>
      <c r="AY538" s="4">
        <v>3400</v>
      </c>
      <c r="BB538" s="4">
        <v>0</v>
      </c>
      <c r="BD538" s="4">
        <v>0</v>
      </c>
      <c r="BF538" s="4">
        <v>3400</v>
      </c>
      <c r="BP538" s="4">
        <v>3400</v>
      </c>
      <c r="BR538" s="4">
        <v>3400</v>
      </c>
      <c r="BS538" s="2">
        <v>2017</v>
      </c>
      <c r="BV538" s="4">
        <v>518</v>
      </c>
      <c r="BY538" s="4">
        <v>518</v>
      </c>
      <c r="BZ538" s="4">
        <v>959</v>
      </c>
      <c r="CB538" s="4">
        <v>0</v>
      </c>
      <c r="CD538" s="4">
        <v>581</v>
      </c>
      <c r="CF538" s="4">
        <v>1540</v>
      </c>
      <c r="CS538" s="4">
        <v>0</v>
      </c>
      <c r="CU538" s="4">
        <v>2058</v>
      </c>
      <c r="DA538" s="4">
        <v>14348</v>
      </c>
      <c r="DB538" s="4">
        <v>14348</v>
      </c>
      <c r="DC538" s="4">
        <v>5722</v>
      </c>
      <c r="DD538" s="4">
        <v>53</v>
      </c>
      <c r="DG538" s="4">
        <v>5775</v>
      </c>
      <c r="DN538" s="4">
        <v>0</v>
      </c>
      <c r="DO538" s="4">
        <v>3094</v>
      </c>
      <c r="DP538" s="4">
        <v>3094</v>
      </c>
      <c r="DR538" s="4">
        <v>23217</v>
      </c>
      <c r="DS538" s="4">
        <v>25275</v>
      </c>
      <c r="DT538" s="4">
        <v>1300</v>
      </c>
      <c r="DV538" s="4">
        <v>284</v>
      </c>
      <c r="DX538" s="4">
        <v>1584</v>
      </c>
      <c r="ED538" s="4">
        <v>13609</v>
      </c>
      <c r="EG538" s="4">
        <v>13609</v>
      </c>
      <c r="EI538" s="4">
        <v>15193</v>
      </c>
      <c r="EK538" s="4">
        <v>0</v>
      </c>
      <c r="EM538" s="4">
        <v>0</v>
      </c>
      <c r="EP538" s="4">
        <v>6500</v>
      </c>
      <c r="ES538" s="4">
        <v>0</v>
      </c>
      <c r="ET538" s="4">
        <v>0</v>
      </c>
      <c r="EU538" s="4">
        <v>6500</v>
      </c>
      <c r="EY538" s="4">
        <v>1931</v>
      </c>
      <c r="EZ538" s="4">
        <v>0</v>
      </c>
      <c r="FA538" s="4">
        <v>835</v>
      </c>
      <c r="FF538" s="4">
        <v>817</v>
      </c>
      <c r="FG538" s="4">
        <v>3582</v>
      </c>
      <c r="FH538" s="4">
        <v>10082</v>
      </c>
      <c r="FI538" s="4">
        <v>25275</v>
      </c>
      <c r="FL538" s="2">
        <v>2017</v>
      </c>
      <c r="FM538" t="s">
        <v>8</v>
      </c>
      <c r="FR538" s="2">
        <v>2017</v>
      </c>
      <c r="FS538" s="5">
        <v>9.5</v>
      </c>
      <c r="FX538" s="4">
        <v>1926</v>
      </c>
      <c r="GA538" s="4">
        <v>5</v>
      </c>
      <c r="GE538" s="4">
        <v>70</v>
      </c>
      <c r="GF538" s="4">
        <v>22</v>
      </c>
      <c r="GI538" s="7">
        <f t="shared" si="85"/>
        <v>0.44087727163005619</v>
      </c>
      <c r="GJ538" s="7">
        <f t="shared" si="90"/>
        <v>0.33588889334885402</v>
      </c>
      <c r="GK538" s="7">
        <f t="shared" si="91"/>
        <v>-0.31021759371012791</v>
      </c>
      <c r="GL538" s="7">
        <f t="shared" si="92"/>
        <v>0.10381800197823937</v>
      </c>
      <c r="GM538" s="7">
        <f>(((DR538-DR537)-(DP538-DP537)-(FG538-FG537)+((EV538-EV537)+(EW538-EW537)+(EX538-EX537))+(FC538-FC537))-U538-V538)/DS537</f>
        <v>0.42746301596606778</v>
      </c>
      <c r="GN538" s="7">
        <f t="shared" si="86"/>
        <v>-0.45087761646953345</v>
      </c>
      <c r="GO538" s="7">
        <f>(G538-G537)/DS537</f>
        <v>-0.41170385185696057</v>
      </c>
      <c r="GP538" s="7">
        <f>CF538/DS537</f>
        <v>5.3105279492396289E-2</v>
      </c>
      <c r="GQ538" s="7">
        <f t="shared" si="87"/>
        <v>0.125290194199801</v>
      </c>
      <c r="GR538" s="7">
        <f t="shared" si="88"/>
        <v>-0.23750696268003502</v>
      </c>
      <c r="GS538" s="7">
        <v>0.3962</v>
      </c>
      <c r="GT538" s="7">
        <f t="shared" si="83"/>
        <v>0.64471335052568934</v>
      </c>
      <c r="GU538" s="7">
        <f t="shared" si="84"/>
        <v>0.39889218595450049</v>
      </c>
      <c r="GV538" t="s">
        <v>210</v>
      </c>
      <c r="GW538" s="8">
        <f t="shared" si="89"/>
        <v>3.4483947722335256E-5</v>
      </c>
    </row>
    <row r="539" spans="1:205" x14ac:dyDescent="0.2">
      <c r="A539">
        <v>993587613</v>
      </c>
      <c r="B539" s="2">
        <v>2018</v>
      </c>
      <c r="C539" t="s">
        <v>3</v>
      </c>
      <c r="D539" s="3">
        <v>43101</v>
      </c>
      <c r="E539" s="3">
        <v>43465</v>
      </c>
      <c r="F539" t="s">
        <v>8</v>
      </c>
      <c r="G539" s="4">
        <v>42001</v>
      </c>
      <c r="I539" s="4">
        <v>122</v>
      </c>
      <c r="J539" s="4">
        <v>42123</v>
      </c>
      <c r="K539" s="4">
        <v>27731</v>
      </c>
      <c r="Q539" s="4">
        <v>9342</v>
      </c>
      <c r="R539" s="4">
        <v>7982</v>
      </c>
      <c r="S539" s="4">
        <v>134</v>
      </c>
      <c r="U539" s="4">
        <v>411</v>
      </c>
      <c r="X539" s="4">
        <v>3253</v>
      </c>
      <c r="Z539" s="4">
        <v>40737</v>
      </c>
      <c r="AA539" s="4">
        <v>1385</v>
      </c>
      <c r="AG539" s="4">
        <v>3</v>
      </c>
      <c r="AJ539" s="4">
        <v>18</v>
      </c>
      <c r="AK539" s="4">
        <v>21</v>
      </c>
      <c r="AR539" s="4">
        <v>217</v>
      </c>
      <c r="AS539" s="4">
        <v>112</v>
      </c>
      <c r="AT539" s="4">
        <v>112</v>
      </c>
      <c r="AU539" s="4">
        <v>329</v>
      </c>
      <c r="AV539" s="4">
        <v>-308</v>
      </c>
      <c r="AW539" s="4">
        <v>1077</v>
      </c>
      <c r="AX539" s="4">
        <v>261</v>
      </c>
      <c r="AY539" s="4">
        <v>816</v>
      </c>
      <c r="BF539" s="4">
        <v>816</v>
      </c>
      <c r="BP539" s="4">
        <v>816</v>
      </c>
      <c r="BR539" s="4">
        <v>816</v>
      </c>
      <c r="BS539" s="2">
        <v>2018</v>
      </c>
      <c r="BV539" s="4">
        <v>264</v>
      </c>
      <c r="BY539" s="4">
        <v>264</v>
      </c>
      <c r="BZ539" s="4">
        <v>856</v>
      </c>
      <c r="CB539" s="4">
        <v>0</v>
      </c>
      <c r="CD539" s="4">
        <v>789</v>
      </c>
      <c r="CF539" s="4">
        <v>1645</v>
      </c>
      <c r="CU539" s="4">
        <v>1908</v>
      </c>
      <c r="DA539" s="4">
        <v>15495</v>
      </c>
      <c r="DB539" s="4">
        <v>15495</v>
      </c>
      <c r="DC539" s="4">
        <v>8759</v>
      </c>
      <c r="DD539" s="4">
        <v>0</v>
      </c>
      <c r="DG539" s="4">
        <v>8759</v>
      </c>
      <c r="DO539" s="4">
        <v>3456</v>
      </c>
      <c r="DP539" s="4">
        <v>3456</v>
      </c>
      <c r="DR539" s="4">
        <v>27709</v>
      </c>
      <c r="DS539" s="4">
        <v>29618</v>
      </c>
      <c r="DT539" s="4">
        <v>1300</v>
      </c>
      <c r="DV539" s="4">
        <v>284</v>
      </c>
      <c r="DX539" s="4">
        <v>1584</v>
      </c>
      <c r="ED539" s="4">
        <v>14425</v>
      </c>
      <c r="EG539" s="4">
        <v>14425</v>
      </c>
      <c r="EI539" s="4">
        <v>16009</v>
      </c>
      <c r="EK539" s="4">
        <v>0</v>
      </c>
      <c r="EM539" s="4">
        <v>0</v>
      </c>
      <c r="EP539" s="4">
        <v>4500</v>
      </c>
      <c r="ES539" s="4">
        <v>0</v>
      </c>
      <c r="ET539" s="4">
        <v>0</v>
      </c>
      <c r="EU539" s="4">
        <v>4500</v>
      </c>
      <c r="EY539" s="4">
        <v>7207</v>
      </c>
      <c r="EZ539" s="4">
        <v>6</v>
      </c>
      <c r="FA539" s="4">
        <v>982</v>
      </c>
      <c r="FF539" s="4">
        <v>913</v>
      </c>
      <c r="FG539" s="4">
        <v>9109</v>
      </c>
      <c r="FH539" s="4">
        <v>13609</v>
      </c>
      <c r="FI539" s="4">
        <v>29618</v>
      </c>
      <c r="FL539" s="2">
        <v>2018</v>
      </c>
      <c r="FM539" t="s">
        <v>8</v>
      </c>
      <c r="FR539" s="2">
        <v>2018</v>
      </c>
      <c r="FS539" s="5">
        <v>10</v>
      </c>
      <c r="FX539" s="4">
        <v>2054</v>
      </c>
      <c r="GA539" s="4">
        <v>7</v>
      </c>
      <c r="GE539" s="4">
        <v>70</v>
      </c>
      <c r="GF539" s="4">
        <v>20</v>
      </c>
      <c r="GI539" s="7">
        <f t="shared" si="85"/>
        <v>-5.5272007912957465E-2</v>
      </c>
      <c r="GJ539" s="7">
        <f t="shared" si="90"/>
        <v>-0.31021759371012791</v>
      </c>
      <c r="GK539" s="7">
        <f t="shared" si="91"/>
        <v>0.10381800197823937</v>
      </c>
      <c r="GL539" s="7">
        <f t="shared" si="92"/>
        <v>5.7701397798635964E-2</v>
      </c>
      <c r="GM539" s="7">
        <f>(((DR539-DR538)-(DP539-DP538)-(FG539-FG538)+((EV539-EV538)+(EW539-EW538)+(EX539-EX538))+(FC539-FC538))-U539-V539)/DS538</f>
        <v>-7.1533135509396634E-2</v>
      </c>
      <c r="GN539" s="7">
        <f t="shared" si="86"/>
        <v>2.5123639960435214E-2</v>
      </c>
      <c r="GO539" s="7">
        <f>(G539-G538)/DS538</f>
        <v>0.14528189910979228</v>
      </c>
      <c r="GP539" s="7">
        <f>CF539/DS538</f>
        <v>6.5084075173095945E-2</v>
      </c>
      <c r="GQ539" s="7">
        <f t="shared" si="87"/>
        <v>2.973056673892846E-2</v>
      </c>
      <c r="GR539" s="7">
        <f t="shared" si="88"/>
        <v>9.5802134154295698E-2</v>
      </c>
      <c r="GS539" s="7">
        <v>0.3962</v>
      </c>
      <c r="GT539" s="7">
        <f t="shared" si="83"/>
        <v>0.33066353148651628</v>
      </c>
      <c r="GU539" s="7">
        <f t="shared" si="84"/>
        <v>0.45948409750827202</v>
      </c>
      <c r="GV539" t="s">
        <v>210</v>
      </c>
      <c r="GW539" s="8">
        <f t="shared" si="89"/>
        <v>3.9564787339268051E-5</v>
      </c>
    </row>
    <row r="540" spans="1:205" x14ac:dyDescent="0.2">
      <c r="A540">
        <v>993587613</v>
      </c>
      <c r="B540" s="2">
        <v>2019</v>
      </c>
      <c r="C540" t="s">
        <v>3</v>
      </c>
      <c r="D540" s="3">
        <v>43466</v>
      </c>
      <c r="E540" s="3">
        <v>43830</v>
      </c>
      <c r="F540" t="s">
        <v>8</v>
      </c>
      <c r="G540" s="4">
        <v>49062</v>
      </c>
      <c r="I540" s="4">
        <v>0</v>
      </c>
      <c r="J540" s="4">
        <v>49062</v>
      </c>
      <c r="K540" s="4">
        <v>31279</v>
      </c>
      <c r="Q540" s="4">
        <v>10099</v>
      </c>
      <c r="R540" s="4">
        <v>8595</v>
      </c>
      <c r="S540" s="4">
        <v>145</v>
      </c>
      <c r="U540" s="4">
        <v>588</v>
      </c>
      <c r="X540" s="4">
        <v>3889</v>
      </c>
      <c r="Z540" s="4">
        <v>45855</v>
      </c>
      <c r="AA540" s="4">
        <v>3208</v>
      </c>
      <c r="AG540" s="4">
        <v>1</v>
      </c>
      <c r="AJ540" s="4">
        <v>145</v>
      </c>
      <c r="AK540" s="4">
        <v>146</v>
      </c>
      <c r="AR540" s="4">
        <v>237</v>
      </c>
      <c r="AS540" s="4">
        <v>61</v>
      </c>
      <c r="AT540" s="4">
        <v>61</v>
      </c>
      <c r="AU540" s="4">
        <v>298</v>
      </c>
      <c r="AV540" s="4">
        <v>-152</v>
      </c>
      <c r="AW540" s="4">
        <v>3056</v>
      </c>
      <c r="AX540" s="4">
        <v>675</v>
      </c>
      <c r="AY540" s="4">
        <v>2381</v>
      </c>
      <c r="BF540" s="4">
        <v>2381</v>
      </c>
      <c r="BP540" s="4">
        <v>2381</v>
      </c>
      <c r="BR540" s="4">
        <v>2381</v>
      </c>
      <c r="BS540" s="2">
        <v>2019</v>
      </c>
      <c r="BV540" s="4">
        <v>262</v>
      </c>
      <c r="BY540" s="4">
        <v>262</v>
      </c>
      <c r="BZ540" s="4">
        <v>753</v>
      </c>
      <c r="CB540" s="4">
        <v>0</v>
      </c>
      <c r="CC540" s="4">
        <v>0</v>
      </c>
      <c r="CD540" s="4">
        <v>1847</v>
      </c>
      <c r="CF540" s="4">
        <v>2600</v>
      </c>
      <c r="CU540" s="4">
        <v>2862</v>
      </c>
      <c r="DA540" s="4">
        <v>16255</v>
      </c>
      <c r="DB540" s="4">
        <v>16255</v>
      </c>
      <c r="DC540" s="4">
        <v>7261</v>
      </c>
      <c r="DD540" s="4">
        <v>386</v>
      </c>
      <c r="DG540" s="4">
        <v>7646</v>
      </c>
      <c r="DO540" s="4">
        <v>6724</v>
      </c>
      <c r="DP540" s="4">
        <v>6724</v>
      </c>
      <c r="DR540" s="4">
        <v>30624</v>
      </c>
      <c r="DS540" s="4">
        <v>33486</v>
      </c>
      <c r="DT540" s="4">
        <v>1300</v>
      </c>
      <c r="DV540" s="4">
        <v>284</v>
      </c>
      <c r="DX540" s="4">
        <v>1584</v>
      </c>
      <c r="ED540" s="4">
        <v>16806</v>
      </c>
      <c r="EG540" s="4">
        <v>16806</v>
      </c>
      <c r="EI540" s="4">
        <v>18390</v>
      </c>
      <c r="EK540" s="4">
        <v>0</v>
      </c>
      <c r="EM540" s="4">
        <v>0</v>
      </c>
      <c r="EP540" s="4">
        <v>7600</v>
      </c>
      <c r="ES540" s="4">
        <v>0</v>
      </c>
      <c r="ET540" s="4">
        <v>0</v>
      </c>
      <c r="EU540" s="4">
        <v>7600</v>
      </c>
      <c r="EY540" s="4">
        <v>5043</v>
      </c>
      <c r="EZ540" s="4">
        <v>673</v>
      </c>
      <c r="FA540" s="4">
        <v>772</v>
      </c>
      <c r="FF540" s="4">
        <v>1008</v>
      </c>
      <c r="FG540" s="4">
        <v>7496</v>
      </c>
      <c r="FH540" s="4">
        <v>15096</v>
      </c>
      <c r="FI540" s="4">
        <v>33486</v>
      </c>
      <c r="FL540" s="2">
        <v>2019</v>
      </c>
      <c r="FM540" t="s">
        <v>8</v>
      </c>
      <c r="FR540" s="2">
        <v>2019</v>
      </c>
      <c r="FS540" s="5">
        <v>13</v>
      </c>
      <c r="FX540" s="4">
        <v>2165</v>
      </c>
      <c r="GA540" s="4">
        <v>6</v>
      </c>
      <c r="GE540" s="4">
        <v>70</v>
      </c>
      <c r="GF540" s="4">
        <v>19</v>
      </c>
      <c r="GN540" s="7">
        <f t="shared" si="86"/>
        <v>0.28897967452224999</v>
      </c>
      <c r="GQ540" s="7">
        <f t="shared" si="87"/>
        <v>7.5462728194726172E-2</v>
      </c>
      <c r="GR540" s="7">
        <f t="shared" si="88"/>
        <v>0.16811504487988382</v>
      </c>
      <c r="GS540" s="7">
        <v>0.3962</v>
      </c>
      <c r="GT540" s="7">
        <f t="shared" si="83"/>
        <v>0.50344462109167987</v>
      </c>
      <c r="GU540" s="7">
        <f t="shared" si="84"/>
        <v>0.45081526608134742</v>
      </c>
      <c r="GV540" t="s">
        <v>210</v>
      </c>
      <c r="GW540" s="8">
        <f t="shared" si="89"/>
        <v>3.3763252076440005E-5</v>
      </c>
    </row>
    <row r="541" spans="1:205" x14ac:dyDescent="0.2">
      <c r="A541">
        <v>986523081</v>
      </c>
      <c r="B541" s="2">
        <v>2013</v>
      </c>
      <c r="C541" t="s">
        <v>3</v>
      </c>
      <c r="D541" s="3">
        <v>41275</v>
      </c>
      <c r="E541" s="3">
        <v>41639</v>
      </c>
      <c r="F541" t="s">
        <v>8</v>
      </c>
      <c r="G541" s="4">
        <v>51850</v>
      </c>
      <c r="I541" s="4">
        <v>62</v>
      </c>
      <c r="J541" s="4">
        <v>51912</v>
      </c>
      <c r="K541" s="4">
        <v>39942</v>
      </c>
      <c r="L541" s="4">
        <v>0</v>
      </c>
      <c r="M541" s="4">
        <v>0</v>
      </c>
      <c r="Q541" s="4">
        <v>8611</v>
      </c>
      <c r="R541" s="4">
        <v>7193</v>
      </c>
      <c r="S541" s="4">
        <v>234</v>
      </c>
      <c r="U541" s="4">
        <v>98</v>
      </c>
      <c r="X541" s="4">
        <v>3626</v>
      </c>
      <c r="Z541" s="4">
        <v>52278</v>
      </c>
      <c r="AA541" s="4">
        <v>-366</v>
      </c>
      <c r="AC541" s="4">
        <v>0</v>
      </c>
      <c r="AD541" s="4">
        <v>0</v>
      </c>
      <c r="AE541" s="4">
        <v>0</v>
      </c>
      <c r="AG541" s="4">
        <v>88</v>
      </c>
      <c r="AJ541" s="4">
        <v>85</v>
      </c>
      <c r="AK541" s="4">
        <v>172</v>
      </c>
      <c r="AM541" s="4">
        <v>0</v>
      </c>
      <c r="AR541" s="4">
        <v>148</v>
      </c>
      <c r="AS541" s="4">
        <v>158</v>
      </c>
      <c r="AT541" s="4">
        <v>158</v>
      </c>
      <c r="AU541" s="4">
        <v>306</v>
      </c>
      <c r="AV541" s="4">
        <v>-134</v>
      </c>
      <c r="AW541" s="4">
        <v>-500</v>
      </c>
      <c r="AX541" s="4">
        <v>-125</v>
      </c>
      <c r="AY541" s="4">
        <v>-375</v>
      </c>
      <c r="BB541" s="4">
        <v>0</v>
      </c>
      <c r="BD541" s="4">
        <v>0</v>
      </c>
      <c r="BF541" s="4">
        <v>-375</v>
      </c>
      <c r="BP541" s="4">
        <v>-375</v>
      </c>
      <c r="BR541" s="4">
        <v>-375</v>
      </c>
      <c r="BS541" s="2">
        <v>2013</v>
      </c>
      <c r="BV541" s="4">
        <v>207</v>
      </c>
      <c r="BY541" s="4">
        <v>207</v>
      </c>
      <c r="CD541" s="4">
        <v>90</v>
      </c>
      <c r="CF541" s="4">
        <v>90</v>
      </c>
      <c r="CS541" s="4">
        <v>0</v>
      </c>
      <c r="CU541" s="4">
        <v>297</v>
      </c>
      <c r="DA541" s="4">
        <v>2987</v>
      </c>
      <c r="DB541" s="4">
        <v>2987</v>
      </c>
      <c r="DC541" s="4">
        <v>8569</v>
      </c>
      <c r="DD541" s="4">
        <v>118</v>
      </c>
      <c r="DG541" s="4">
        <v>8687</v>
      </c>
      <c r="DN541" s="4">
        <v>0</v>
      </c>
      <c r="DO541" s="4">
        <v>1537</v>
      </c>
      <c r="DP541" s="4">
        <v>1537</v>
      </c>
      <c r="DR541" s="4">
        <v>13210</v>
      </c>
      <c r="DS541" s="4">
        <v>13507</v>
      </c>
      <c r="DT541" s="4">
        <v>715</v>
      </c>
      <c r="DV541" s="4">
        <v>599</v>
      </c>
      <c r="DX541" s="4">
        <v>1314</v>
      </c>
      <c r="ED541" s="4">
        <v>2523</v>
      </c>
      <c r="EG541" s="4">
        <v>2523</v>
      </c>
      <c r="EI541" s="4">
        <v>3837</v>
      </c>
      <c r="EM541" s="4">
        <v>0</v>
      </c>
      <c r="EP541" s="4">
        <v>1716</v>
      </c>
      <c r="ET541" s="4">
        <v>0</v>
      </c>
      <c r="EU541" s="4">
        <v>1716</v>
      </c>
      <c r="EY541" s="4">
        <v>5756</v>
      </c>
      <c r="EZ541" s="4">
        <v>0</v>
      </c>
      <c r="FA541" s="4">
        <v>883</v>
      </c>
      <c r="FF541" s="4">
        <v>1315</v>
      </c>
      <c r="FG541" s="4">
        <v>7954</v>
      </c>
      <c r="FH541" s="4">
        <v>9670</v>
      </c>
      <c r="FI541" s="4">
        <v>13507</v>
      </c>
      <c r="FL541" s="2">
        <v>2013</v>
      </c>
      <c r="FM541" t="s">
        <v>8</v>
      </c>
      <c r="FR541" s="2">
        <v>2013</v>
      </c>
      <c r="FT541" s="4">
        <v>13</v>
      </c>
      <c r="FX541" s="4">
        <v>492</v>
      </c>
      <c r="GE541" s="4">
        <v>44</v>
      </c>
      <c r="GF541" s="4">
        <v>13</v>
      </c>
      <c r="GN541" s="7">
        <f t="shared" si="86"/>
        <v>4.4197575106014457E-2</v>
      </c>
      <c r="GQ541" s="7">
        <f t="shared" si="87"/>
        <v>-1.5959823803545208E-2</v>
      </c>
      <c r="GR541" s="7">
        <f t="shared" si="88"/>
        <v>5.6826056826056827E-2</v>
      </c>
      <c r="GS541" s="7">
        <v>0.46150000000000002</v>
      </c>
      <c r="GT541" s="7">
        <f t="shared" ref="GT541:GT577" si="93">EP541/FH541</f>
        <v>0.17745604963805583</v>
      </c>
      <c r="GU541" s="7">
        <f t="shared" si="84"/>
        <v>0.71592507588657728</v>
      </c>
      <c r="GV541" t="s">
        <v>210</v>
      </c>
      <c r="GW541" s="8">
        <f t="shared" si="89"/>
        <v>2.9863226422982738E-5</v>
      </c>
    </row>
    <row r="542" spans="1:205" x14ac:dyDescent="0.2">
      <c r="A542">
        <v>986523081</v>
      </c>
      <c r="B542" s="2">
        <v>2014</v>
      </c>
      <c r="C542" t="s">
        <v>3</v>
      </c>
      <c r="D542" s="3">
        <v>41640</v>
      </c>
      <c r="E542" s="3">
        <v>42004</v>
      </c>
      <c r="F542" t="s">
        <v>8</v>
      </c>
      <c r="G542" s="4">
        <v>49354</v>
      </c>
      <c r="I542" s="4">
        <v>0</v>
      </c>
      <c r="J542" s="4">
        <v>49354</v>
      </c>
      <c r="K542" s="4">
        <v>35365</v>
      </c>
      <c r="L542" s="4">
        <v>0</v>
      </c>
      <c r="M542" s="4">
        <v>0</v>
      </c>
      <c r="Q542" s="4">
        <v>8573</v>
      </c>
      <c r="R542" s="4">
        <v>7208</v>
      </c>
      <c r="S542" s="4">
        <v>168</v>
      </c>
      <c r="U542" s="4">
        <v>35</v>
      </c>
      <c r="X542" s="4">
        <v>3694</v>
      </c>
      <c r="Z542" s="4">
        <v>47667</v>
      </c>
      <c r="AA542" s="4">
        <v>1687</v>
      </c>
      <c r="AC542" s="4">
        <v>0</v>
      </c>
      <c r="AD542" s="4">
        <v>0</v>
      </c>
      <c r="AE542" s="4">
        <v>0</v>
      </c>
      <c r="AG542" s="4">
        <v>72</v>
      </c>
      <c r="AJ542" s="4">
        <v>119</v>
      </c>
      <c r="AK542" s="4">
        <v>190</v>
      </c>
      <c r="AM542" s="4">
        <v>0</v>
      </c>
      <c r="AR542" s="4">
        <v>136</v>
      </c>
      <c r="AS542" s="4">
        <v>280</v>
      </c>
      <c r="AT542" s="4">
        <v>280</v>
      </c>
      <c r="AU542" s="4">
        <v>416</v>
      </c>
      <c r="AV542" s="4">
        <v>-226</v>
      </c>
      <c r="AW542" s="4">
        <v>1461</v>
      </c>
      <c r="AX542" s="4">
        <v>402</v>
      </c>
      <c r="AY542" s="4">
        <v>1059</v>
      </c>
      <c r="BB542" s="4">
        <v>0</v>
      </c>
      <c r="BD542" s="4">
        <v>0</v>
      </c>
      <c r="BF542" s="4">
        <v>1059</v>
      </c>
      <c r="BP542" s="4">
        <v>1059</v>
      </c>
      <c r="BR542" s="4">
        <v>1059</v>
      </c>
      <c r="BS542" s="2">
        <v>2014</v>
      </c>
      <c r="BV542" s="4">
        <v>147</v>
      </c>
      <c r="BY542" s="4">
        <v>147</v>
      </c>
      <c r="CD542" s="4">
        <v>55</v>
      </c>
      <c r="CF542" s="4">
        <v>55</v>
      </c>
      <c r="CS542" s="4">
        <v>0</v>
      </c>
      <c r="CU542" s="4">
        <v>203</v>
      </c>
      <c r="DA542" s="4">
        <v>2536</v>
      </c>
      <c r="DB542" s="4">
        <v>2536</v>
      </c>
      <c r="DC542" s="4">
        <v>6763</v>
      </c>
      <c r="DD542" s="4">
        <v>1057</v>
      </c>
      <c r="DG542" s="4">
        <v>7820</v>
      </c>
      <c r="DN542" s="4">
        <v>0</v>
      </c>
      <c r="DO542" s="4">
        <v>6202</v>
      </c>
      <c r="DP542" s="4">
        <v>6202</v>
      </c>
      <c r="DR542" s="4">
        <v>16559</v>
      </c>
      <c r="DS542" s="4">
        <v>16761</v>
      </c>
      <c r="DT542" s="4">
        <v>715</v>
      </c>
      <c r="DV542" s="4">
        <v>599</v>
      </c>
      <c r="DW542" s="4">
        <v>3582</v>
      </c>
      <c r="DX542" s="4">
        <v>4896</v>
      </c>
      <c r="EG542" s="4">
        <v>0</v>
      </c>
      <c r="EI542" s="4">
        <v>4896</v>
      </c>
      <c r="EM542" s="4">
        <v>0</v>
      </c>
      <c r="EP542" s="4">
        <v>1426</v>
      </c>
      <c r="ET542" s="4">
        <v>0</v>
      </c>
      <c r="EU542" s="4">
        <v>1426</v>
      </c>
      <c r="EY542" s="4">
        <v>7765</v>
      </c>
      <c r="EZ542" s="4">
        <v>343</v>
      </c>
      <c r="FA542" s="4">
        <v>1114</v>
      </c>
      <c r="FF542" s="4">
        <v>1218</v>
      </c>
      <c r="FG542" s="4">
        <v>10439</v>
      </c>
      <c r="FH542" s="4">
        <v>11865</v>
      </c>
      <c r="FI542" s="4">
        <v>16761</v>
      </c>
      <c r="FL542" s="2">
        <v>2014</v>
      </c>
      <c r="FM542" t="s">
        <v>8</v>
      </c>
      <c r="FR542" s="2">
        <v>2014</v>
      </c>
      <c r="FT542" s="4">
        <v>15</v>
      </c>
      <c r="FX542" s="4">
        <v>404</v>
      </c>
      <c r="GE542" s="4">
        <v>40</v>
      </c>
      <c r="GF542" s="4">
        <v>17</v>
      </c>
      <c r="GN542" s="7">
        <f t="shared" si="86"/>
        <v>-5.1084622788183903E-2</v>
      </c>
      <c r="GQ542" s="7">
        <f t="shared" si="87"/>
        <v>6.9974890973965906E-2</v>
      </c>
      <c r="GR542" s="7">
        <f t="shared" si="88"/>
        <v>-4.8138862102217933E-2</v>
      </c>
      <c r="GS542" s="7">
        <v>0.46150000000000002</v>
      </c>
      <c r="GT542" s="7">
        <f t="shared" si="93"/>
        <v>0.12018541930046354</v>
      </c>
      <c r="GU542" s="7">
        <f t="shared" si="84"/>
        <v>0.70789332378736347</v>
      </c>
      <c r="GV542" t="s">
        <v>210</v>
      </c>
      <c r="GW542" s="8">
        <f t="shared" si="89"/>
        <v>7.4035685200266526E-5</v>
      </c>
    </row>
    <row r="543" spans="1:205" x14ac:dyDescent="0.2">
      <c r="A543">
        <v>986523081</v>
      </c>
      <c r="B543" s="2">
        <v>2015</v>
      </c>
      <c r="C543" t="s">
        <v>3</v>
      </c>
      <c r="D543" s="3">
        <v>42005</v>
      </c>
      <c r="E543" s="3">
        <v>42369</v>
      </c>
      <c r="F543" t="s">
        <v>8</v>
      </c>
      <c r="G543" s="4">
        <v>74042</v>
      </c>
      <c r="I543" s="4">
        <v>89</v>
      </c>
      <c r="J543" s="4">
        <v>74131</v>
      </c>
      <c r="K543" s="4">
        <v>59871</v>
      </c>
      <c r="L543" s="4">
        <v>0</v>
      </c>
      <c r="M543" s="4">
        <v>0</v>
      </c>
      <c r="Q543" s="4">
        <v>8608</v>
      </c>
      <c r="R543" s="4">
        <v>6934</v>
      </c>
      <c r="S543" s="4">
        <v>214</v>
      </c>
      <c r="U543" s="4">
        <v>38</v>
      </c>
      <c r="X543" s="4">
        <v>3599</v>
      </c>
      <c r="Z543" s="4">
        <v>72116</v>
      </c>
      <c r="AA543" s="4">
        <v>2016</v>
      </c>
      <c r="AC543" s="4">
        <v>0</v>
      </c>
      <c r="AD543" s="4">
        <v>0</v>
      </c>
      <c r="AE543" s="4">
        <v>0</v>
      </c>
      <c r="AG543" s="4">
        <v>67</v>
      </c>
      <c r="AJ543" s="4">
        <v>606</v>
      </c>
      <c r="AK543" s="4">
        <v>673</v>
      </c>
      <c r="AM543" s="4">
        <v>0</v>
      </c>
      <c r="AR543" s="4">
        <v>131</v>
      </c>
      <c r="AS543" s="4">
        <v>544</v>
      </c>
      <c r="AT543" s="4">
        <v>544</v>
      </c>
      <c r="AU543" s="4">
        <v>675</v>
      </c>
      <c r="AV543" s="4">
        <v>-2</v>
      </c>
      <c r="AW543" s="4">
        <v>2014</v>
      </c>
      <c r="AX543" s="4">
        <v>564</v>
      </c>
      <c r="AY543" s="4">
        <v>1450</v>
      </c>
      <c r="BB543" s="4">
        <v>0</v>
      </c>
      <c r="BD543" s="4">
        <v>0</v>
      </c>
      <c r="BF543" s="4">
        <v>1450</v>
      </c>
      <c r="BJ543" s="4">
        <v>600</v>
      </c>
      <c r="BP543" s="4">
        <v>850</v>
      </c>
      <c r="BR543" s="4">
        <v>1450</v>
      </c>
      <c r="BS543" s="2">
        <v>2015</v>
      </c>
      <c r="BV543" s="4">
        <v>234</v>
      </c>
      <c r="BY543" s="4">
        <v>234</v>
      </c>
      <c r="CD543" s="4">
        <v>46</v>
      </c>
      <c r="CF543" s="4">
        <v>46</v>
      </c>
      <c r="CK543" s="4">
        <v>0</v>
      </c>
      <c r="CL543" s="4">
        <v>175</v>
      </c>
      <c r="CR543" s="4">
        <v>175</v>
      </c>
      <c r="CS543" s="4">
        <v>350</v>
      </c>
      <c r="CU543" s="4">
        <v>631</v>
      </c>
      <c r="DA543" s="4">
        <v>2738</v>
      </c>
      <c r="DB543" s="4">
        <v>2738</v>
      </c>
      <c r="DC543" s="4">
        <v>9827</v>
      </c>
      <c r="DD543" s="4">
        <v>226</v>
      </c>
      <c r="DG543" s="4">
        <v>10054</v>
      </c>
      <c r="DN543" s="4">
        <v>0</v>
      </c>
      <c r="DO543" s="4">
        <v>10947</v>
      </c>
      <c r="DP543" s="4">
        <v>10947</v>
      </c>
      <c r="DR543" s="4">
        <v>23738</v>
      </c>
      <c r="DS543" s="4">
        <v>24369</v>
      </c>
      <c r="DT543" s="4">
        <v>715</v>
      </c>
      <c r="DV543" s="4">
        <v>599</v>
      </c>
      <c r="DX543" s="4">
        <v>1314</v>
      </c>
      <c r="ED543" s="4">
        <v>4431</v>
      </c>
      <c r="EG543" s="4">
        <v>4431</v>
      </c>
      <c r="EI543" s="4">
        <v>5746</v>
      </c>
      <c r="EK543" s="4">
        <v>0</v>
      </c>
      <c r="EM543" s="4">
        <v>0</v>
      </c>
      <c r="EP543" s="4">
        <v>1136</v>
      </c>
      <c r="ET543" s="4">
        <v>0</v>
      </c>
      <c r="EU543" s="4">
        <v>1136</v>
      </c>
      <c r="EY543" s="4">
        <v>13690</v>
      </c>
      <c r="EZ543" s="4">
        <v>651</v>
      </c>
      <c r="FA543" s="4">
        <v>873</v>
      </c>
      <c r="FF543" s="4">
        <v>2273</v>
      </c>
      <c r="FG543" s="4">
        <v>17487</v>
      </c>
      <c r="FH543" s="4">
        <v>18623</v>
      </c>
      <c r="FI543" s="4">
        <v>24369</v>
      </c>
      <c r="FL543" s="2">
        <v>2015</v>
      </c>
      <c r="FM543" t="s">
        <v>8</v>
      </c>
      <c r="FR543" s="2">
        <v>2015</v>
      </c>
      <c r="FS543" s="5">
        <v>14</v>
      </c>
      <c r="FT543" s="4">
        <v>15</v>
      </c>
      <c r="FX543" s="4">
        <v>458</v>
      </c>
      <c r="GE543" s="4">
        <v>42</v>
      </c>
      <c r="GF543" s="4">
        <v>5</v>
      </c>
      <c r="GI543" s="7">
        <f t="shared" si="85"/>
        <v>-0.27528190442097727</v>
      </c>
      <c r="GJ543" s="7">
        <f t="shared" si="90"/>
        <v>0.36240467905530466</v>
      </c>
      <c r="GK543" s="7">
        <f t="shared" si="91"/>
        <v>0.36405942366207267</v>
      </c>
      <c r="GL543" s="7">
        <f t="shared" si="92"/>
        <v>-0.15445853338257623</v>
      </c>
      <c r="GM543" s="7">
        <f>(((DR543-DR542)-(DP543-DP542)-(FG543-FG542)+((EV543-EV542)+(EW543-EW542)+(EX543-EX542))+(FC543-FC542))-U543-V543)/DS542</f>
        <v>-0.27754907225105901</v>
      </c>
      <c r="GN543" s="7">
        <f t="shared" si="86"/>
        <v>1.2901378199391444</v>
      </c>
      <c r="GO543" s="7">
        <f>(G543-G542)/DS542</f>
        <v>1.472943141817314</v>
      </c>
      <c r="GP543" s="7">
        <f>CF543/DS542</f>
        <v>2.7444663206252608E-3</v>
      </c>
      <c r="GQ543" s="7">
        <f t="shared" si="87"/>
        <v>7.0508144906394357E-2</v>
      </c>
      <c r="GR543" s="7">
        <f t="shared" si="88"/>
        <v>0.50022287960448997</v>
      </c>
      <c r="GS543" s="7">
        <v>0.46150000000000002</v>
      </c>
      <c r="GT543" s="7">
        <f t="shared" si="93"/>
        <v>6.0999838908876121E-2</v>
      </c>
      <c r="GU543" s="7">
        <f t="shared" si="84"/>
        <v>0.76420862571299597</v>
      </c>
      <c r="GV543" t="s">
        <v>210</v>
      </c>
      <c r="GW543" s="8">
        <f t="shared" si="89"/>
        <v>5.9662311317940454E-5</v>
      </c>
    </row>
    <row r="544" spans="1:205" x14ac:dyDescent="0.2">
      <c r="A544">
        <v>986523081</v>
      </c>
      <c r="B544" s="2">
        <v>2016</v>
      </c>
      <c r="C544" t="s">
        <v>3</v>
      </c>
      <c r="D544" s="3">
        <v>42370</v>
      </c>
      <c r="E544" s="3">
        <v>42735</v>
      </c>
      <c r="F544" t="s">
        <v>8</v>
      </c>
      <c r="G544" s="4">
        <v>68596</v>
      </c>
      <c r="I544" s="4">
        <v>223</v>
      </c>
      <c r="J544" s="4">
        <v>68819</v>
      </c>
      <c r="K544" s="4">
        <v>55167</v>
      </c>
      <c r="L544" s="4">
        <v>0</v>
      </c>
      <c r="M544" s="4">
        <v>0</v>
      </c>
      <c r="Q544" s="4">
        <v>8467</v>
      </c>
      <c r="R544" s="4">
        <v>6706</v>
      </c>
      <c r="S544" s="4">
        <v>262</v>
      </c>
      <c r="U544" s="4">
        <v>33</v>
      </c>
      <c r="X544" s="4">
        <v>3551</v>
      </c>
      <c r="Z544" s="4">
        <v>67218</v>
      </c>
      <c r="AA544" s="4">
        <v>1602</v>
      </c>
      <c r="AC544" s="4">
        <v>0</v>
      </c>
      <c r="AD544" s="4">
        <v>0</v>
      </c>
      <c r="AE544" s="4">
        <v>0</v>
      </c>
      <c r="AG544" s="4">
        <v>30</v>
      </c>
      <c r="AJ544" s="4">
        <v>0</v>
      </c>
      <c r="AK544" s="4">
        <v>30</v>
      </c>
      <c r="AM544" s="4">
        <v>0</v>
      </c>
      <c r="AR544" s="4">
        <v>110</v>
      </c>
      <c r="AT544" s="4">
        <v>0</v>
      </c>
      <c r="AU544" s="4">
        <v>110</v>
      </c>
      <c r="AV544" s="4">
        <v>-80</v>
      </c>
      <c r="AW544" s="4">
        <v>1522</v>
      </c>
      <c r="AX544" s="4">
        <v>394</v>
      </c>
      <c r="AY544" s="4">
        <v>1127</v>
      </c>
      <c r="BB544" s="4">
        <v>0</v>
      </c>
      <c r="BD544" s="4">
        <v>0</v>
      </c>
      <c r="BF544" s="4">
        <v>1127</v>
      </c>
      <c r="BJ544" s="4">
        <v>0</v>
      </c>
      <c r="BP544" s="4">
        <v>1127</v>
      </c>
      <c r="BR544" s="4">
        <v>1127</v>
      </c>
      <c r="BS544" s="2">
        <v>2016</v>
      </c>
      <c r="BV544" s="4">
        <v>336</v>
      </c>
      <c r="BY544" s="4">
        <v>336</v>
      </c>
      <c r="CD544" s="4">
        <v>343</v>
      </c>
      <c r="CF544" s="4">
        <v>343</v>
      </c>
      <c r="CK544" s="4">
        <v>0</v>
      </c>
      <c r="CL544" s="4">
        <v>509</v>
      </c>
      <c r="CR544" s="4">
        <v>0</v>
      </c>
      <c r="CS544" s="4">
        <v>509</v>
      </c>
      <c r="CU544" s="4">
        <v>1189</v>
      </c>
      <c r="DA544" s="4">
        <v>2902</v>
      </c>
      <c r="DB544" s="4">
        <v>2902</v>
      </c>
      <c r="DC544" s="4">
        <v>12708</v>
      </c>
      <c r="DD544" s="4">
        <v>254</v>
      </c>
      <c r="DG544" s="4">
        <v>12963</v>
      </c>
      <c r="DN544" s="4">
        <v>0</v>
      </c>
      <c r="DO544" s="4">
        <v>6302</v>
      </c>
      <c r="DP544" s="4">
        <v>6302</v>
      </c>
      <c r="DR544" s="4">
        <v>22166</v>
      </c>
      <c r="DS544" s="4">
        <v>23355</v>
      </c>
      <c r="DT544" s="4">
        <v>715</v>
      </c>
      <c r="DV544" s="4">
        <v>599</v>
      </c>
      <c r="DX544" s="4">
        <v>1314</v>
      </c>
      <c r="ED544" s="4">
        <v>5559</v>
      </c>
      <c r="EG544" s="4">
        <v>5559</v>
      </c>
      <c r="EI544" s="4">
        <v>6873</v>
      </c>
      <c r="EK544" s="4">
        <v>0</v>
      </c>
      <c r="EM544" s="4">
        <v>0</v>
      </c>
      <c r="EP544" s="4">
        <v>846</v>
      </c>
      <c r="ET544" s="4">
        <v>0</v>
      </c>
      <c r="EU544" s="4">
        <v>846</v>
      </c>
      <c r="EY544" s="4">
        <v>12297</v>
      </c>
      <c r="EZ544" s="4">
        <v>496</v>
      </c>
      <c r="FA544" s="4">
        <v>624</v>
      </c>
      <c r="FF544" s="4">
        <v>2219</v>
      </c>
      <c r="FG544" s="4">
        <v>15636</v>
      </c>
      <c r="FH544" s="4">
        <v>16482</v>
      </c>
      <c r="FI544" s="4">
        <v>23355</v>
      </c>
      <c r="FL544" s="2">
        <v>2016</v>
      </c>
      <c r="FM544" t="s">
        <v>8</v>
      </c>
      <c r="FR544" s="2">
        <v>2016</v>
      </c>
      <c r="FS544" s="5">
        <v>13</v>
      </c>
      <c r="FT544" s="4">
        <v>17</v>
      </c>
      <c r="FX544" s="4">
        <v>624</v>
      </c>
      <c r="GE544" s="4">
        <v>46</v>
      </c>
      <c r="GF544" s="4">
        <v>13</v>
      </c>
      <c r="GI544" s="7">
        <f t="shared" si="85"/>
        <v>0.2020599942549961</v>
      </c>
      <c r="GJ544" s="7">
        <f t="shared" si="90"/>
        <v>0.36405942366207267</v>
      </c>
      <c r="GK544" s="7">
        <f t="shared" si="91"/>
        <v>-0.15445853338257623</v>
      </c>
      <c r="GL544" s="7">
        <f t="shared" si="92"/>
        <v>0.2</v>
      </c>
      <c r="GM544" s="7">
        <f>(((DR544-DR543)-(DP544-DP543)-(FG544-FG543)+((EV544-EV543)+(EW544-EW543)+(EX544-EX543))+(FC544-FC543))-U544-V544)/DS543</f>
        <v>0.20070581476466001</v>
      </c>
      <c r="GN544" s="7">
        <f t="shared" si="86"/>
        <v>-0.34170462472813823</v>
      </c>
      <c r="GO544" s="7">
        <f>(G544-G543)/DS543</f>
        <v>-0.22348065164758504</v>
      </c>
      <c r="GP544" s="7">
        <f>CF544/DS543</f>
        <v>1.4075259551068982E-2</v>
      </c>
      <c r="GQ544" s="7">
        <f t="shared" si="87"/>
        <v>4.7229905288743608E-2</v>
      </c>
      <c r="GR544" s="7">
        <f t="shared" si="88"/>
        <v>-7.3552848383349995E-2</v>
      </c>
      <c r="GS544" s="7">
        <v>0.46150000000000002</v>
      </c>
      <c r="GT544" s="7">
        <f t="shared" si="93"/>
        <v>5.1328722242446306E-2</v>
      </c>
      <c r="GU544" s="7">
        <f t="shared" si="84"/>
        <v>0.70571612074502243</v>
      </c>
      <c r="GV544" t="s">
        <v>210</v>
      </c>
      <c r="GW544" s="8">
        <f t="shared" si="89"/>
        <v>4.1035742131396446E-5</v>
      </c>
    </row>
    <row r="545" spans="1:205" x14ac:dyDescent="0.2">
      <c r="A545">
        <v>986523081</v>
      </c>
      <c r="B545" s="2">
        <v>2017</v>
      </c>
      <c r="C545" t="s">
        <v>3</v>
      </c>
      <c r="D545" s="3">
        <v>42736</v>
      </c>
      <c r="E545" s="3">
        <v>43100</v>
      </c>
      <c r="F545" t="s">
        <v>8</v>
      </c>
      <c r="G545" s="4">
        <v>94676</v>
      </c>
      <c r="I545" s="4">
        <v>303</v>
      </c>
      <c r="J545" s="4">
        <v>94979</v>
      </c>
      <c r="K545" s="4">
        <v>82026</v>
      </c>
      <c r="L545" s="4">
        <v>0</v>
      </c>
      <c r="M545" s="4">
        <v>0</v>
      </c>
      <c r="Q545" s="4">
        <v>8680</v>
      </c>
      <c r="R545" s="4">
        <v>6783</v>
      </c>
      <c r="S545" s="4">
        <v>294</v>
      </c>
      <c r="U545" s="4">
        <v>103</v>
      </c>
      <c r="X545" s="4">
        <v>3269</v>
      </c>
      <c r="Z545" s="4">
        <v>94078</v>
      </c>
      <c r="AA545" s="4">
        <v>901</v>
      </c>
      <c r="AC545" s="4">
        <v>0</v>
      </c>
      <c r="AD545" s="4">
        <v>0</v>
      </c>
      <c r="AE545" s="4">
        <v>0</v>
      </c>
      <c r="AG545" s="4">
        <v>17</v>
      </c>
      <c r="AJ545" s="4">
        <v>0</v>
      </c>
      <c r="AK545" s="4">
        <v>17</v>
      </c>
      <c r="AM545" s="4">
        <v>0</v>
      </c>
      <c r="AR545" s="4">
        <v>67</v>
      </c>
      <c r="AT545" s="4">
        <v>0</v>
      </c>
      <c r="AU545" s="4">
        <v>67</v>
      </c>
      <c r="AV545" s="4">
        <v>-51</v>
      </c>
      <c r="AW545" s="4">
        <v>850</v>
      </c>
      <c r="AX545" s="4">
        <v>225</v>
      </c>
      <c r="AY545" s="4">
        <v>625</v>
      </c>
      <c r="BB545" s="4">
        <v>0</v>
      </c>
      <c r="BD545" s="4">
        <v>0</v>
      </c>
      <c r="BF545" s="4">
        <v>625</v>
      </c>
      <c r="BJ545" s="4">
        <v>2000</v>
      </c>
      <c r="BP545" s="4">
        <v>-1375</v>
      </c>
      <c r="BR545" s="4">
        <v>625</v>
      </c>
      <c r="BS545" s="2">
        <v>2017</v>
      </c>
      <c r="BV545" s="4">
        <v>483</v>
      </c>
      <c r="BY545" s="4">
        <v>483</v>
      </c>
      <c r="CD545" s="4">
        <v>993</v>
      </c>
      <c r="CF545" s="4">
        <v>993</v>
      </c>
      <c r="CK545" s="4">
        <v>0</v>
      </c>
      <c r="CL545" s="4">
        <v>509</v>
      </c>
      <c r="CS545" s="4">
        <v>509</v>
      </c>
      <c r="CU545" s="4">
        <v>1985</v>
      </c>
      <c r="DA545" s="4">
        <v>4304</v>
      </c>
      <c r="DB545" s="4">
        <v>4304</v>
      </c>
      <c r="DC545" s="4">
        <v>8792</v>
      </c>
      <c r="DD545" s="4">
        <v>517</v>
      </c>
      <c r="DG545" s="4">
        <v>9309</v>
      </c>
      <c r="DN545" s="4">
        <v>0</v>
      </c>
      <c r="DO545" s="4">
        <v>7228</v>
      </c>
      <c r="DP545" s="4">
        <v>7228</v>
      </c>
      <c r="DR545" s="4">
        <v>20841</v>
      </c>
      <c r="DS545" s="4">
        <v>22826</v>
      </c>
      <c r="DT545" s="4">
        <v>715</v>
      </c>
      <c r="DV545" s="4">
        <v>599</v>
      </c>
      <c r="DX545" s="4">
        <v>1314</v>
      </c>
      <c r="ED545" s="4">
        <v>4184</v>
      </c>
      <c r="EG545" s="4">
        <v>4184</v>
      </c>
      <c r="EI545" s="4">
        <v>5498</v>
      </c>
      <c r="EK545" s="4">
        <v>0</v>
      </c>
      <c r="EM545" s="4">
        <v>0</v>
      </c>
      <c r="ET545" s="4">
        <v>0</v>
      </c>
      <c r="EU545" s="4">
        <v>0</v>
      </c>
      <c r="EY545" s="4">
        <v>9188</v>
      </c>
      <c r="EZ545" s="4">
        <v>372</v>
      </c>
      <c r="FA545" s="4">
        <v>2743</v>
      </c>
      <c r="FF545" s="4">
        <v>5024</v>
      </c>
      <c r="FG545" s="4">
        <v>17328</v>
      </c>
      <c r="FH545" s="4">
        <v>17328</v>
      </c>
      <c r="FI545" s="4">
        <v>22826</v>
      </c>
      <c r="FL545" s="2">
        <v>2017</v>
      </c>
      <c r="FM545" t="s">
        <v>8</v>
      </c>
      <c r="FR545" s="2">
        <v>2017</v>
      </c>
      <c r="FS545" s="5">
        <v>16</v>
      </c>
      <c r="FT545" s="4">
        <v>16</v>
      </c>
      <c r="FX545" s="4">
        <v>655</v>
      </c>
      <c r="GE545" s="4">
        <v>47</v>
      </c>
      <c r="GF545" s="4">
        <v>11</v>
      </c>
      <c r="GI545" s="7">
        <f t="shared" si="85"/>
        <v>-0.16882894455148789</v>
      </c>
      <c r="GJ545" s="7">
        <f t="shared" si="90"/>
        <v>-0.15445853338257623</v>
      </c>
      <c r="GK545" s="7">
        <f t="shared" si="91"/>
        <v>0.2</v>
      </c>
      <c r="GL545" s="7">
        <f t="shared" si="92"/>
        <v>-0.11114518531499168</v>
      </c>
      <c r="GM545" s="7">
        <f>(((DR545-DR544)-(DP545-DP544)-(FG545-FG544)+((EV545-EV544)+(EW545-EW544)+(EX545-EX544))+(FC545-FC544))-U545-V545)/DS544</f>
        <v>-0.17323913508884606</v>
      </c>
      <c r="GN545" s="7">
        <f t="shared" si="86"/>
        <v>1.2843502461999572</v>
      </c>
      <c r="GO545" s="7">
        <f>(G545-G544)/DS544</f>
        <v>1.1166773710126312</v>
      </c>
      <c r="GP545" s="7">
        <f>CF545/DS544</f>
        <v>4.251766217084136E-2</v>
      </c>
      <c r="GQ545" s="7">
        <f t="shared" si="87"/>
        <v>2.7067408674563132E-2</v>
      </c>
      <c r="GR545" s="7">
        <f t="shared" si="88"/>
        <v>0.38019709604058544</v>
      </c>
      <c r="GS545" s="7">
        <v>0.46150000000000002</v>
      </c>
      <c r="GT545" s="7">
        <f t="shared" si="93"/>
        <v>0</v>
      </c>
      <c r="GU545" s="7">
        <f t="shared" si="84"/>
        <v>0.75913432051169716</v>
      </c>
      <c r="GV545" t="s">
        <v>210</v>
      </c>
      <c r="GW545" s="8">
        <f t="shared" si="89"/>
        <v>4.2817383857846286E-5</v>
      </c>
    </row>
    <row r="546" spans="1:205" x14ac:dyDescent="0.2">
      <c r="A546">
        <v>986523081</v>
      </c>
      <c r="B546" s="2">
        <v>2018</v>
      </c>
      <c r="C546" t="s">
        <v>3</v>
      </c>
      <c r="D546" s="3">
        <v>43101</v>
      </c>
      <c r="E546" s="3">
        <v>43465</v>
      </c>
      <c r="F546" t="s">
        <v>8</v>
      </c>
      <c r="G546" s="4">
        <v>58775</v>
      </c>
      <c r="I546" s="4">
        <v>108</v>
      </c>
      <c r="J546" s="4">
        <v>58882</v>
      </c>
      <c r="K546" s="4">
        <v>46325</v>
      </c>
      <c r="Q546" s="4">
        <v>9398</v>
      </c>
      <c r="R546" s="4">
        <v>7556</v>
      </c>
      <c r="S546" s="4">
        <v>188</v>
      </c>
      <c r="U546" s="4">
        <v>158</v>
      </c>
      <c r="X546" s="4">
        <v>2869</v>
      </c>
      <c r="Z546" s="4">
        <v>58749</v>
      </c>
      <c r="AA546" s="4">
        <v>133</v>
      </c>
      <c r="AG546" s="4">
        <v>18</v>
      </c>
      <c r="AJ546" s="4">
        <v>5</v>
      </c>
      <c r="AK546" s="4">
        <v>24</v>
      </c>
      <c r="AR546" s="4">
        <v>41</v>
      </c>
      <c r="AU546" s="4">
        <v>41</v>
      </c>
      <c r="AV546" s="4">
        <v>-17</v>
      </c>
      <c r="AW546" s="4">
        <v>116</v>
      </c>
      <c r="AX546" s="4">
        <v>47</v>
      </c>
      <c r="AY546" s="4">
        <v>69</v>
      </c>
      <c r="BF546" s="4">
        <v>69</v>
      </c>
      <c r="BJ546" s="4">
        <v>0</v>
      </c>
      <c r="BP546" s="4">
        <v>69</v>
      </c>
      <c r="BR546" s="4">
        <v>69</v>
      </c>
      <c r="BS546" s="2">
        <v>2018</v>
      </c>
      <c r="BV546" s="4">
        <v>436</v>
      </c>
      <c r="BY546" s="4">
        <v>436</v>
      </c>
      <c r="CD546" s="4">
        <v>213</v>
      </c>
      <c r="CF546" s="4">
        <v>213</v>
      </c>
      <c r="CL546" s="4">
        <v>0</v>
      </c>
      <c r="CS546" s="4">
        <v>0</v>
      </c>
      <c r="CU546" s="4">
        <v>649</v>
      </c>
      <c r="DA546" s="4">
        <v>3365</v>
      </c>
      <c r="DB546" s="4">
        <v>3365</v>
      </c>
      <c r="DC546" s="4">
        <v>4778</v>
      </c>
      <c r="DD546" s="4">
        <v>103</v>
      </c>
      <c r="DG546" s="4">
        <v>4881</v>
      </c>
      <c r="DO546" s="4">
        <v>5870</v>
      </c>
      <c r="DP546" s="4">
        <v>5870</v>
      </c>
      <c r="DR546" s="4">
        <v>14116</v>
      </c>
      <c r="DS546" s="4">
        <v>14765</v>
      </c>
      <c r="DT546" s="4">
        <v>715</v>
      </c>
      <c r="DV546" s="4">
        <v>599</v>
      </c>
      <c r="DX546" s="4">
        <v>1314</v>
      </c>
      <c r="ED546" s="4">
        <v>4253</v>
      </c>
      <c r="EG546" s="4">
        <v>4253</v>
      </c>
      <c r="EI546" s="4">
        <v>5568</v>
      </c>
      <c r="EK546" s="4">
        <v>0</v>
      </c>
      <c r="EM546" s="4">
        <v>0</v>
      </c>
      <c r="EU546" s="4">
        <v>0</v>
      </c>
      <c r="EY546" s="4">
        <v>5084</v>
      </c>
      <c r="EZ546" s="4">
        <v>0</v>
      </c>
      <c r="FA546" s="4">
        <v>1922</v>
      </c>
      <c r="FF546" s="4">
        <v>2191</v>
      </c>
      <c r="FG546" s="4">
        <v>9197</v>
      </c>
      <c r="FH546" s="4">
        <v>9197</v>
      </c>
      <c r="FI546" s="4">
        <v>14765</v>
      </c>
      <c r="FL546" s="2">
        <v>2018</v>
      </c>
      <c r="FM546" t="s">
        <v>8</v>
      </c>
      <c r="FR546" s="2">
        <v>2018</v>
      </c>
      <c r="FS546" s="5">
        <v>16</v>
      </c>
      <c r="FX546" s="4">
        <v>655</v>
      </c>
      <c r="GE546" s="4">
        <v>47</v>
      </c>
      <c r="GF546" s="4">
        <v>11</v>
      </c>
      <c r="GI546" s="7">
        <f t="shared" si="85"/>
        <v>0.12108998510470516</v>
      </c>
      <c r="GJ546" s="7">
        <f t="shared" si="90"/>
        <v>0.2</v>
      </c>
      <c r="GK546" s="7">
        <f t="shared" si="91"/>
        <v>-0.11114518531499168</v>
      </c>
      <c r="GL546" s="7">
        <f t="shared" si="92"/>
        <v>-1.4222824246528953E-3</v>
      </c>
      <c r="GM546" s="7">
        <f>(((DR546-DR545)-(DP546-DP545)-(FG546-FG545)+((EV546-EV545)+(EW546-EW545)+(EX546-EX545))+(FC546-FC545))-U546-V546)/DS545</f>
        <v>0.11416805397353895</v>
      </c>
      <c r="GN546" s="7">
        <f t="shared" si="86"/>
        <v>-1.3969596074651713</v>
      </c>
      <c r="GO546" s="7">
        <f>(G546-G545)/DS545</f>
        <v>-1.572811705949356</v>
      </c>
      <c r="GP546" s="7">
        <f>CF546/DS545</f>
        <v>9.3314641198633131E-3</v>
      </c>
      <c r="GQ546" s="7">
        <f t="shared" si="87"/>
        <v>3.6710914846638824E-3</v>
      </c>
      <c r="GR546" s="7">
        <f t="shared" si="88"/>
        <v>-0.37919852972242174</v>
      </c>
      <c r="GS546" s="7">
        <v>0.46150000000000002</v>
      </c>
      <c r="GT546" s="7">
        <f t="shared" si="93"/>
        <v>0</v>
      </c>
      <c r="GU546" s="7">
        <f t="shared" si="84"/>
        <v>0.62289197426346088</v>
      </c>
      <c r="GV546" t="s">
        <v>210</v>
      </c>
      <c r="GW546" s="8">
        <f t="shared" si="89"/>
        <v>4.3809690703583636E-5</v>
      </c>
    </row>
    <row r="547" spans="1:205" x14ac:dyDescent="0.2">
      <c r="A547">
        <v>986523081</v>
      </c>
      <c r="B547" s="2">
        <v>2019</v>
      </c>
      <c r="C547" t="s">
        <v>3</v>
      </c>
      <c r="D547" s="3">
        <v>43466</v>
      </c>
      <c r="E547" s="3">
        <v>43830</v>
      </c>
      <c r="F547" t="s">
        <v>8</v>
      </c>
      <c r="G547" s="4">
        <v>48675</v>
      </c>
      <c r="I547" s="4">
        <v>210</v>
      </c>
      <c r="J547" s="4">
        <v>48885</v>
      </c>
      <c r="K547" s="4">
        <v>35051</v>
      </c>
      <c r="Q547" s="4">
        <v>10171</v>
      </c>
      <c r="R547" s="4">
        <v>7996</v>
      </c>
      <c r="S547" s="4">
        <v>259</v>
      </c>
      <c r="U547" s="4">
        <v>193</v>
      </c>
      <c r="X547" s="4">
        <v>4304</v>
      </c>
      <c r="Z547" s="4">
        <v>49719</v>
      </c>
      <c r="AA547" s="4">
        <v>-834</v>
      </c>
      <c r="AG547" s="4">
        <v>6</v>
      </c>
      <c r="AJ547" s="4">
        <v>3</v>
      </c>
      <c r="AK547" s="4">
        <v>9</v>
      </c>
      <c r="AR547" s="4">
        <v>59</v>
      </c>
      <c r="AU547" s="4">
        <v>59</v>
      </c>
      <c r="AV547" s="4">
        <v>-50</v>
      </c>
      <c r="AW547" s="4">
        <v>-884</v>
      </c>
      <c r="AX547" s="4">
        <v>-193</v>
      </c>
      <c r="AY547" s="4">
        <v>-691</v>
      </c>
      <c r="BF547" s="4">
        <v>-691</v>
      </c>
      <c r="BJ547" s="4">
        <v>0</v>
      </c>
      <c r="BP547" s="4">
        <v>-691</v>
      </c>
      <c r="BR547" s="4">
        <v>-691</v>
      </c>
      <c r="BS547" s="2">
        <v>2019</v>
      </c>
      <c r="BV547" s="4">
        <v>629</v>
      </c>
      <c r="BY547" s="4">
        <v>629</v>
      </c>
      <c r="CD547" s="4">
        <v>673</v>
      </c>
      <c r="CF547" s="4">
        <v>673</v>
      </c>
      <c r="CR547" s="4">
        <v>290</v>
      </c>
      <c r="CS547" s="4">
        <v>290</v>
      </c>
      <c r="CU547" s="4">
        <v>1593</v>
      </c>
      <c r="DA547" s="4">
        <v>3213</v>
      </c>
      <c r="DB547" s="4">
        <v>3213</v>
      </c>
      <c r="DC547" s="4">
        <v>4491</v>
      </c>
      <c r="DD547" s="4">
        <v>246</v>
      </c>
      <c r="DG547" s="4">
        <v>4738</v>
      </c>
      <c r="DO547" s="4">
        <v>4712</v>
      </c>
      <c r="DP547" s="4">
        <v>4712</v>
      </c>
      <c r="DR547" s="4">
        <v>12663</v>
      </c>
      <c r="DS547" s="4">
        <v>14256</v>
      </c>
      <c r="DT547" s="4">
        <v>715</v>
      </c>
      <c r="DV547" s="4">
        <v>599</v>
      </c>
      <c r="DX547" s="4">
        <v>1314</v>
      </c>
      <c r="ED547" s="4">
        <v>3562</v>
      </c>
      <c r="EG547" s="4">
        <v>3562</v>
      </c>
      <c r="EI547" s="4">
        <v>4877</v>
      </c>
      <c r="EK547" s="4">
        <v>0</v>
      </c>
      <c r="EM547" s="4">
        <v>0</v>
      </c>
      <c r="EU547" s="4">
        <v>0</v>
      </c>
      <c r="EY547" s="4">
        <v>4559</v>
      </c>
      <c r="EZ547" s="4">
        <v>0</v>
      </c>
      <c r="FA547" s="4">
        <v>1959</v>
      </c>
      <c r="FF547" s="4">
        <v>2861</v>
      </c>
      <c r="FG547" s="4">
        <v>9379</v>
      </c>
      <c r="FH547" s="4">
        <v>9379</v>
      </c>
      <c r="FI547" s="4">
        <v>14256</v>
      </c>
      <c r="FL547" s="2">
        <v>2019</v>
      </c>
      <c r="FM547" t="s">
        <v>8</v>
      </c>
      <c r="FR547" s="2">
        <v>2019</v>
      </c>
      <c r="FS547" s="5">
        <v>16</v>
      </c>
      <c r="FX547" s="4">
        <v>631</v>
      </c>
      <c r="GA547" s="4">
        <v>4</v>
      </c>
      <c r="GE547" s="4">
        <v>54</v>
      </c>
      <c r="GF547" s="4">
        <v>8</v>
      </c>
      <c r="GN547" s="7">
        <f t="shared" si="86"/>
        <v>-0.66461225871994578</v>
      </c>
      <c r="GQ547" s="7">
        <f t="shared" si="87"/>
        <v>-4.7620688466972191E-2</v>
      </c>
      <c r="GR547" s="7">
        <f t="shared" si="88"/>
        <v>-0.17184176945980434</v>
      </c>
      <c r="GS547" s="7">
        <v>0.46150000000000002</v>
      </c>
      <c r="GT547" s="7">
        <f t="shared" si="93"/>
        <v>0</v>
      </c>
      <c r="GU547" s="7">
        <f t="shared" si="84"/>
        <v>0.65789842873176207</v>
      </c>
      <c r="GV547" t="s">
        <v>210</v>
      </c>
      <c r="GW547" s="8">
        <f t="shared" si="89"/>
        <v>6.7727734507280732E-5</v>
      </c>
    </row>
    <row r="548" spans="1:205" x14ac:dyDescent="0.2">
      <c r="A548">
        <v>985130825</v>
      </c>
      <c r="B548" s="2">
        <v>2013</v>
      </c>
      <c r="C548" t="s">
        <v>3</v>
      </c>
      <c r="D548" s="3">
        <v>41275</v>
      </c>
      <c r="E548" s="3">
        <v>41639</v>
      </c>
      <c r="F548" t="s">
        <v>8</v>
      </c>
      <c r="G548" s="4">
        <v>20700</v>
      </c>
      <c r="I548" s="4">
        <v>-1191</v>
      </c>
      <c r="J548" s="4">
        <v>19510</v>
      </c>
      <c r="K548" s="4">
        <v>4171</v>
      </c>
      <c r="L548" s="4">
        <v>0</v>
      </c>
      <c r="M548" s="4">
        <v>0</v>
      </c>
      <c r="Q548" s="4">
        <v>9764</v>
      </c>
      <c r="R548" s="4">
        <v>8640</v>
      </c>
      <c r="S548" s="4">
        <v>224</v>
      </c>
      <c r="U548" s="4">
        <v>580</v>
      </c>
      <c r="W548" s="4">
        <v>1</v>
      </c>
      <c r="X548" s="4">
        <v>2918</v>
      </c>
      <c r="Z548" s="4">
        <v>17435</v>
      </c>
      <c r="AA548" s="4">
        <v>2075</v>
      </c>
      <c r="AC548" s="4">
        <v>0</v>
      </c>
      <c r="AD548" s="4">
        <v>0</v>
      </c>
      <c r="AE548" s="4">
        <v>0</v>
      </c>
      <c r="AG548" s="4">
        <v>78</v>
      </c>
      <c r="AJ548" s="4">
        <v>-2</v>
      </c>
      <c r="AK548" s="4">
        <v>76</v>
      </c>
      <c r="AM548" s="4">
        <v>0</v>
      </c>
      <c r="AR548" s="4">
        <v>23</v>
      </c>
      <c r="AS548" s="4">
        <v>66</v>
      </c>
      <c r="AT548" s="4">
        <v>66</v>
      </c>
      <c r="AU548" s="4">
        <v>89</v>
      </c>
      <c r="AV548" s="4">
        <v>-13</v>
      </c>
      <c r="AW548" s="4">
        <v>2062</v>
      </c>
      <c r="AX548" s="4">
        <v>584</v>
      </c>
      <c r="AY548" s="4">
        <v>1479</v>
      </c>
      <c r="BB548" s="4">
        <v>0</v>
      </c>
      <c r="BD548" s="4">
        <v>0</v>
      </c>
      <c r="BF548" s="4">
        <v>1479</v>
      </c>
      <c r="BP548" s="4">
        <v>1479</v>
      </c>
      <c r="BR548" s="4">
        <v>1479</v>
      </c>
      <c r="BS548" s="2">
        <v>2013</v>
      </c>
      <c r="BY548" s="4">
        <v>0</v>
      </c>
      <c r="CB548" s="4">
        <v>2260</v>
      </c>
      <c r="CD548" s="4">
        <v>263</v>
      </c>
      <c r="CF548" s="4">
        <v>2523</v>
      </c>
      <c r="CS548" s="4">
        <v>0</v>
      </c>
      <c r="CU548" s="4">
        <v>2523</v>
      </c>
      <c r="DA548" s="4">
        <v>301</v>
      </c>
      <c r="DB548" s="4">
        <v>301</v>
      </c>
      <c r="DC548" s="4">
        <v>3661</v>
      </c>
      <c r="DD548" s="4">
        <v>2071</v>
      </c>
      <c r="DG548" s="4">
        <v>5732</v>
      </c>
      <c r="DN548" s="4">
        <v>0</v>
      </c>
      <c r="DO548" s="4">
        <v>5330</v>
      </c>
      <c r="DP548" s="4">
        <v>5330</v>
      </c>
      <c r="DR548" s="4">
        <v>11362</v>
      </c>
      <c r="DS548" s="4">
        <v>13886</v>
      </c>
      <c r="DT548" s="4">
        <v>150</v>
      </c>
      <c r="DV548" s="4">
        <v>350</v>
      </c>
      <c r="DX548" s="4">
        <v>500</v>
      </c>
      <c r="ED548" s="4">
        <v>7427</v>
      </c>
      <c r="EG548" s="4">
        <v>7427</v>
      </c>
      <c r="EI548" s="4">
        <v>7927</v>
      </c>
      <c r="EK548" s="4">
        <v>121</v>
      </c>
      <c r="EM548" s="4">
        <v>121</v>
      </c>
      <c r="ET548" s="4">
        <v>0</v>
      </c>
      <c r="EU548" s="4">
        <v>121</v>
      </c>
      <c r="EY548" s="4">
        <v>554</v>
      </c>
      <c r="EZ548" s="4">
        <v>622</v>
      </c>
      <c r="FA548" s="4">
        <v>1784</v>
      </c>
      <c r="FF548" s="4">
        <v>2878</v>
      </c>
      <c r="FG548" s="4">
        <v>5838</v>
      </c>
      <c r="FH548" s="4">
        <v>5959</v>
      </c>
      <c r="FI548" s="4">
        <v>13886</v>
      </c>
      <c r="FL548" s="2">
        <v>2013</v>
      </c>
      <c r="FM548" t="s">
        <v>8</v>
      </c>
      <c r="FR548" s="2">
        <v>2013</v>
      </c>
      <c r="FS548" s="5">
        <v>12</v>
      </c>
      <c r="FT548" s="4">
        <v>15</v>
      </c>
      <c r="FX548" s="4">
        <v>811</v>
      </c>
      <c r="GA548" s="4">
        <v>10</v>
      </c>
      <c r="GE548" s="4">
        <v>55</v>
      </c>
      <c r="GF548" s="4">
        <v>0</v>
      </c>
      <c r="GN548" s="7">
        <f t="shared" si="86"/>
        <v>-1.9041105499438833</v>
      </c>
      <c r="GQ548" s="7">
        <f t="shared" si="87"/>
        <v>0.10510980029848625</v>
      </c>
      <c r="GR548" s="7">
        <f t="shared" si="88"/>
        <v>-0.57473035439137132</v>
      </c>
      <c r="GS548" s="7">
        <v>0.5</v>
      </c>
      <c r="GT548" s="7">
        <f t="shared" si="93"/>
        <v>0</v>
      </c>
      <c r="GU548" s="7">
        <f t="shared" si="84"/>
        <v>0.42913726055019447</v>
      </c>
      <c r="GV548" t="s">
        <v>210</v>
      </c>
      <c r="GW548" s="8">
        <f t="shared" si="89"/>
        <v>7.0145903479236819E-5</v>
      </c>
    </row>
    <row r="549" spans="1:205" x14ac:dyDescent="0.2">
      <c r="A549">
        <v>985130825</v>
      </c>
      <c r="B549" s="2">
        <v>2014</v>
      </c>
      <c r="C549" t="s">
        <v>3</v>
      </c>
      <c r="D549" s="3">
        <v>41640</v>
      </c>
      <c r="E549" s="3">
        <v>42004</v>
      </c>
      <c r="F549" t="s">
        <v>8</v>
      </c>
      <c r="G549" s="4">
        <v>21319</v>
      </c>
      <c r="I549" s="4">
        <v>2215</v>
      </c>
      <c r="J549" s="4">
        <v>23534</v>
      </c>
      <c r="K549" s="4">
        <v>9497</v>
      </c>
      <c r="L549" s="4">
        <v>0</v>
      </c>
      <c r="M549" s="4">
        <v>0</v>
      </c>
      <c r="Q549" s="4">
        <v>9657</v>
      </c>
      <c r="R549" s="4">
        <v>8661</v>
      </c>
      <c r="S549" s="4">
        <v>87</v>
      </c>
      <c r="U549" s="4">
        <v>568</v>
      </c>
      <c r="W549" s="4">
        <v>11</v>
      </c>
      <c r="X549" s="4">
        <v>3414</v>
      </c>
      <c r="Z549" s="4">
        <v>23147</v>
      </c>
      <c r="AA549" s="4">
        <v>387</v>
      </c>
      <c r="AC549" s="4">
        <v>0</v>
      </c>
      <c r="AD549" s="4">
        <v>0</v>
      </c>
      <c r="AE549" s="4">
        <v>0</v>
      </c>
      <c r="AG549" s="4">
        <v>28</v>
      </c>
      <c r="AJ549" s="4">
        <v>1</v>
      </c>
      <c r="AK549" s="4">
        <v>29</v>
      </c>
      <c r="AM549" s="4">
        <v>0</v>
      </c>
      <c r="AR549" s="4">
        <v>5</v>
      </c>
      <c r="AS549" s="4">
        <v>49</v>
      </c>
      <c r="AT549" s="4">
        <v>49</v>
      </c>
      <c r="AU549" s="4">
        <v>54</v>
      </c>
      <c r="AV549" s="4">
        <v>-24</v>
      </c>
      <c r="AW549" s="4">
        <v>362</v>
      </c>
      <c r="AX549" s="4">
        <v>112</v>
      </c>
      <c r="AY549" s="4">
        <v>250</v>
      </c>
      <c r="BB549" s="4">
        <v>0</v>
      </c>
      <c r="BD549" s="4">
        <v>0</v>
      </c>
      <c r="BF549" s="4">
        <v>250</v>
      </c>
      <c r="BP549" s="4">
        <v>250</v>
      </c>
      <c r="BR549" s="4">
        <v>250</v>
      </c>
      <c r="BS549" s="2">
        <v>2014</v>
      </c>
      <c r="BY549" s="4">
        <v>0</v>
      </c>
      <c r="CB549" s="4">
        <v>1813</v>
      </c>
      <c r="CD549" s="4">
        <v>175</v>
      </c>
      <c r="CF549" s="4">
        <v>1988</v>
      </c>
      <c r="CS549" s="4">
        <v>0</v>
      </c>
      <c r="CU549" s="4">
        <v>1988</v>
      </c>
      <c r="DA549" s="4">
        <v>1421</v>
      </c>
      <c r="DB549" s="4">
        <v>1421</v>
      </c>
      <c r="DC549" s="4">
        <v>4107</v>
      </c>
      <c r="DD549" s="4">
        <v>1136</v>
      </c>
      <c r="DG549" s="4">
        <v>5243</v>
      </c>
      <c r="DN549" s="4">
        <v>0</v>
      </c>
      <c r="DO549" s="4">
        <v>2604</v>
      </c>
      <c r="DP549" s="4">
        <v>2604</v>
      </c>
      <c r="DR549" s="4">
        <v>9268</v>
      </c>
      <c r="DS549" s="4">
        <v>11256</v>
      </c>
      <c r="DT549" s="4">
        <v>150</v>
      </c>
      <c r="DV549" s="4">
        <v>350</v>
      </c>
      <c r="DX549" s="4">
        <v>500</v>
      </c>
      <c r="ED549" s="4">
        <v>7677</v>
      </c>
      <c r="EG549" s="4">
        <v>7677</v>
      </c>
      <c r="EI549" s="4">
        <v>8177</v>
      </c>
      <c r="EK549" s="4">
        <v>233</v>
      </c>
      <c r="EM549" s="4">
        <v>233</v>
      </c>
      <c r="ET549" s="4">
        <v>0</v>
      </c>
      <c r="EU549" s="4">
        <v>233</v>
      </c>
      <c r="EY549" s="4">
        <v>774</v>
      </c>
      <c r="EZ549" s="4">
        <v>0</v>
      </c>
      <c r="FA549" s="4">
        <v>1129</v>
      </c>
      <c r="FF549" s="4">
        <v>943</v>
      </c>
      <c r="FG549" s="4">
        <v>2846</v>
      </c>
      <c r="FH549" s="4">
        <v>3079</v>
      </c>
      <c r="FI549" s="4">
        <v>11256</v>
      </c>
      <c r="FL549" s="2">
        <v>2014</v>
      </c>
      <c r="FM549" t="s">
        <v>8</v>
      </c>
      <c r="FR549" s="2">
        <v>2014</v>
      </c>
      <c r="FS549" s="5">
        <v>14</v>
      </c>
      <c r="FT549" s="4">
        <v>19</v>
      </c>
      <c r="FX549" s="4">
        <v>855</v>
      </c>
      <c r="GA549" s="4">
        <v>9</v>
      </c>
      <c r="GE549" s="4">
        <v>50</v>
      </c>
      <c r="GF549" s="4">
        <v>0</v>
      </c>
      <c r="GN549" s="7">
        <f t="shared" si="86"/>
        <v>1.2458591387008498E-2</v>
      </c>
      <c r="GQ549" s="7">
        <f t="shared" si="87"/>
        <v>1.9887041603691036E-2</v>
      </c>
      <c r="GR549" s="7">
        <f t="shared" si="88"/>
        <v>2.9903381642512078E-2</v>
      </c>
      <c r="GS549" s="7">
        <v>0.5</v>
      </c>
      <c r="GT549" s="7">
        <f t="shared" si="93"/>
        <v>0</v>
      </c>
      <c r="GU549" s="7">
        <f t="shared" si="84"/>
        <v>0.27354299928926795</v>
      </c>
      <c r="GV549" t="s">
        <v>210</v>
      </c>
      <c r="GW549" s="8">
        <f t="shared" si="89"/>
        <v>7.2014979115656057E-5</v>
      </c>
    </row>
    <row r="550" spans="1:205" x14ac:dyDescent="0.2">
      <c r="A550">
        <v>985130825</v>
      </c>
      <c r="B550" s="2">
        <v>2015</v>
      </c>
      <c r="C550" t="s">
        <v>3</v>
      </c>
      <c r="D550" s="3">
        <v>42005</v>
      </c>
      <c r="E550" s="3">
        <v>42369</v>
      </c>
      <c r="F550" t="s">
        <v>8</v>
      </c>
      <c r="G550" s="4">
        <v>27709</v>
      </c>
      <c r="I550" s="4">
        <v>-689</v>
      </c>
      <c r="J550" s="4">
        <v>27020</v>
      </c>
      <c r="K550" s="4">
        <v>7618</v>
      </c>
      <c r="L550" s="4">
        <v>0</v>
      </c>
      <c r="M550" s="4">
        <v>0</v>
      </c>
      <c r="Q550" s="4">
        <v>11116</v>
      </c>
      <c r="R550" s="4">
        <v>10002</v>
      </c>
      <c r="S550" s="4">
        <v>127</v>
      </c>
      <c r="U550" s="4">
        <v>668</v>
      </c>
      <c r="W550" s="4">
        <v>49</v>
      </c>
      <c r="X550" s="4">
        <v>4295</v>
      </c>
      <c r="Z550" s="4">
        <v>23746</v>
      </c>
      <c r="AA550" s="4">
        <v>3274</v>
      </c>
      <c r="AC550" s="4">
        <v>0</v>
      </c>
      <c r="AD550" s="4">
        <v>0</v>
      </c>
      <c r="AE550" s="4">
        <v>0</v>
      </c>
      <c r="AG550" s="4">
        <v>8</v>
      </c>
      <c r="AJ550" s="4">
        <v>6</v>
      </c>
      <c r="AK550" s="4">
        <v>13</v>
      </c>
      <c r="AM550" s="4">
        <v>0</v>
      </c>
      <c r="AR550" s="4">
        <v>40</v>
      </c>
      <c r="AS550" s="4">
        <v>35</v>
      </c>
      <c r="AT550" s="4">
        <v>35</v>
      </c>
      <c r="AU550" s="4">
        <v>75</v>
      </c>
      <c r="AV550" s="4">
        <v>-62</v>
      </c>
      <c r="AW550" s="4">
        <v>3212</v>
      </c>
      <c r="AX550" s="4">
        <v>734</v>
      </c>
      <c r="AY550" s="4">
        <v>2478</v>
      </c>
      <c r="BB550" s="4">
        <v>0</v>
      </c>
      <c r="BD550" s="4">
        <v>0</v>
      </c>
      <c r="BF550" s="4">
        <v>2478</v>
      </c>
      <c r="BP550" s="4">
        <v>2478</v>
      </c>
      <c r="BR550" s="4">
        <v>2478</v>
      </c>
      <c r="BS550" s="2">
        <v>2015</v>
      </c>
      <c r="BY550" s="4">
        <v>0</v>
      </c>
      <c r="CB550" s="4">
        <v>2528</v>
      </c>
      <c r="CD550" s="4">
        <v>465</v>
      </c>
      <c r="CF550" s="4">
        <v>2993</v>
      </c>
      <c r="CS550" s="4">
        <v>0</v>
      </c>
      <c r="CU550" s="4">
        <v>2993</v>
      </c>
      <c r="DA550" s="4">
        <v>845</v>
      </c>
      <c r="DB550" s="4">
        <v>845</v>
      </c>
      <c r="DC550" s="4">
        <v>8675</v>
      </c>
      <c r="DD550" s="4">
        <v>2315</v>
      </c>
      <c r="DG550" s="4">
        <v>10990</v>
      </c>
      <c r="DN550" s="4">
        <v>0</v>
      </c>
      <c r="DO550" s="4">
        <v>2302</v>
      </c>
      <c r="DP550" s="4">
        <v>2302</v>
      </c>
      <c r="DR550" s="4">
        <v>14137</v>
      </c>
      <c r="DS550" s="4">
        <v>17130</v>
      </c>
      <c r="DT550" s="4">
        <v>150</v>
      </c>
      <c r="DV550" s="4">
        <v>350</v>
      </c>
      <c r="DX550" s="4">
        <v>500</v>
      </c>
      <c r="ED550" s="4">
        <v>10155</v>
      </c>
      <c r="EG550" s="4">
        <v>10155</v>
      </c>
      <c r="EI550" s="4">
        <v>10655</v>
      </c>
      <c r="EK550" s="4">
        <v>764</v>
      </c>
      <c r="EM550" s="4">
        <v>764</v>
      </c>
      <c r="EP550" s="4">
        <v>1120</v>
      </c>
      <c r="ET550" s="4">
        <v>0</v>
      </c>
      <c r="EU550" s="4">
        <v>1884</v>
      </c>
      <c r="EY550" s="4">
        <v>670</v>
      </c>
      <c r="EZ550" s="4">
        <v>203</v>
      </c>
      <c r="FA550" s="4">
        <v>2358</v>
      </c>
      <c r="FF550" s="4">
        <v>1360</v>
      </c>
      <c r="FG550" s="4">
        <v>4591</v>
      </c>
      <c r="FH550" s="4">
        <v>6475</v>
      </c>
      <c r="FI550" s="4">
        <v>17130</v>
      </c>
      <c r="FL550" s="2">
        <v>2015</v>
      </c>
      <c r="FM550" t="s">
        <v>8</v>
      </c>
      <c r="FR550" s="2">
        <v>2015</v>
      </c>
      <c r="FS550" s="5">
        <v>14</v>
      </c>
      <c r="FT550" s="4">
        <v>15</v>
      </c>
      <c r="FX550" s="4">
        <v>1118</v>
      </c>
      <c r="GA550" s="4">
        <v>9</v>
      </c>
      <c r="GE550" s="4">
        <v>110</v>
      </c>
      <c r="GF550" s="4">
        <v>0</v>
      </c>
      <c r="GI550" s="7">
        <f t="shared" si="85"/>
        <v>0.30437100213219614</v>
      </c>
      <c r="GJ550" s="7">
        <f t="shared" si="90"/>
        <v>-0.20207403139853089</v>
      </c>
      <c r="GK550" s="7">
        <f t="shared" si="91"/>
        <v>-2.4875621890547265E-2</v>
      </c>
      <c r="GL550" s="7">
        <f t="shared" si="92"/>
        <v>0.32364273204903676</v>
      </c>
      <c r="GM550" s="7">
        <f>(((DR550-DR549)-(DP550-DP549)-(FG550-FG549)+((EV550-EV549)+(EW550-EW549)+(EX550-EX549))+(FC550-FC549))-U550-V550)/DS549</f>
        <v>0.24502487562189054</v>
      </c>
      <c r="GN550" s="7">
        <f t="shared" si="86"/>
        <v>0.16186922530206113</v>
      </c>
      <c r="GO550" s="7">
        <f>(G550-G549)/DS549</f>
        <v>0.56769722814498935</v>
      </c>
      <c r="GP550" s="7">
        <f>CF550/DS549</f>
        <v>0.26590262970859985</v>
      </c>
      <c r="GQ550" s="7">
        <f t="shared" si="87"/>
        <v>0.17459310927922214</v>
      </c>
      <c r="GR550" s="7">
        <f t="shared" si="88"/>
        <v>0.29973263286270463</v>
      </c>
      <c r="GS550" s="7">
        <v>0.5</v>
      </c>
      <c r="GT550" s="7">
        <f t="shared" si="93"/>
        <v>0.17297297297297298</v>
      </c>
      <c r="GU550" s="7">
        <f t="shared" si="84"/>
        <v>0.37799182720373614</v>
      </c>
      <c r="GV550" t="s">
        <v>210</v>
      </c>
      <c r="GW550" s="8">
        <f t="shared" si="89"/>
        <v>8.8841506751954511E-5</v>
      </c>
    </row>
    <row r="551" spans="1:205" x14ac:dyDescent="0.2">
      <c r="A551">
        <v>985130825</v>
      </c>
      <c r="B551" s="2">
        <v>2016</v>
      </c>
      <c r="C551" t="s">
        <v>3</v>
      </c>
      <c r="D551" s="3">
        <v>42370</v>
      </c>
      <c r="E551" s="3">
        <v>42735</v>
      </c>
      <c r="F551" t="s">
        <v>8</v>
      </c>
      <c r="G551" s="4">
        <v>23892</v>
      </c>
      <c r="I551" s="4">
        <v>260</v>
      </c>
      <c r="J551" s="4">
        <v>24152</v>
      </c>
      <c r="K551" s="4">
        <v>5515</v>
      </c>
      <c r="L551" s="4">
        <v>0</v>
      </c>
      <c r="M551" s="4">
        <v>0</v>
      </c>
      <c r="Q551" s="4">
        <v>11984</v>
      </c>
      <c r="R551" s="4">
        <v>10737</v>
      </c>
      <c r="S551" s="4">
        <v>356</v>
      </c>
      <c r="U551" s="4">
        <v>843</v>
      </c>
      <c r="W551" s="4">
        <v>111</v>
      </c>
      <c r="X551" s="4">
        <v>5059</v>
      </c>
      <c r="Z551" s="4">
        <v>23513</v>
      </c>
      <c r="AA551" s="4">
        <v>639</v>
      </c>
      <c r="AC551" s="4">
        <v>0</v>
      </c>
      <c r="AD551" s="4">
        <v>0</v>
      </c>
      <c r="AE551" s="4">
        <v>0</v>
      </c>
      <c r="AG551" s="4">
        <v>55</v>
      </c>
      <c r="AJ551" s="4">
        <v>3</v>
      </c>
      <c r="AK551" s="4">
        <v>58</v>
      </c>
      <c r="AM551" s="4">
        <v>0</v>
      </c>
      <c r="AR551" s="4">
        <v>54</v>
      </c>
      <c r="AS551" s="4">
        <v>36</v>
      </c>
      <c r="AT551" s="4">
        <v>36</v>
      </c>
      <c r="AU551" s="4">
        <v>90</v>
      </c>
      <c r="AV551" s="4">
        <v>-32</v>
      </c>
      <c r="AW551" s="4">
        <v>607</v>
      </c>
      <c r="AX551" s="4">
        <v>131</v>
      </c>
      <c r="AY551" s="4">
        <v>477</v>
      </c>
      <c r="BB551" s="4">
        <v>0</v>
      </c>
      <c r="BD551" s="4">
        <v>0</v>
      </c>
      <c r="BF551" s="4">
        <v>477</v>
      </c>
      <c r="BP551" s="4">
        <v>477</v>
      </c>
      <c r="BR551" s="4">
        <v>477</v>
      </c>
      <c r="BS551" s="2">
        <v>2016</v>
      </c>
      <c r="BY551" s="4">
        <v>0</v>
      </c>
      <c r="CB551" s="4">
        <v>1846</v>
      </c>
      <c r="CD551" s="4">
        <v>577</v>
      </c>
      <c r="CF551" s="4">
        <v>2423</v>
      </c>
      <c r="CK551" s="4">
        <v>3579</v>
      </c>
      <c r="CS551" s="4">
        <v>3579</v>
      </c>
      <c r="CU551" s="4">
        <v>6002</v>
      </c>
      <c r="DA551" s="4">
        <v>301</v>
      </c>
      <c r="DB551" s="4">
        <v>301</v>
      </c>
      <c r="DC551" s="4">
        <v>6488</v>
      </c>
      <c r="DD551" s="4">
        <v>1028</v>
      </c>
      <c r="DG551" s="4">
        <v>7516</v>
      </c>
      <c r="DN551" s="4">
        <v>0</v>
      </c>
      <c r="DO551" s="4">
        <v>3742</v>
      </c>
      <c r="DP551" s="4">
        <v>3742</v>
      </c>
      <c r="DR551" s="4">
        <v>11559</v>
      </c>
      <c r="DS551" s="4">
        <v>17561</v>
      </c>
      <c r="DT551" s="4">
        <v>150</v>
      </c>
      <c r="DV551" s="4">
        <v>350</v>
      </c>
      <c r="DX551" s="4">
        <v>500</v>
      </c>
      <c r="ED551" s="4">
        <v>10631</v>
      </c>
      <c r="EG551" s="4">
        <v>10631</v>
      </c>
      <c r="EI551" s="4">
        <v>11131</v>
      </c>
      <c r="EK551" s="4">
        <v>632</v>
      </c>
      <c r="EM551" s="4">
        <v>632</v>
      </c>
      <c r="EP551" s="4">
        <v>1000</v>
      </c>
      <c r="ET551" s="4">
        <v>0</v>
      </c>
      <c r="EU551" s="4">
        <v>1632</v>
      </c>
      <c r="EY551" s="4">
        <v>1083</v>
      </c>
      <c r="EZ551" s="4">
        <v>263</v>
      </c>
      <c r="FA551" s="4">
        <v>2308</v>
      </c>
      <c r="FF551" s="4">
        <v>1144</v>
      </c>
      <c r="FG551" s="4">
        <v>4797</v>
      </c>
      <c r="FH551" s="4">
        <v>6429</v>
      </c>
      <c r="FI551" s="4">
        <v>17561</v>
      </c>
      <c r="FL551" s="2">
        <v>2016</v>
      </c>
      <c r="FM551" t="s">
        <v>8</v>
      </c>
      <c r="FR551" s="2">
        <v>2016</v>
      </c>
      <c r="FS551" s="5">
        <v>14</v>
      </c>
      <c r="FT551" s="4">
        <v>15</v>
      </c>
      <c r="FX551" s="4">
        <v>980</v>
      </c>
      <c r="GA551" s="4">
        <v>45</v>
      </c>
      <c r="GE551" s="4">
        <v>69</v>
      </c>
      <c r="GF551" s="4">
        <v>1</v>
      </c>
      <c r="GI551" s="7">
        <f t="shared" si="85"/>
        <v>-0.24658493870402803</v>
      </c>
      <c r="GJ551" s="7">
        <f t="shared" si="90"/>
        <v>-2.4875621890547265E-2</v>
      </c>
      <c r="GK551" s="7">
        <f t="shared" si="91"/>
        <v>0.32364273204903676</v>
      </c>
      <c r="GL551" s="7">
        <f t="shared" si="92"/>
        <v>0.19697055976311145</v>
      </c>
      <c r="GM551" s="7">
        <f>(((DR551-DR550)-(DP551-DP550)-(FG551-FG550)+((EV551-EV550)+(EW551-EW550)+(EX551-EX550))+(FC551-FC550))-U551-V551)/DS550</f>
        <v>-0.29579684763572678</v>
      </c>
      <c r="GN551" s="7">
        <f t="shared" si="86"/>
        <v>-9.5154699357851716E-2</v>
      </c>
      <c r="GO551" s="7">
        <f>(G551-G550)/DS550</f>
        <v>-0.22282545242265031</v>
      </c>
      <c r="GP551" s="7">
        <f>CF551/DS550</f>
        <v>0.14144775248102745</v>
      </c>
      <c r="GQ551" s="7">
        <f t="shared" si="87"/>
        <v>2.7499927935199332E-2</v>
      </c>
      <c r="GR551" s="7">
        <f t="shared" si="88"/>
        <v>-0.13775307661770544</v>
      </c>
      <c r="GS551" s="7">
        <v>0.5</v>
      </c>
      <c r="GT551" s="7">
        <f t="shared" si="93"/>
        <v>0.15554518587649713</v>
      </c>
      <c r="GU551" s="7">
        <f t="shared" si="84"/>
        <v>0.36609532486760438</v>
      </c>
      <c r="GV551" t="s">
        <v>210</v>
      </c>
      <c r="GW551" s="8">
        <f t="shared" si="89"/>
        <v>5.8377116170461177E-5</v>
      </c>
    </row>
    <row r="552" spans="1:205" x14ac:dyDescent="0.2">
      <c r="A552">
        <v>985130825</v>
      </c>
      <c r="B552" s="2">
        <v>2017</v>
      </c>
      <c r="C552" t="s">
        <v>3</v>
      </c>
      <c r="D552" s="3">
        <v>42736</v>
      </c>
      <c r="E552" s="3">
        <v>43100</v>
      </c>
      <c r="F552" t="s">
        <v>8</v>
      </c>
      <c r="G552" s="4">
        <v>22772</v>
      </c>
      <c r="I552" s="4">
        <v>450</v>
      </c>
      <c r="J552" s="4">
        <v>23222</v>
      </c>
      <c r="K552" s="4">
        <v>4742</v>
      </c>
      <c r="L552" s="4">
        <v>0</v>
      </c>
      <c r="M552" s="4">
        <v>0</v>
      </c>
      <c r="Q552" s="4">
        <v>12554</v>
      </c>
      <c r="R552" s="4">
        <v>11133</v>
      </c>
      <c r="S552" s="4">
        <v>343</v>
      </c>
      <c r="U552" s="4">
        <v>1119</v>
      </c>
      <c r="X552" s="4">
        <v>7663</v>
      </c>
      <c r="Z552" s="4">
        <v>26077</v>
      </c>
      <c r="AA552" s="4">
        <v>-2855</v>
      </c>
      <c r="AC552" s="4">
        <v>0</v>
      </c>
      <c r="AD552" s="4">
        <v>0</v>
      </c>
      <c r="AE552" s="4">
        <v>0</v>
      </c>
      <c r="AG552" s="4">
        <v>145</v>
      </c>
      <c r="AJ552" s="4">
        <v>2</v>
      </c>
      <c r="AK552" s="4">
        <v>147</v>
      </c>
      <c r="AM552" s="4">
        <v>0</v>
      </c>
      <c r="AR552" s="4">
        <v>92</v>
      </c>
      <c r="AS552" s="4">
        <v>29</v>
      </c>
      <c r="AT552" s="4">
        <v>29</v>
      </c>
      <c r="AU552" s="4">
        <v>121</v>
      </c>
      <c r="AV552" s="4">
        <v>26</v>
      </c>
      <c r="AW552" s="4">
        <v>-2829</v>
      </c>
      <c r="AX552" s="4">
        <v>-762</v>
      </c>
      <c r="AY552" s="4">
        <v>-2067</v>
      </c>
      <c r="BB552" s="4">
        <v>0</v>
      </c>
      <c r="BD552" s="4">
        <v>0</v>
      </c>
      <c r="BF552" s="4">
        <v>-2067</v>
      </c>
      <c r="BP552" s="4">
        <v>-2067</v>
      </c>
      <c r="BR552" s="4">
        <v>-2067</v>
      </c>
      <c r="BS552" s="2">
        <v>2017</v>
      </c>
      <c r="BY552" s="4">
        <v>0</v>
      </c>
      <c r="CB552" s="4">
        <v>4970</v>
      </c>
      <c r="CD552" s="4">
        <v>585</v>
      </c>
      <c r="CF552" s="4">
        <v>5555</v>
      </c>
      <c r="CK552" s="4">
        <v>3537</v>
      </c>
      <c r="CS552" s="4">
        <v>3537</v>
      </c>
      <c r="CU552" s="4">
        <v>9092</v>
      </c>
      <c r="DA552" s="4">
        <v>754</v>
      </c>
      <c r="DB552" s="4">
        <v>754</v>
      </c>
      <c r="DC552" s="4">
        <v>3282</v>
      </c>
      <c r="DD552" s="4">
        <v>614</v>
      </c>
      <c r="DG552" s="4">
        <v>3896</v>
      </c>
      <c r="DN552" s="4">
        <v>0</v>
      </c>
      <c r="DO552" s="4">
        <v>3409</v>
      </c>
      <c r="DP552" s="4">
        <v>3409</v>
      </c>
      <c r="DR552" s="4">
        <v>8059</v>
      </c>
      <c r="DS552" s="4">
        <v>17151</v>
      </c>
      <c r="DT552" s="4">
        <v>150</v>
      </c>
      <c r="DV552" s="4">
        <v>350</v>
      </c>
      <c r="DX552" s="4">
        <v>500</v>
      </c>
      <c r="ED552" s="4">
        <v>8564</v>
      </c>
      <c r="EG552" s="4">
        <v>8564</v>
      </c>
      <c r="EI552" s="4">
        <v>9064</v>
      </c>
      <c r="EK552" s="4">
        <v>-130</v>
      </c>
      <c r="EM552" s="4">
        <v>-130</v>
      </c>
      <c r="EP552" s="4">
        <v>2180</v>
      </c>
      <c r="ET552" s="4">
        <v>0</v>
      </c>
      <c r="EU552" s="4">
        <v>2050</v>
      </c>
      <c r="EY552" s="4">
        <v>2911</v>
      </c>
      <c r="EZ552" s="4">
        <v>0</v>
      </c>
      <c r="FA552" s="4">
        <v>1913</v>
      </c>
      <c r="FF552" s="4">
        <v>1213</v>
      </c>
      <c r="FG552" s="4">
        <v>6037</v>
      </c>
      <c r="FH552" s="4">
        <v>8087</v>
      </c>
      <c r="FI552" s="4">
        <v>17151</v>
      </c>
      <c r="FL552" s="2">
        <v>2017</v>
      </c>
      <c r="FM552" t="s">
        <v>8</v>
      </c>
      <c r="FR552" s="2">
        <v>2017</v>
      </c>
      <c r="FS552" s="5">
        <v>14</v>
      </c>
      <c r="FX552" s="4">
        <v>791</v>
      </c>
      <c r="GA552" s="4">
        <v>45</v>
      </c>
      <c r="GE552" s="4">
        <v>79</v>
      </c>
      <c r="GF552" s="4">
        <v>20</v>
      </c>
      <c r="GI552" s="7">
        <f t="shared" si="85"/>
        <v>-0.25095381811969708</v>
      </c>
      <c r="GJ552" s="7">
        <f t="shared" si="90"/>
        <v>0.32364273204903676</v>
      </c>
      <c r="GK552" s="7">
        <f t="shared" si="91"/>
        <v>0.19697055976311145</v>
      </c>
      <c r="GL552" s="7">
        <f t="shared" si="92"/>
        <v>2.6120925893533906E-2</v>
      </c>
      <c r="GM552" s="7">
        <f>(((DR552-DR551)-(DP552-DP551)-(FG552-FG551)+((EV552-EV551)+(EW552-EW551)+(EX552-EX551))+(FC552-FC551))-U552-V552)/DS551</f>
        <v>-0.31467456295199592</v>
      </c>
      <c r="GN552" s="7">
        <f t="shared" si="86"/>
        <v>0.11878594613063037</v>
      </c>
      <c r="GO552" s="7">
        <f>(G552-G551)/DS551</f>
        <v>-6.3777689197653892E-2</v>
      </c>
      <c r="GP552" s="7">
        <f>CF552/DS551</f>
        <v>0.31632594954729232</v>
      </c>
      <c r="GQ552" s="7">
        <f t="shared" si="87"/>
        <v>-0.1190942613505416</v>
      </c>
      <c r="GR552" s="7">
        <f t="shared" si="88"/>
        <v>-4.6877615938389419E-2</v>
      </c>
      <c r="GS552" s="7">
        <v>0.5</v>
      </c>
      <c r="GT552" s="7">
        <f t="shared" si="93"/>
        <v>0.26956844318041301</v>
      </c>
      <c r="GU552" s="7">
        <f t="shared" si="84"/>
        <v>0.47151769576118013</v>
      </c>
      <c r="GV552" t="s">
        <v>210</v>
      </c>
      <c r="GW552" s="8">
        <f t="shared" si="89"/>
        <v>5.6944365355048118E-5</v>
      </c>
    </row>
    <row r="553" spans="1:205" x14ac:dyDescent="0.2">
      <c r="A553">
        <v>985130825</v>
      </c>
      <c r="B553" s="2">
        <v>2018</v>
      </c>
      <c r="C553" t="s">
        <v>3</v>
      </c>
      <c r="D553" s="3">
        <v>43101</v>
      </c>
      <c r="E553" s="3">
        <v>43465</v>
      </c>
      <c r="F553" t="s">
        <v>8</v>
      </c>
      <c r="G553" s="4">
        <v>30928</v>
      </c>
      <c r="I553" s="4">
        <v>45</v>
      </c>
      <c r="J553" s="4">
        <v>30972</v>
      </c>
      <c r="K553" s="4">
        <v>5993</v>
      </c>
      <c r="Q553" s="4">
        <v>15872</v>
      </c>
      <c r="R553" s="4">
        <v>14291</v>
      </c>
      <c r="S553" s="4">
        <v>225</v>
      </c>
      <c r="U553" s="4">
        <v>1229</v>
      </c>
      <c r="X553" s="4">
        <v>8319</v>
      </c>
      <c r="Z553" s="4">
        <v>31413</v>
      </c>
      <c r="AA553" s="4">
        <v>-441</v>
      </c>
      <c r="AG553" s="4">
        <v>117</v>
      </c>
      <c r="AJ553" s="4">
        <v>1</v>
      </c>
      <c r="AK553" s="4">
        <v>118</v>
      </c>
      <c r="AR553" s="4">
        <v>95</v>
      </c>
      <c r="AS553" s="4">
        <v>22</v>
      </c>
      <c r="AT553" s="4">
        <v>22</v>
      </c>
      <c r="AU553" s="4">
        <v>118</v>
      </c>
      <c r="AV553" s="4">
        <v>0</v>
      </c>
      <c r="AW553" s="4">
        <v>-441</v>
      </c>
      <c r="AX553" s="4">
        <v>-93</v>
      </c>
      <c r="AY553" s="4">
        <v>-348</v>
      </c>
      <c r="BF553" s="4">
        <v>-348</v>
      </c>
      <c r="BP553" s="4">
        <v>-348</v>
      </c>
      <c r="BR553" s="4">
        <v>-348</v>
      </c>
      <c r="BS553" s="2">
        <v>2018</v>
      </c>
      <c r="BV553" s="4">
        <v>223</v>
      </c>
      <c r="BY553" s="4">
        <v>223</v>
      </c>
      <c r="CB553" s="4">
        <v>4004</v>
      </c>
      <c r="CD553" s="4">
        <v>723</v>
      </c>
      <c r="CF553" s="4">
        <v>4727</v>
      </c>
      <c r="CK553" s="4">
        <v>3645</v>
      </c>
      <c r="CS553" s="4">
        <v>3645</v>
      </c>
      <c r="CU553" s="4">
        <v>8595</v>
      </c>
      <c r="DA553" s="4">
        <v>609</v>
      </c>
      <c r="DB553" s="4">
        <v>609</v>
      </c>
      <c r="DC553" s="4">
        <v>5643</v>
      </c>
      <c r="DD553" s="4">
        <v>191</v>
      </c>
      <c r="DG553" s="4">
        <v>5834</v>
      </c>
      <c r="DO553" s="4">
        <v>2836</v>
      </c>
      <c r="DP553" s="4">
        <v>2836</v>
      </c>
      <c r="DR553" s="4">
        <v>9279</v>
      </c>
      <c r="DS553" s="4">
        <v>17873</v>
      </c>
      <c r="DT553" s="4">
        <v>150</v>
      </c>
      <c r="DV553" s="4">
        <v>350</v>
      </c>
      <c r="DX553" s="4">
        <v>500</v>
      </c>
      <c r="ED553" s="4">
        <v>8216</v>
      </c>
      <c r="EG553" s="4">
        <v>8216</v>
      </c>
      <c r="EI553" s="4">
        <v>8716</v>
      </c>
      <c r="EK553" s="4">
        <v>0</v>
      </c>
      <c r="EM553" s="4">
        <v>0</v>
      </c>
      <c r="EP553" s="4">
        <v>1760</v>
      </c>
      <c r="EU553" s="4">
        <v>1760</v>
      </c>
      <c r="EY553" s="4">
        <v>3333</v>
      </c>
      <c r="EZ553" s="4">
        <v>0</v>
      </c>
      <c r="FA553" s="4">
        <v>2580</v>
      </c>
      <c r="FF553" s="4">
        <v>1484</v>
      </c>
      <c r="FG553" s="4">
        <v>7397</v>
      </c>
      <c r="FH553" s="4">
        <v>9157</v>
      </c>
      <c r="FI553" s="4">
        <v>17873</v>
      </c>
      <c r="FL553" s="2">
        <v>2018</v>
      </c>
      <c r="FM553" t="s">
        <v>8</v>
      </c>
      <c r="FR553" s="2">
        <v>2018</v>
      </c>
      <c r="FS553" s="5">
        <v>25</v>
      </c>
      <c r="FX553" s="4">
        <v>869</v>
      </c>
      <c r="GA553" s="4">
        <v>49</v>
      </c>
      <c r="GE553" s="4">
        <v>67</v>
      </c>
      <c r="GF553" s="4">
        <v>3</v>
      </c>
      <c r="GI553" s="7">
        <f t="shared" si="85"/>
        <v>2.5246341321205762E-2</v>
      </c>
      <c r="GJ553" s="7">
        <f t="shared" si="90"/>
        <v>0.19697055976311145</v>
      </c>
      <c r="GK553" s="7">
        <f t="shared" si="91"/>
        <v>2.6120925893533906E-2</v>
      </c>
      <c r="GL553" s="7">
        <f t="shared" si="92"/>
        <v>0.17825770715604544</v>
      </c>
      <c r="GM553" s="7">
        <f>(((DR553-DR552)-(DP553-DP552)-(FG553-FG552)+((EV553-EV552)+(EW553-EW552)+(EX553-EX552))+(FC553-FC552))-U553-V553)/DS552</f>
        <v>-4.6411287971546845E-2</v>
      </c>
      <c r="GN553" s="7">
        <f t="shared" si="86"/>
        <v>0.33788117310943966</v>
      </c>
      <c r="GO553" s="7">
        <f>(G553-G552)/DS552</f>
        <v>0.47554078479388956</v>
      </c>
      <c r="GP553" s="7">
        <f>CF553/DS552</f>
        <v>0.27561075155967585</v>
      </c>
      <c r="GQ553" s="7">
        <f t="shared" si="87"/>
        <v>-1.9872087711283692E-2</v>
      </c>
      <c r="GR553" s="7">
        <f t="shared" si="88"/>
        <v>0.35815914280695593</v>
      </c>
      <c r="GS553" s="7">
        <v>0.5</v>
      </c>
      <c r="GT553" s="7">
        <f t="shared" si="93"/>
        <v>0.1922026864693677</v>
      </c>
      <c r="GU553" s="7">
        <f t="shared" si="84"/>
        <v>0.51233704470430252</v>
      </c>
      <c r="GV553" t="s">
        <v>210</v>
      </c>
      <c r="GW553" s="8">
        <f t="shared" si="89"/>
        <v>5.8305638155209609E-5</v>
      </c>
    </row>
    <row r="554" spans="1:205" x14ac:dyDescent="0.2">
      <c r="A554">
        <v>985130825</v>
      </c>
      <c r="B554" s="2">
        <v>2019</v>
      </c>
      <c r="C554" t="s">
        <v>3</v>
      </c>
      <c r="D554" s="3">
        <v>43466</v>
      </c>
      <c r="E554" s="3">
        <v>43830</v>
      </c>
      <c r="F554" t="s">
        <v>8</v>
      </c>
      <c r="G554" s="4">
        <v>48707</v>
      </c>
      <c r="I554" s="4">
        <v>0</v>
      </c>
      <c r="J554" s="4">
        <v>48707</v>
      </c>
      <c r="K554" s="4">
        <v>11661</v>
      </c>
      <c r="Q554" s="4">
        <v>20981</v>
      </c>
      <c r="R554" s="4">
        <v>18744</v>
      </c>
      <c r="S554" s="4">
        <v>293</v>
      </c>
      <c r="U554" s="4">
        <v>1066</v>
      </c>
      <c r="X554" s="4">
        <v>12860</v>
      </c>
      <c r="Z554" s="4">
        <v>46568</v>
      </c>
      <c r="AA554" s="4">
        <v>2139</v>
      </c>
      <c r="AG554" s="4">
        <v>138</v>
      </c>
      <c r="AJ554" s="4">
        <v>1</v>
      </c>
      <c r="AK554" s="4">
        <v>139</v>
      </c>
      <c r="AR554" s="4">
        <v>98</v>
      </c>
      <c r="AS554" s="4">
        <v>8</v>
      </c>
      <c r="AT554" s="4">
        <v>8</v>
      </c>
      <c r="AU554" s="4">
        <v>106</v>
      </c>
      <c r="AV554" s="4">
        <v>33</v>
      </c>
      <c r="AW554" s="4">
        <v>2171</v>
      </c>
      <c r="AX554" s="4">
        <v>498</v>
      </c>
      <c r="AY554" s="4">
        <v>1673</v>
      </c>
      <c r="BF554" s="4">
        <v>1673</v>
      </c>
      <c r="BP554" s="4">
        <v>1673</v>
      </c>
      <c r="BR554" s="4">
        <v>1673</v>
      </c>
      <c r="BS554" s="2">
        <v>2019</v>
      </c>
      <c r="BV554" s="4">
        <v>373</v>
      </c>
      <c r="BY554" s="4">
        <v>373</v>
      </c>
      <c r="CB554" s="4">
        <v>3806</v>
      </c>
      <c r="CD554" s="4">
        <v>938</v>
      </c>
      <c r="CF554" s="4">
        <v>4745</v>
      </c>
      <c r="CK554" s="4">
        <v>1857</v>
      </c>
      <c r="CS554" s="4">
        <v>1857</v>
      </c>
      <c r="CU554" s="4">
        <v>6974</v>
      </c>
      <c r="DA554" s="4">
        <v>1155</v>
      </c>
      <c r="DB554" s="4">
        <v>1155</v>
      </c>
      <c r="DC554" s="4">
        <v>5989</v>
      </c>
      <c r="DD554" s="4">
        <v>410</v>
      </c>
      <c r="DG554" s="4">
        <v>6399</v>
      </c>
      <c r="DO554" s="4">
        <v>6157</v>
      </c>
      <c r="DP554" s="4">
        <v>6157</v>
      </c>
      <c r="DR554" s="4">
        <v>13712</v>
      </c>
      <c r="DS554" s="4">
        <v>20685</v>
      </c>
      <c r="DT554" s="4">
        <v>150</v>
      </c>
      <c r="DV554" s="4">
        <v>350</v>
      </c>
      <c r="DX554" s="4">
        <v>500</v>
      </c>
      <c r="ED554" s="4">
        <v>9890</v>
      </c>
      <c r="EG554" s="4">
        <v>9890</v>
      </c>
      <c r="EI554" s="4">
        <v>10390</v>
      </c>
      <c r="EK554" s="4">
        <v>0</v>
      </c>
      <c r="EM554" s="4">
        <v>0</v>
      </c>
      <c r="EP554" s="4">
        <v>1340</v>
      </c>
      <c r="EU554" s="4">
        <v>1340</v>
      </c>
      <c r="EY554" s="4">
        <v>2966</v>
      </c>
      <c r="EZ554" s="4">
        <v>648</v>
      </c>
      <c r="FA554" s="4">
        <v>3364</v>
      </c>
      <c r="FF554" s="4">
        <v>1979</v>
      </c>
      <c r="FG554" s="4">
        <v>8956</v>
      </c>
      <c r="FH554" s="4">
        <v>10296</v>
      </c>
      <c r="FI554" s="4">
        <v>20685</v>
      </c>
      <c r="FL554" s="2">
        <v>2019</v>
      </c>
      <c r="FM554" t="s">
        <v>8</v>
      </c>
      <c r="FR554" s="2">
        <v>2019</v>
      </c>
      <c r="FS554" s="5">
        <v>25</v>
      </c>
      <c r="FX554" s="4">
        <v>990</v>
      </c>
      <c r="GA554" s="4">
        <v>42</v>
      </c>
      <c r="GE554" s="4">
        <v>81</v>
      </c>
      <c r="GN554" s="7">
        <f t="shared" si="86"/>
        <v>0.97538186090751411</v>
      </c>
      <c r="GQ554" s="7">
        <f t="shared" si="87"/>
        <v>8.6778359873437419E-2</v>
      </c>
      <c r="GR554" s="7">
        <f t="shared" si="88"/>
        <v>0.57485126745990689</v>
      </c>
      <c r="GS554" s="7">
        <v>0.5</v>
      </c>
      <c r="GT554" s="7">
        <f t="shared" si="93"/>
        <v>0.13014763014763014</v>
      </c>
      <c r="GU554" s="7">
        <f t="shared" si="84"/>
        <v>0.4977519941986947</v>
      </c>
      <c r="GV554" t="s">
        <v>210</v>
      </c>
      <c r="GW554" s="8">
        <f t="shared" si="89"/>
        <v>5.5950316119286074E-5</v>
      </c>
    </row>
    <row r="555" spans="1:205" x14ac:dyDescent="0.2">
      <c r="A555">
        <v>988987441</v>
      </c>
      <c r="B555" s="2">
        <v>2013</v>
      </c>
      <c r="C555" t="s">
        <v>3</v>
      </c>
      <c r="D555" s="3">
        <v>41275</v>
      </c>
      <c r="E555" s="3">
        <v>41639</v>
      </c>
      <c r="F555" t="s">
        <v>8</v>
      </c>
      <c r="G555" s="4">
        <v>14103</v>
      </c>
      <c r="I555" s="4">
        <v>130</v>
      </c>
      <c r="J555" s="4">
        <v>14234</v>
      </c>
      <c r="K555" s="4">
        <v>7477</v>
      </c>
      <c r="L555" s="4">
        <v>0</v>
      </c>
      <c r="M555" s="4">
        <v>0</v>
      </c>
      <c r="Q555" s="4">
        <v>2620</v>
      </c>
      <c r="R555" s="4">
        <v>2357</v>
      </c>
      <c r="S555" s="4">
        <v>70</v>
      </c>
      <c r="U555" s="4">
        <v>544</v>
      </c>
      <c r="X555" s="4">
        <v>1502</v>
      </c>
      <c r="Z555" s="4">
        <v>12142</v>
      </c>
      <c r="AA555" s="4">
        <v>2091</v>
      </c>
      <c r="AC555" s="4">
        <v>0</v>
      </c>
      <c r="AD555" s="4">
        <v>0</v>
      </c>
      <c r="AE555" s="4">
        <v>0</v>
      </c>
      <c r="AG555" s="4">
        <v>15</v>
      </c>
      <c r="AJ555" s="4">
        <v>-5</v>
      </c>
      <c r="AK555" s="4">
        <v>10</v>
      </c>
      <c r="AM555" s="4">
        <v>0</v>
      </c>
      <c r="AR555" s="4">
        <v>225</v>
      </c>
      <c r="AS555" s="4">
        <v>5</v>
      </c>
      <c r="AT555" s="4">
        <v>5</v>
      </c>
      <c r="AU555" s="4">
        <v>229</v>
      </c>
      <c r="AV555" s="4">
        <v>-219</v>
      </c>
      <c r="AW555" s="4">
        <v>1872</v>
      </c>
      <c r="AX555" s="4">
        <v>507</v>
      </c>
      <c r="AY555" s="4">
        <v>1365</v>
      </c>
      <c r="BB555" s="4">
        <v>0</v>
      </c>
      <c r="BD555" s="4">
        <v>0</v>
      </c>
      <c r="BF555" s="4">
        <v>1365</v>
      </c>
      <c r="BJ555" s="4">
        <v>1250</v>
      </c>
      <c r="BP555" s="4">
        <v>115</v>
      </c>
      <c r="BR555" s="4">
        <v>1365</v>
      </c>
      <c r="BS555" s="2">
        <v>2013</v>
      </c>
      <c r="BY555" s="4">
        <v>0</v>
      </c>
      <c r="BZ555" s="4">
        <v>4690</v>
      </c>
      <c r="CB555" s="4">
        <v>3300</v>
      </c>
      <c r="CC555" s="4">
        <v>268</v>
      </c>
      <c r="CD555" s="4">
        <v>182</v>
      </c>
      <c r="CF555" s="4">
        <v>8440</v>
      </c>
      <c r="CS555" s="4">
        <v>0</v>
      </c>
      <c r="CU555" s="4">
        <v>8440</v>
      </c>
      <c r="DA555" s="4">
        <v>1200</v>
      </c>
      <c r="DB555" s="4">
        <v>1200</v>
      </c>
      <c r="DC555" s="4">
        <v>1235</v>
      </c>
      <c r="DD555" s="4">
        <v>469</v>
      </c>
      <c r="DG555" s="4">
        <v>1705</v>
      </c>
      <c r="DN555" s="4">
        <v>0</v>
      </c>
      <c r="DO555" s="4">
        <v>2397</v>
      </c>
      <c r="DP555" s="4">
        <v>2397</v>
      </c>
      <c r="DR555" s="4">
        <v>5302</v>
      </c>
      <c r="DS555" s="4">
        <v>13741</v>
      </c>
      <c r="DT555" s="4">
        <v>200</v>
      </c>
      <c r="DX555" s="4">
        <v>200</v>
      </c>
      <c r="ED555" s="4">
        <v>3320</v>
      </c>
      <c r="EG555" s="4">
        <v>3320</v>
      </c>
      <c r="EI555" s="4">
        <v>3520</v>
      </c>
      <c r="EK555" s="4">
        <v>485</v>
      </c>
      <c r="EL555" s="4">
        <v>305</v>
      </c>
      <c r="EM555" s="4">
        <v>790</v>
      </c>
      <c r="EP555" s="4">
        <v>6433</v>
      </c>
      <c r="ET555" s="4">
        <v>0</v>
      </c>
      <c r="EU555" s="4">
        <v>7223</v>
      </c>
      <c r="EY555" s="4">
        <v>539</v>
      </c>
      <c r="EZ555" s="4">
        <v>351</v>
      </c>
      <c r="FA555" s="4">
        <v>491</v>
      </c>
      <c r="FC555" s="4">
        <v>1250</v>
      </c>
      <c r="FF555" s="4">
        <v>367</v>
      </c>
      <c r="FG555" s="4">
        <v>2998</v>
      </c>
      <c r="FH555" s="4">
        <v>10221</v>
      </c>
      <c r="FI555" s="4">
        <v>13741</v>
      </c>
      <c r="FL555" s="2">
        <v>2013</v>
      </c>
      <c r="FM555" t="s">
        <v>8</v>
      </c>
      <c r="FR555" s="2">
        <v>2013</v>
      </c>
      <c r="FT555" s="4">
        <v>8</v>
      </c>
      <c r="FX555" s="4">
        <v>544</v>
      </c>
      <c r="GA555" s="4">
        <v>87</v>
      </c>
      <c r="GE555" s="4">
        <v>40</v>
      </c>
      <c r="GF555" s="4">
        <v>2</v>
      </c>
      <c r="GN555" s="7">
        <f t="shared" si="86"/>
        <v>-1.4430746918056563</v>
      </c>
      <c r="GQ555" s="7">
        <f t="shared" si="87"/>
        <v>7.9300528670191134E-2</v>
      </c>
      <c r="GR555" s="7">
        <f t="shared" si="88"/>
        <v>-0.71045229638450325</v>
      </c>
      <c r="GS555" s="7">
        <v>0.375</v>
      </c>
      <c r="GT555" s="7">
        <f t="shared" si="93"/>
        <v>0.62939047059974562</v>
      </c>
      <c r="GU555" s="7">
        <f t="shared" si="84"/>
        <v>0.74383232661378351</v>
      </c>
      <c r="GV555" t="s">
        <v>211</v>
      </c>
      <c r="GW555" s="8">
        <f t="shared" si="89"/>
        <v>4.8344210780759007E-5</v>
      </c>
    </row>
    <row r="556" spans="1:205" x14ac:dyDescent="0.2">
      <c r="A556">
        <v>988987441</v>
      </c>
      <c r="B556" s="2">
        <v>2014</v>
      </c>
      <c r="C556" t="s">
        <v>3</v>
      </c>
      <c r="D556" s="3">
        <v>41640</v>
      </c>
      <c r="E556" s="3">
        <v>42004</v>
      </c>
      <c r="F556" t="s">
        <v>8</v>
      </c>
      <c r="G556" s="4">
        <v>17879</v>
      </c>
      <c r="I556" s="4">
        <v>1180</v>
      </c>
      <c r="J556" s="4">
        <v>19060</v>
      </c>
      <c r="K556" s="4">
        <v>10190</v>
      </c>
      <c r="L556" s="4">
        <v>0</v>
      </c>
      <c r="M556" s="4">
        <v>0</v>
      </c>
      <c r="Q556" s="4">
        <v>3150</v>
      </c>
      <c r="R556" s="4">
        <v>2851</v>
      </c>
      <c r="S556" s="4">
        <v>71</v>
      </c>
      <c r="U556" s="4">
        <v>396</v>
      </c>
      <c r="X556" s="4">
        <v>2092</v>
      </c>
      <c r="Z556" s="4">
        <v>15827</v>
      </c>
      <c r="AA556" s="4">
        <v>3233</v>
      </c>
      <c r="AC556" s="4">
        <v>0</v>
      </c>
      <c r="AD556" s="4">
        <v>0</v>
      </c>
      <c r="AE556" s="4">
        <v>0</v>
      </c>
      <c r="AG556" s="4">
        <v>20</v>
      </c>
      <c r="AJ556" s="4">
        <v>1</v>
      </c>
      <c r="AK556" s="4">
        <v>20</v>
      </c>
      <c r="AM556" s="4">
        <v>0</v>
      </c>
      <c r="AR556" s="4">
        <v>267</v>
      </c>
      <c r="AS556" s="4">
        <v>7</v>
      </c>
      <c r="AT556" s="4">
        <v>7</v>
      </c>
      <c r="AU556" s="4">
        <v>274</v>
      </c>
      <c r="AV556" s="4">
        <v>-254</v>
      </c>
      <c r="AW556" s="4">
        <v>2979</v>
      </c>
      <c r="AX556" s="4">
        <v>809</v>
      </c>
      <c r="AY556" s="4">
        <v>2170</v>
      </c>
      <c r="BB556" s="4">
        <v>0</v>
      </c>
      <c r="BD556" s="4">
        <v>0</v>
      </c>
      <c r="BF556" s="4">
        <v>2170</v>
      </c>
      <c r="BJ556" s="4">
        <v>1250</v>
      </c>
      <c r="BP556" s="4">
        <v>920</v>
      </c>
      <c r="BR556" s="4">
        <v>2170</v>
      </c>
      <c r="BS556" s="2">
        <v>2014</v>
      </c>
      <c r="BY556" s="4">
        <v>0</v>
      </c>
      <c r="BZ556" s="4">
        <v>4678</v>
      </c>
      <c r="CB556" s="4">
        <v>3224</v>
      </c>
      <c r="CC556" s="4">
        <v>26</v>
      </c>
      <c r="CD556" s="4">
        <v>206</v>
      </c>
      <c r="CF556" s="4">
        <v>8134</v>
      </c>
      <c r="CS556" s="4">
        <v>0</v>
      </c>
      <c r="CU556" s="4">
        <v>8134</v>
      </c>
      <c r="DA556" s="4">
        <v>1981</v>
      </c>
      <c r="DB556" s="4">
        <v>1981</v>
      </c>
      <c r="DC556" s="4">
        <v>1803</v>
      </c>
      <c r="DD556" s="4">
        <v>535</v>
      </c>
      <c r="DG556" s="4">
        <v>2339</v>
      </c>
      <c r="DN556" s="4">
        <v>0</v>
      </c>
      <c r="DO556" s="4">
        <v>2551</v>
      </c>
      <c r="DP556" s="4">
        <v>2551</v>
      </c>
      <c r="DR556" s="4">
        <v>6871</v>
      </c>
      <c r="DS556" s="4">
        <v>15005</v>
      </c>
      <c r="DT556" s="4">
        <v>200</v>
      </c>
      <c r="DX556" s="4">
        <v>200</v>
      </c>
      <c r="ED556" s="4">
        <v>4241</v>
      </c>
      <c r="EG556" s="4">
        <v>4241</v>
      </c>
      <c r="EI556" s="4">
        <v>4441</v>
      </c>
      <c r="EK556" s="4">
        <v>761</v>
      </c>
      <c r="EL556" s="4">
        <v>237</v>
      </c>
      <c r="EM556" s="4">
        <v>998</v>
      </c>
      <c r="EP556" s="4">
        <v>5900</v>
      </c>
      <c r="ET556" s="4">
        <v>0</v>
      </c>
      <c r="EU556" s="4">
        <v>6898</v>
      </c>
      <c r="EY556" s="4">
        <v>1258</v>
      </c>
      <c r="EZ556" s="4">
        <v>532</v>
      </c>
      <c r="FA556" s="4">
        <v>275</v>
      </c>
      <c r="FC556" s="4">
        <v>1250</v>
      </c>
      <c r="FF556" s="4">
        <v>351</v>
      </c>
      <c r="FG556" s="4">
        <v>3667</v>
      </c>
      <c r="FH556" s="4">
        <v>10565</v>
      </c>
      <c r="FI556" s="4">
        <v>15005</v>
      </c>
      <c r="FL556" s="2">
        <v>2014</v>
      </c>
      <c r="FM556" t="s">
        <v>8</v>
      </c>
      <c r="FR556" s="2">
        <v>2014</v>
      </c>
      <c r="FS556" s="5">
        <v>8</v>
      </c>
      <c r="FX556" s="4">
        <v>646</v>
      </c>
      <c r="GA556" s="4">
        <v>143</v>
      </c>
      <c r="GE556" s="4">
        <v>35</v>
      </c>
      <c r="GN556" s="7">
        <f t="shared" si="86"/>
        <v>0.23346190233607453</v>
      </c>
      <c r="GQ556" s="7">
        <f t="shared" si="87"/>
        <v>0.15097752730814723</v>
      </c>
      <c r="GR556" s="7">
        <f t="shared" si="88"/>
        <v>0.26774445153513438</v>
      </c>
      <c r="GS556" s="7">
        <v>0.375</v>
      </c>
      <c r="GT556" s="7">
        <f t="shared" si="93"/>
        <v>0.5584477046852816</v>
      </c>
      <c r="GU556" s="7">
        <f t="shared" si="84"/>
        <v>0.70409863378873705</v>
      </c>
      <c r="GV556" t="s">
        <v>211</v>
      </c>
      <c r="GW556" s="8">
        <f t="shared" si="89"/>
        <v>7.2774907211993305E-5</v>
      </c>
    </row>
    <row r="557" spans="1:205" x14ac:dyDescent="0.2">
      <c r="A557">
        <v>988987441</v>
      </c>
      <c r="B557" s="2">
        <v>2015</v>
      </c>
      <c r="C557" t="s">
        <v>3</v>
      </c>
      <c r="D557" s="3">
        <v>42005</v>
      </c>
      <c r="E557" s="3">
        <v>42369</v>
      </c>
      <c r="F557" t="s">
        <v>8</v>
      </c>
      <c r="G557" s="4">
        <v>21776</v>
      </c>
      <c r="I557" s="4">
        <v>529</v>
      </c>
      <c r="J557" s="4">
        <v>22305</v>
      </c>
      <c r="K557" s="4">
        <v>12325</v>
      </c>
      <c r="L557" s="4">
        <v>0</v>
      </c>
      <c r="M557" s="4">
        <v>0</v>
      </c>
      <c r="Q557" s="4">
        <v>3786</v>
      </c>
      <c r="R557" s="4">
        <v>3260</v>
      </c>
      <c r="S557" s="4">
        <v>107</v>
      </c>
      <c r="U557" s="4">
        <v>457</v>
      </c>
      <c r="X557" s="4">
        <v>1873</v>
      </c>
      <c r="Z557" s="4">
        <v>18442</v>
      </c>
      <c r="AA557" s="4">
        <v>3862</v>
      </c>
      <c r="AC557" s="4">
        <v>0</v>
      </c>
      <c r="AD557" s="4">
        <v>0</v>
      </c>
      <c r="AE557" s="4">
        <v>0</v>
      </c>
      <c r="AG557" s="4">
        <v>19</v>
      </c>
      <c r="AJ557" s="4">
        <v>0</v>
      </c>
      <c r="AK557" s="4">
        <v>20</v>
      </c>
      <c r="AM557" s="4">
        <v>0</v>
      </c>
      <c r="AR557" s="4">
        <v>225</v>
      </c>
      <c r="AS557" s="4">
        <v>9</v>
      </c>
      <c r="AT557" s="4">
        <v>9</v>
      </c>
      <c r="AU557" s="4">
        <v>234</v>
      </c>
      <c r="AV557" s="4">
        <v>-214</v>
      </c>
      <c r="AW557" s="4">
        <v>3648</v>
      </c>
      <c r="AX557" s="4">
        <v>930</v>
      </c>
      <c r="AY557" s="4">
        <v>2718</v>
      </c>
      <c r="BB557" s="4">
        <v>0</v>
      </c>
      <c r="BD557" s="4">
        <v>0</v>
      </c>
      <c r="BF557" s="4">
        <v>2718</v>
      </c>
      <c r="BP557" s="4">
        <v>2718</v>
      </c>
      <c r="BR557" s="4">
        <v>2718</v>
      </c>
      <c r="BS557" s="2">
        <v>2015</v>
      </c>
      <c r="BY557" s="4">
        <v>0</v>
      </c>
      <c r="BZ557" s="4">
        <v>5076</v>
      </c>
      <c r="CB557" s="4">
        <v>3015</v>
      </c>
      <c r="CC557" s="4">
        <v>22</v>
      </c>
      <c r="CD557" s="4">
        <v>190</v>
      </c>
      <c r="CF557" s="4">
        <v>8303</v>
      </c>
      <c r="CS557" s="4">
        <v>0</v>
      </c>
      <c r="CU557" s="4">
        <v>8303</v>
      </c>
      <c r="DA557" s="4">
        <v>1920</v>
      </c>
      <c r="DB557" s="4">
        <v>1920</v>
      </c>
      <c r="DC557" s="4">
        <v>2340</v>
      </c>
      <c r="DD557" s="4">
        <v>481</v>
      </c>
      <c r="DG557" s="4">
        <v>2821</v>
      </c>
      <c r="DN557" s="4">
        <v>0</v>
      </c>
      <c r="DO557" s="4">
        <v>2672</v>
      </c>
      <c r="DP557" s="4">
        <v>2672</v>
      </c>
      <c r="DR557" s="4">
        <v>7414</v>
      </c>
      <c r="DS557" s="4">
        <v>15716</v>
      </c>
      <c r="DT557" s="4">
        <v>200</v>
      </c>
      <c r="DX557" s="4">
        <v>200</v>
      </c>
      <c r="ED557" s="4">
        <v>6959</v>
      </c>
      <c r="EG557" s="4">
        <v>6959</v>
      </c>
      <c r="EI557" s="4">
        <v>7159</v>
      </c>
      <c r="EK557" s="4">
        <v>736</v>
      </c>
      <c r="EL557" s="4">
        <v>0</v>
      </c>
      <c r="EM557" s="4">
        <v>736</v>
      </c>
      <c r="EP557" s="4">
        <v>4367</v>
      </c>
      <c r="ET557" s="4">
        <v>0</v>
      </c>
      <c r="EU557" s="4">
        <v>5103</v>
      </c>
      <c r="EY557" s="4">
        <v>1210</v>
      </c>
      <c r="EZ557" s="4">
        <v>955</v>
      </c>
      <c r="FA557" s="4">
        <v>918</v>
      </c>
      <c r="FF557" s="4">
        <v>372</v>
      </c>
      <c r="FG557" s="4">
        <v>3455</v>
      </c>
      <c r="FH557" s="4">
        <v>8558</v>
      </c>
      <c r="FI557" s="4">
        <v>15716</v>
      </c>
      <c r="FL557" s="2">
        <v>2015</v>
      </c>
      <c r="FM557" t="s">
        <v>8</v>
      </c>
      <c r="FR557" s="2">
        <v>2015</v>
      </c>
      <c r="FS557" s="5">
        <v>8</v>
      </c>
      <c r="FX557" s="4">
        <v>744</v>
      </c>
      <c r="GA557" s="4">
        <v>176</v>
      </c>
      <c r="GE557" s="4">
        <v>38</v>
      </c>
      <c r="GF557" s="4">
        <v>7</v>
      </c>
      <c r="GI557" s="7">
        <f t="shared" si="85"/>
        <v>-4.1052982339220258E-2</v>
      </c>
      <c r="GJ557" s="7">
        <f t="shared" si="90"/>
        <v>0.13245033112582782</v>
      </c>
      <c r="GK557" s="7">
        <f t="shared" si="91"/>
        <v>0.252649116961013</v>
      </c>
      <c r="GL557" s="7">
        <f t="shared" si="92"/>
        <v>0.22957495545940443</v>
      </c>
      <c r="GM557" s="7">
        <f>(((DR557-DR556)-(DP557-DP556)-(FG557-FG556)+((EV557-EV556)+(EW557-EW556)+(EX557-EX556))+(FC557-FC556))-U557-V557)/DS556</f>
        <v>-7.1509496834388536E-2</v>
      </c>
      <c r="GN557" s="7">
        <f t="shared" si="86"/>
        <v>0.2239253582139287</v>
      </c>
      <c r="GO557" s="7">
        <f>(G557-G556)/DS556</f>
        <v>0.25971342885704762</v>
      </c>
      <c r="GP557" s="7">
        <f>CF557/DS556</f>
        <v>0.55334888370543156</v>
      </c>
      <c r="GQ557" s="7">
        <f t="shared" si="87"/>
        <v>0.17694736499462907</v>
      </c>
      <c r="GR557" s="7">
        <f t="shared" si="88"/>
        <v>0.21796521058224733</v>
      </c>
      <c r="GS557" s="7">
        <v>0.375</v>
      </c>
      <c r="GT557" s="7">
        <f t="shared" si="93"/>
        <v>0.51028277634961439</v>
      </c>
      <c r="GU557" s="7">
        <f t="shared" si="84"/>
        <v>0.54454059557139223</v>
      </c>
      <c r="GV557" t="s">
        <v>211</v>
      </c>
      <c r="GW557" s="8">
        <f t="shared" si="89"/>
        <v>6.6644451849383533E-5</v>
      </c>
    </row>
    <row r="558" spans="1:205" x14ac:dyDescent="0.2">
      <c r="A558">
        <v>988987441</v>
      </c>
      <c r="B558" s="2">
        <v>2016</v>
      </c>
      <c r="C558" t="s">
        <v>3</v>
      </c>
      <c r="D558" s="3">
        <v>42370</v>
      </c>
      <c r="E558" s="3">
        <v>42735</v>
      </c>
      <c r="F558" t="s">
        <v>8</v>
      </c>
      <c r="G558" s="4">
        <v>28703</v>
      </c>
      <c r="I558" s="4">
        <v>677</v>
      </c>
      <c r="J558" s="4">
        <v>29379</v>
      </c>
      <c r="K558" s="4">
        <v>17414</v>
      </c>
      <c r="L558" s="4">
        <v>0</v>
      </c>
      <c r="M558" s="4">
        <v>0</v>
      </c>
      <c r="Q558" s="4">
        <v>4697</v>
      </c>
      <c r="R558" s="4">
        <v>4152</v>
      </c>
      <c r="S558" s="4">
        <v>179</v>
      </c>
      <c r="U558" s="4">
        <v>551</v>
      </c>
      <c r="X558" s="4">
        <v>2901</v>
      </c>
      <c r="Z558" s="4">
        <v>25562</v>
      </c>
      <c r="AA558" s="4">
        <v>3817</v>
      </c>
      <c r="AC558" s="4">
        <v>0</v>
      </c>
      <c r="AD558" s="4">
        <v>0</v>
      </c>
      <c r="AE558" s="4">
        <v>0</v>
      </c>
      <c r="AG558" s="4">
        <v>34</v>
      </c>
      <c r="AJ558" s="4">
        <v>-4</v>
      </c>
      <c r="AK558" s="4">
        <v>30</v>
      </c>
      <c r="AM558" s="4">
        <v>0</v>
      </c>
      <c r="AR558" s="4">
        <v>153</v>
      </c>
      <c r="AS558" s="4">
        <v>8</v>
      </c>
      <c r="AT558" s="4">
        <v>8</v>
      </c>
      <c r="AU558" s="4">
        <v>161</v>
      </c>
      <c r="AV558" s="4">
        <v>-131</v>
      </c>
      <c r="AW558" s="4">
        <v>3686</v>
      </c>
      <c r="AX558" s="4">
        <v>892</v>
      </c>
      <c r="AY558" s="4">
        <v>2794</v>
      </c>
      <c r="BB558" s="4">
        <v>0</v>
      </c>
      <c r="BD558" s="4">
        <v>0</v>
      </c>
      <c r="BF558" s="4">
        <v>2794</v>
      </c>
      <c r="BJ558" s="4">
        <v>2000</v>
      </c>
      <c r="BP558" s="4">
        <v>794</v>
      </c>
      <c r="BR558" s="4">
        <v>2794</v>
      </c>
      <c r="BS558" s="2">
        <v>2016</v>
      </c>
      <c r="BY558" s="4">
        <v>0</v>
      </c>
      <c r="BZ558" s="4">
        <v>4978</v>
      </c>
      <c r="CB558" s="4">
        <v>2706</v>
      </c>
      <c r="CC558" s="4">
        <v>593</v>
      </c>
      <c r="CD558" s="4">
        <v>155</v>
      </c>
      <c r="CF558" s="4">
        <v>8432</v>
      </c>
      <c r="CS558" s="4">
        <v>0</v>
      </c>
      <c r="CU558" s="4">
        <v>8432</v>
      </c>
      <c r="DA558" s="4">
        <v>1701</v>
      </c>
      <c r="DB558" s="4">
        <v>1701</v>
      </c>
      <c r="DC558" s="4">
        <v>3687</v>
      </c>
      <c r="DD558" s="4">
        <v>153</v>
      </c>
      <c r="DG558" s="4">
        <v>3840</v>
      </c>
      <c r="DN558" s="4">
        <v>0</v>
      </c>
      <c r="DO558" s="4">
        <v>2709</v>
      </c>
      <c r="DP558" s="4">
        <v>2709</v>
      </c>
      <c r="DR558" s="4">
        <v>8249</v>
      </c>
      <c r="DS558" s="4">
        <v>16681</v>
      </c>
      <c r="DT558" s="4">
        <v>200</v>
      </c>
      <c r="DX558" s="4">
        <v>200</v>
      </c>
      <c r="ED558" s="4">
        <v>7753</v>
      </c>
      <c r="EG558" s="4">
        <v>7753</v>
      </c>
      <c r="EI558" s="4">
        <v>7953</v>
      </c>
      <c r="EK558" s="4">
        <v>712</v>
      </c>
      <c r="EM558" s="4">
        <v>712</v>
      </c>
      <c r="EP558" s="4">
        <v>1500</v>
      </c>
      <c r="ET558" s="4">
        <v>0</v>
      </c>
      <c r="EU558" s="4">
        <v>2212</v>
      </c>
      <c r="EY558" s="4">
        <v>1735</v>
      </c>
      <c r="EZ558" s="4">
        <v>916</v>
      </c>
      <c r="FA558" s="4">
        <v>1156</v>
      </c>
      <c r="FC558" s="4">
        <v>2000</v>
      </c>
      <c r="FF558" s="4">
        <v>710</v>
      </c>
      <c r="FG558" s="4">
        <v>6516</v>
      </c>
      <c r="FH558" s="4">
        <v>8728</v>
      </c>
      <c r="FI558" s="4">
        <v>16681</v>
      </c>
      <c r="FL558" s="2">
        <v>2016</v>
      </c>
      <c r="FM558" t="s">
        <v>8</v>
      </c>
      <c r="FR558" s="2">
        <v>2016</v>
      </c>
      <c r="FS558" s="5">
        <v>8</v>
      </c>
      <c r="FX558" s="4">
        <v>771</v>
      </c>
      <c r="GA558" s="4">
        <v>191</v>
      </c>
      <c r="GE558" s="4">
        <v>19</v>
      </c>
      <c r="GF558" s="4">
        <v>6</v>
      </c>
      <c r="GI558" s="7">
        <f t="shared" si="85"/>
        <v>-1.6734538050394501E-2</v>
      </c>
      <c r="GJ558" s="7">
        <f t="shared" si="90"/>
        <v>0.252649116961013</v>
      </c>
      <c r="GK558" s="7">
        <f t="shared" si="91"/>
        <v>0.22957495545940443</v>
      </c>
      <c r="GL558" s="7">
        <f t="shared" si="92"/>
        <v>0.47551106048798036</v>
      </c>
      <c r="GM558" s="7">
        <f>(((DR558-DR557)-(DP558-DP557)-(FG558-FG557)+((EV558-EV557)+(EW558-EW557)+(EX558-EX557))+(FC558-FC557))-U558-V558)/DS557</f>
        <v>-5.1794349707304656E-2</v>
      </c>
      <c r="GN558" s="7">
        <f t="shared" si="86"/>
        <v>0.35505217612624079</v>
      </c>
      <c r="GO558" s="7">
        <f>(G558-G557)/DS557</f>
        <v>0.44076100789004835</v>
      </c>
      <c r="GP558" s="7">
        <f>CF558/DS557</f>
        <v>0.53652328836854157</v>
      </c>
      <c r="GQ558" s="7">
        <f t="shared" si="87"/>
        <v>0.17248510664567707</v>
      </c>
      <c r="GR558" s="7">
        <f t="shared" si="88"/>
        <v>0.31810249816311537</v>
      </c>
      <c r="GS558" s="7">
        <v>0.375</v>
      </c>
      <c r="GT558" s="7">
        <f t="shared" si="93"/>
        <v>0.17186067827681026</v>
      </c>
      <c r="GU558" s="7">
        <f t="shared" si="84"/>
        <v>0.5232300221809244</v>
      </c>
      <c r="GV558" t="s">
        <v>211</v>
      </c>
      <c r="GW558" s="8">
        <f t="shared" si="89"/>
        <v>6.3629422244846018E-5</v>
      </c>
    </row>
    <row r="559" spans="1:205" x14ac:dyDescent="0.2">
      <c r="A559">
        <v>988987441</v>
      </c>
      <c r="B559" s="2">
        <v>2017</v>
      </c>
      <c r="C559" t="s">
        <v>3</v>
      </c>
      <c r="D559" s="3">
        <v>42736</v>
      </c>
      <c r="E559" s="3">
        <v>43100</v>
      </c>
      <c r="F559" t="s">
        <v>8</v>
      </c>
      <c r="G559" s="4">
        <v>35328</v>
      </c>
      <c r="I559" s="4">
        <v>512</v>
      </c>
      <c r="J559" s="4">
        <v>35840</v>
      </c>
      <c r="K559" s="4">
        <v>21310</v>
      </c>
      <c r="L559" s="4">
        <v>0</v>
      </c>
      <c r="M559" s="4">
        <v>0</v>
      </c>
      <c r="Q559" s="4">
        <v>5490</v>
      </c>
      <c r="R559" s="4">
        <v>4596</v>
      </c>
      <c r="S559" s="4">
        <v>297</v>
      </c>
      <c r="U559" s="4">
        <v>635</v>
      </c>
      <c r="X559" s="4">
        <v>2157</v>
      </c>
      <c r="Z559" s="4">
        <v>29592</v>
      </c>
      <c r="AA559" s="4">
        <v>6248</v>
      </c>
      <c r="AC559" s="4">
        <v>0</v>
      </c>
      <c r="AD559" s="4">
        <v>0</v>
      </c>
      <c r="AE559" s="4">
        <v>0</v>
      </c>
      <c r="AG559" s="4">
        <v>1</v>
      </c>
      <c r="AJ559" s="4">
        <v>2</v>
      </c>
      <c r="AK559" s="4">
        <v>3</v>
      </c>
      <c r="AM559" s="4">
        <v>0</v>
      </c>
      <c r="AR559" s="4">
        <v>35</v>
      </c>
      <c r="AS559" s="4">
        <v>15</v>
      </c>
      <c r="AT559" s="4">
        <v>15</v>
      </c>
      <c r="AU559" s="4">
        <v>50</v>
      </c>
      <c r="AV559" s="4">
        <v>-47</v>
      </c>
      <c r="AW559" s="4">
        <v>6200</v>
      </c>
      <c r="AX559" s="4">
        <v>1459</v>
      </c>
      <c r="AY559" s="4">
        <v>4741</v>
      </c>
      <c r="BB559" s="4">
        <v>0</v>
      </c>
      <c r="BD559" s="4">
        <v>0</v>
      </c>
      <c r="BF559" s="4">
        <v>4741</v>
      </c>
      <c r="BJ559" s="4">
        <v>4000</v>
      </c>
      <c r="BP559" s="4">
        <v>741</v>
      </c>
      <c r="BR559" s="4">
        <v>4741</v>
      </c>
      <c r="BS559" s="2">
        <v>2017</v>
      </c>
      <c r="BY559" s="4">
        <v>0</v>
      </c>
      <c r="BZ559" s="4">
        <v>4854</v>
      </c>
      <c r="CB559" s="4">
        <v>2968</v>
      </c>
      <c r="CC559" s="4">
        <v>0</v>
      </c>
      <c r="CD559" s="4">
        <v>0</v>
      </c>
      <c r="CF559" s="4">
        <v>7822</v>
      </c>
      <c r="CS559" s="4">
        <v>0</v>
      </c>
      <c r="CU559" s="4">
        <v>7822</v>
      </c>
      <c r="DA559" s="4">
        <v>2111</v>
      </c>
      <c r="DB559" s="4">
        <v>2111</v>
      </c>
      <c r="DC559" s="4">
        <v>3108</v>
      </c>
      <c r="DD559" s="4">
        <v>132</v>
      </c>
      <c r="DG559" s="4">
        <v>3240</v>
      </c>
      <c r="DN559" s="4">
        <v>0</v>
      </c>
      <c r="DO559" s="4">
        <v>7056</v>
      </c>
      <c r="DP559" s="4">
        <v>7056</v>
      </c>
      <c r="DR559" s="4">
        <v>12406</v>
      </c>
      <c r="DS559" s="4">
        <v>20228</v>
      </c>
      <c r="DT559" s="4">
        <v>200</v>
      </c>
      <c r="DX559" s="4">
        <v>200</v>
      </c>
      <c r="ED559" s="4">
        <v>8494</v>
      </c>
      <c r="EG559" s="4">
        <v>8494</v>
      </c>
      <c r="EI559" s="4">
        <v>8694</v>
      </c>
      <c r="EK559" s="4">
        <v>652</v>
      </c>
      <c r="EM559" s="4">
        <v>652</v>
      </c>
      <c r="EP559" s="4">
        <v>0</v>
      </c>
      <c r="ET559" s="4">
        <v>0</v>
      </c>
      <c r="EU559" s="4">
        <v>652</v>
      </c>
      <c r="EY559" s="4">
        <v>3190</v>
      </c>
      <c r="EZ559" s="4">
        <v>1520</v>
      </c>
      <c r="FA559" s="4">
        <v>1104</v>
      </c>
      <c r="FC559" s="4">
        <v>4000</v>
      </c>
      <c r="FF559" s="4">
        <v>1069</v>
      </c>
      <c r="FG559" s="4">
        <v>10882</v>
      </c>
      <c r="FH559" s="4">
        <v>11534</v>
      </c>
      <c r="FI559" s="4">
        <v>20228</v>
      </c>
      <c r="FL559" s="2">
        <v>2017</v>
      </c>
      <c r="FM559" t="s">
        <v>8</v>
      </c>
      <c r="FR559" s="2">
        <v>2017</v>
      </c>
      <c r="FS559" s="5">
        <v>10</v>
      </c>
      <c r="FX559" s="4">
        <v>776</v>
      </c>
      <c r="GA559" s="4">
        <v>199</v>
      </c>
      <c r="GE559" s="4">
        <v>45</v>
      </c>
      <c r="GF559" s="4">
        <v>10</v>
      </c>
      <c r="GI559" s="7">
        <f t="shared" si="85"/>
        <v>-0.15322822372759426</v>
      </c>
      <c r="GJ559" s="7">
        <f t="shared" si="90"/>
        <v>0.22957495545940443</v>
      </c>
      <c r="GK559" s="7">
        <f t="shared" si="91"/>
        <v>0.47551106048798036</v>
      </c>
      <c r="GL559" s="7">
        <f t="shared" si="92"/>
        <v>0.14163535693098675</v>
      </c>
      <c r="GM559" s="7">
        <f>(((DR559-DR558)-(DP559-DP558)-(FG559-FG558)+((EV559-EV558)+(EW559-EW558)+(EX559-EX558))+(FC559-FC558))-U559-V559)/DS558</f>
        <v>-0.19129548588214135</v>
      </c>
      <c r="GN559" s="7">
        <f t="shared" si="86"/>
        <v>0.4318685930100114</v>
      </c>
      <c r="GO559" s="7">
        <f>(G559-G558)/DS558</f>
        <v>0.39715844373838499</v>
      </c>
      <c r="GP559" s="7">
        <f>CF559/DS558</f>
        <v>0.46891673161081471</v>
      </c>
      <c r="GQ559" s="7">
        <f t="shared" si="87"/>
        <v>0.2569021105963315</v>
      </c>
      <c r="GR559" s="7">
        <f t="shared" si="88"/>
        <v>0.23081211023237988</v>
      </c>
      <c r="GS559" s="7">
        <v>0.375</v>
      </c>
      <c r="GT559" s="7">
        <f t="shared" si="93"/>
        <v>0</v>
      </c>
      <c r="GU559" s="7">
        <f t="shared" si="84"/>
        <v>0.57019972315602141</v>
      </c>
      <c r="GV559" t="s">
        <v>211</v>
      </c>
      <c r="GW559" s="8">
        <f t="shared" si="89"/>
        <v>5.9948444337869432E-5</v>
      </c>
    </row>
    <row r="560" spans="1:205" x14ac:dyDescent="0.2">
      <c r="A560">
        <v>988987441</v>
      </c>
      <c r="B560" s="2">
        <v>2018</v>
      </c>
      <c r="C560" t="s">
        <v>3</v>
      </c>
      <c r="D560" s="3">
        <v>43101</v>
      </c>
      <c r="E560" s="3">
        <v>43465</v>
      </c>
      <c r="F560" t="s">
        <v>8</v>
      </c>
      <c r="G560" s="4">
        <v>41233</v>
      </c>
      <c r="I560" s="4">
        <v>325</v>
      </c>
      <c r="J560" s="4">
        <v>41558</v>
      </c>
      <c r="K560" s="4">
        <v>24440</v>
      </c>
      <c r="Q560" s="4">
        <v>6664</v>
      </c>
      <c r="R560" s="4">
        <v>6013</v>
      </c>
      <c r="S560" s="4">
        <v>0</v>
      </c>
      <c r="U560" s="4">
        <v>651</v>
      </c>
      <c r="X560" s="4">
        <v>2625</v>
      </c>
      <c r="Z560" s="4">
        <v>34379</v>
      </c>
      <c r="AA560" s="4">
        <v>7179</v>
      </c>
      <c r="AG560" s="4">
        <v>10</v>
      </c>
      <c r="AJ560" s="4">
        <v>43</v>
      </c>
      <c r="AK560" s="4">
        <v>53</v>
      </c>
      <c r="AS560" s="4">
        <v>16</v>
      </c>
      <c r="AT560" s="4">
        <v>16</v>
      </c>
      <c r="AU560" s="4">
        <v>16</v>
      </c>
      <c r="AV560" s="4">
        <v>37</v>
      </c>
      <c r="AW560" s="4">
        <v>7215</v>
      </c>
      <c r="AX560" s="4">
        <v>1633</v>
      </c>
      <c r="AY560" s="4">
        <v>5583</v>
      </c>
      <c r="BF560" s="4">
        <v>5583</v>
      </c>
      <c r="BG560" s="4">
        <v>0</v>
      </c>
      <c r="BJ560" s="4">
        <v>1500</v>
      </c>
      <c r="BK560" s="4">
        <v>0</v>
      </c>
      <c r="BP560" s="4">
        <v>4083</v>
      </c>
      <c r="BQ560" s="4">
        <v>0</v>
      </c>
      <c r="BR560" s="4">
        <v>5583</v>
      </c>
      <c r="BS560" s="2">
        <v>2018</v>
      </c>
      <c r="BV560" s="4">
        <v>0</v>
      </c>
      <c r="BY560" s="4">
        <v>0</v>
      </c>
      <c r="BZ560" s="4">
        <v>4732</v>
      </c>
      <c r="CB560" s="4">
        <v>2909</v>
      </c>
      <c r="CC560" s="4">
        <v>0</v>
      </c>
      <c r="CD560" s="4">
        <v>0</v>
      </c>
      <c r="CF560" s="4">
        <v>7641</v>
      </c>
      <c r="CG560" s="4">
        <v>6331</v>
      </c>
      <c r="CH560" s="4">
        <v>0</v>
      </c>
      <c r="CL560" s="4">
        <v>500</v>
      </c>
      <c r="CR560" s="4">
        <v>0</v>
      </c>
      <c r="CS560" s="4">
        <v>6831</v>
      </c>
      <c r="CU560" s="4">
        <v>14472</v>
      </c>
      <c r="DA560" s="4">
        <v>2031</v>
      </c>
      <c r="DB560" s="4">
        <v>2031</v>
      </c>
      <c r="DC560" s="4">
        <v>4433</v>
      </c>
      <c r="DD560" s="4">
        <v>3098</v>
      </c>
      <c r="DG560" s="4">
        <v>7531</v>
      </c>
      <c r="DH560" s="4">
        <v>0</v>
      </c>
      <c r="DN560" s="4">
        <v>0</v>
      </c>
      <c r="DO560" s="4">
        <v>2561</v>
      </c>
      <c r="DP560" s="4">
        <v>2561</v>
      </c>
      <c r="DR560" s="4">
        <v>12123</v>
      </c>
      <c r="DS560" s="4">
        <v>26595</v>
      </c>
      <c r="DT560" s="4">
        <v>200</v>
      </c>
      <c r="DU560" s="4">
        <v>0</v>
      </c>
      <c r="DV560" s="4">
        <v>0</v>
      </c>
      <c r="DX560" s="4">
        <v>200</v>
      </c>
      <c r="EB560" s="4">
        <v>0</v>
      </c>
      <c r="ED560" s="4">
        <v>12577</v>
      </c>
      <c r="EG560" s="4">
        <v>12577</v>
      </c>
      <c r="EI560" s="4">
        <v>12777</v>
      </c>
      <c r="EK560" s="4">
        <v>594</v>
      </c>
      <c r="EM560" s="4">
        <v>594</v>
      </c>
      <c r="EN560" s="4">
        <v>0</v>
      </c>
      <c r="EO560" s="4">
        <v>0</v>
      </c>
      <c r="EP560" s="4">
        <v>4000</v>
      </c>
      <c r="ES560" s="4">
        <v>0</v>
      </c>
      <c r="ET560" s="4">
        <v>0</v>
      </c>
      <c r="EU560" s="4">
        <v>4594</v>
      </c>
      <c r="EY560" s="4">
        <v>2107</v>
      </c>
      <c r="EZ560" s="4">
        <v>1231</v>
      </c>
      <c r="FA560" s="4">
        <v>1231</v>
      </c>
      <c r="FC560" s="4">
        <v>1500</v>
      </c>
      <c r="FF560" s="4">
        <v>3156</v>
      </c>
      <c r="FG560" s="4">
        <v>9225</v>
      </c>
      <c r="FH560" s="4">
        <v>13818</v>
      </c>
      <c r="FI560" s="4">
        <v>26595</v>
      </c>
      <c r="FJ560" s="4">
        <v>0</v>
      </c>
      <c r="FK560" s="4">
        <v>0</v>
      </c>
      <c r="FL560" s="2">
        <v>2018</v>
      </c>
      <c r="FM560" t="s">
        <v>8</v>
      </c>
      <c r="FR560" s="2">
        <v>2018</v>
      </c>
      <c r="FS560" s="5">
        <v>10</v>
      </c>
      <c r="FX560" s="4">
        <v>948</v>
      </c>
      <c r="FZ560" s="4">
        <v>0</v>
      </c>
      <c r="GA560" s="4">
        <v>131</v>
      </c>
      <c r="GE560" s="4">
        <v>34</v>
      </c>
      <c r="GF560" s="4">
        <v>18</v>
      </c>
      <c r="GI560" s="7">
        <f t="shared" si="85"/>
        <v>0.16655131500889855</v>
      </c>
      <c r="GJ560" s="7">
        <f t="shared" si="90"/>
        <v>0.47551106048798036</v>
      </c>
      <c r="GK560" s="7">
        <f t="shared" si="91"/>
        <v>0.14163535693098675</v>
      </c>
      <c r="GL560" s="7">
        <f t="shared" si="92"/>
        <v>0.35010340289528108</v>
      </c>
      <c r="GM560" s="7">
        <f>(((DR560-DR559)-(DP560-DP559)-(FG560-FG559)+((EV560-EV559)+(EW560-EW559)+(EX560-EX559))+(FC560-FC559))-U560-V560)/DS559</f>
        <v>0.13436820249159581</v>
      </c>
      <c r="GN560" s="7">
        <f t="shared" si="86"/>
        <v>0.22641882539054775</v>
      </c>
      <c r="GO560" s="7">
        <f>(G560-G559)/DS559</f>
        <v>0.29192208819458176</v>
      </c>
      <c r="GP560" s="7">
        <f>CF560/DS559</f>
        <v>0.37774372157405578</v>
      </c>
      <c r="GQ560" s="7">
        <f t="shared" si="87"/>
        <v>0.23847254554385666</v>
      </c>
      <c r="GR560" s="7">
        <f t="shared" si="88"/>
        <v>0.16714787137681159</v>
      </c>
      <c r="GS560" s="7">
        <v>0.375</v>
      </c>
      <c r="GT560" s="7">
        <f t="shared" si="93"/>
        <v>0.28947749312490956</v>
      </c>
      <c r="GU560" s="7">
        <f t="shared" si="84"/>
        <v>0.51957134799774396</v>
      </c>
      <c r="GV560" t="s">
        <v>211</v>
      </c>
      <c r="GW560" s="8">
        <f t="shared" si="89"/>
        <v>4.9436424757761521E-5</v>
      </c>
    </row>
    <row r="561" spans="1:205" x14ac:dyDescent="0.2">
      <c r="A561">
        <v>988987441</v>
      </c>
      <c r="B561" s="2">
        <v>2019</v>
      </c>
      <c r="C561" t="s">
        <v>3</v>
      </c>
      <c r="D561" s="3">
        <v>43466</v>
      </c>
      <c r="E561" s="3">
        <v>43830</v>
      </c>
      <c r="F561" t="s">
        <v>8</v>
      </c>
      <c r="G561" s="4">
        <v>47827</v>
      </c>
      <c r="I561" s="4">
        <v>848</v>
      </c>
      <c r="J561" s="4">
        <v>48675</v>
      </c>
      <c r="K561" s="4">
        <v>27206</v>
      </c>
      <c r="Q561" s="4">
        <v>8443</v>
      </c>
      <c r="R561" s="4">
        <v>7525</v>
      </c>
      <c r="S561" s="4">
        <v>0</v>
      </c>
      <c r="U561" s="4">
        <v>684</v>
      </c>
      <c r="X561" s="4">
        <v>2494</v>
      </c>
      <c r="Z561" s="4">
        <v>38827</v>
      </c>
      <c r="AA561" s="4">
        <v>9848</v>
      </c>
      <c r="AF561" s="4">
        <v>50</v>
      </c>
      <c r="AG561" s="4">
        <v>9</v>
      </c>
      <c r="AI561" s="4">
        <v>61</v>
      </c>
      <c r="AJ561" s="4">
        <v>104</v>
      </c>
      <c r="AK561" s="4">
        <v>162</v>
      </c>
      <c r="AR561" s="4">
        <v>111</v>
      </c>
      <c r="AS561" s="4">
        <v>30</v>
      </c>
      <c r="AT561" s="4">
        <v>30</v>
      </c>
      <c r="AU561" s="4">
        <v>140</v>
      </c>
      <c r="AV561" s="4">
        <v>22</v>
      </c>
      <c r="AW561" s="4">
        <v>9870</v>
      </c>
      <c r="AX561" s="4">
        <v>2161</v>
      </c>
      <c r="AY561" s="4">
        <v>7709</v>
      </c>
      <c r="BF561" s="4">
        <v>7709</v>
      </c>
      <c r="BG561" s="4">
        <v>0</v>
      </c>
      <c r="BJ561" s="4">
        <v>4000</v>
      </c>
      <c r="BK561" s="4">
        <v>0</v>
      </c>
      <c r="BP561" s="4">
        <v>3709</v>
      </c>
      <c r="BQ561" s="4">
        <v>0</v>
      </c>
      <c r="BR561" s="4">
        <v>7709</v>
      </c>
      <c r="BS561" s="2">
        <v>2019</v>
      </c>
      <c r="BV561" s="4">
        <v>0</v>
      </c>
      <c r="BY561" s="4">
        <v>0</v>
      </c>
      <c r="BZ561" s="4">
        <v>4610</v>
      </c>
      <c r="CB561" s="4">
        <v>2594</v>
      </c>
      <c r="CC561" s="4">
        <v>0</v>
      </c>
      <c r="CD561" s="4">
        <v>0</v>
      </c>
      <c r="CF561" s="4">
        <v>7204</v>
      </c>
      <c r="CG561" s="4">
        <v>6331</v>
      </c>
      <c r="CH561" s="4">
        <v>0</v>
      </c>
      <c r="CI561" s="4">
        <v>3488</v>
      </c>
      <c r="CR561" s="4">
        <v>0</v>
      </c>
      <c r="CS561" s="4">
        <v>9819</v>
      </c>
      <c r="CU561" s="4">
        <v>17023</v>
      </c>
      <c r="DA561" s="4">
        <v>2129</v>
      </c>
      <c r="DB561" s="4">
        <v>2129</v>
      </c>
      <c r="DC561" s="4">
        <v>3150</v>
      </c>
      <c r="DD561" s="4">
        <v>3350</v>
      </c>
      <c r="DG561" s="4">
        <v>6500</v>
      </c>
      <c r="DH561" s="4">
        <v>0</v>
      </c>
      <c r="DI561" s="4">
        <v>561</v>
      </c>
      <c r="DN561" s="4">
        <v>561</v>
      </c>
      <c r="DO561" s="4">
        <v>6966</v>
      </c>
      <c r="DP561" s="4">
        <v>6966</v>
      </c>
      <c r="DR561" s="4">
        <v>16155</v>
      </c>
      <c r="DS561" s="4">
        <v>33178</v>
      </c>
      <c r="DT561" s="4">
        <v>200</v>
      </c>
      <c r="DU561" s="4">
        <v>0</v>
      </c>
      <c r="DV561" s="4">
        <v>0</v>
      </c>
      <c r="DX561" s="4">
        <v>200</v>
      </c>
      <c r="EB561" s="4">
        <v>0</v>
      </c>
      <c r="ED561" s="4">
        <v>16286</v>
      </c>
      <c r="EG561" s="4">
        <v>16286</v>
      </c>
      <c r="EI561" s="4">
        <v>16486</v>
      </c>
      <c r="EK561" s="4">
        <v>572</v>
      </c>
      <c r="EM561" s="4">
        <v>572</v>
      </c>
      <c r="EN561" s="4">
        <v>0</v>
      </c>
      <c r="EO561" s="4">
        <v>0</v>
      </c>
      <c r="EP561" s="4">
        <v>3850</v>
      </c>
      <c r="ES561" s="4">
        <v>0</v>
      </c>
      <c r="ET561" s="4">
        <v>0</v>
      </c>
      <c r="EU561" s="4">
        <v>4422</v>
      </c>
      <c r="EY561" s="4">
        <v>2677</v>
      </c>
      <c r="EZ561" s="4">
        <v>2183</v>
      </c>
      <c r="FA561" s="4">
        <v>2161</v>
      </c>
      <c r="FC561" s="4">
        <v>4000</v>
      </c>
      <c r="FF561" s="4">
        <v>1249</v>
      </c>
      <c r="FG561" s="4">
        <v>12270</v>
      </c>
      <c r="FH561" s="4">
        <v>16692</v>
      </c>
      <c r="FI561" s="4">
        <v>33178</v>
      </c>
      <c r="FJ561" s="4">
        <v>0</v>
      </c>
      <c r="FK561" s="4">
        <v>0</v>
      </c>
      <c r="FL561" s="2">
        <v>2019</v>
      </c>
      <c r="FM561" t="s">
        <v>8</v>
      </c>
      <c r="FR561" s="2">
        <v>2019</v>
      </c>
      <c r="FS561" s="5">
        <v>13</v>
      </c>
      <c r="FX561" s="4">
        <v>1081</v>
      </c>
      <c r="GA561" s="4">
        <v>118</v>
      </c>
      <c r="GE561" s="4">
        <v>33</v>
      </c>
      <c r="GF561" s="4">
        <v>9</v>
      </c>
      <c r="GN561" s="7">
        <f t="shared" si="86"/>
        <v>0.29618349313780784</v>
      </c>
      <c r="GQ561" s="7">
        <f t="shared" si="87"/>
        <v>0.25794254931156207</v>
      </c>
      <c r="GR561" s="7">
        <f t="shared" si="88"/>
        <v>0.1599204520650935</v>
      </c>
      <c r="GS561" s="7">
        <v>0.375</v>
      </c>
      <c r="GT561" s="7">
        <f t="shared" si="93"/>
        <v>0.23064941289240354</v>
      </c>
      <c r="GU561" s="7">
        <f t="shared" si="84"/>
        <v>0.50310446681535959</v>
      </c>
      <c r="GV561" t="s">
        <v>211</v>
      </c>
      <c r="GW561" s="8">
        <f t="shared" si="89"/>
        <v>3.7601052829479223E-5</v>
      </c>
    </row>
    <row r="562" spans="1:205" x14ac:dyDescent="0.2">
      <c r="A562">
        <v>984202040</v>
      </c>
      <c r="B562" s="2">
        <v>2013</v>
      </c>
      <c r="C562" t="s">
        <v>3</v>
      </c>
      <c r="D562" s="3">
        <v>41275</v>
      </c>
      <c r="E562" s="3">
        <v>41639</v>
      </c>
      <c r="F562" t="s">
        <v>8</v>
      </c>
      <c r="G562" s="4">
        <v>18281</v>
      </c>
      <c r="I562" s="4">
        <v>0</v>
      </c>
      <c r="J562" s="4">
        <v>18281</v>
      </c>
      <c r="K562" s="4">
        <v>3667</v>
      </c>
      <c r="L562" s="4">
        <v>3252</v>
      </c>
      <c r="M562" s="4">
        <v>3252</v>
      </c>
      <c r="Q562" s="4">
        <v>6772</v>
      </c>
      <c r="R562" s="4">
        <v>7786</v>
      </c>
      <c r="S562" s="4">
        <v>139</v>
      </c>
      <c r="U562" s="4">
        <v>869</v>
      </c>
      <c r="X562" s="4">
        <v>4151</v>
      </c>
      <c r="Z562" s="4">
        <v>18711</v>
      </c>
      <c r="AA562" s="4">
        <v>-431</v>
      </c>
      <c r="AC562" s="4">
        <v>0</v>
      </c>
      <c r="AD562" s="4">
        <v>0</v>
      </c>
      <c r="AE562" s="4">
        <v>0</v>
      </c>
      <c r="AF562" s="4">
        <v>99</v>
      </c>
      <c r="AG562" s="4">
        <v>36</v>
      </c>
      <c r="AJ562" s="4">
        <v>215</v>
      </c>
      <c r="AK562" s="4">
        <v>351</v>
      </c>
      <c r="AM562" s="4">
        <v>0</v>
      </c>
      <c r="AP562" s="4">
        <v>1060</v>
      </c>
      <c r="AR562" s="4">
        <v>160</v>
      </c>
      <c r="AS562" s="4">
        <v>35</v>
      </c>
      <c r="AT562" s="4">
        <v>35</v>
      </c>
      <c r="AU562" s="4">
        <v>1256</v>
      </c>
      <c r="AV562" s="4">
        <v>-905</v>
      </c>
      <c r="AW562" s="4">
        <v>-1336</v>
      </c>
      <c r="AX562" s="4">
        <v>-358</v>
      </c>
      <c r="AY562" s="4">
        <v>-978</v>
      </c>
      <c r="BB562" s="4">
        <v>0</v>
      </c>
      <c r="BD562" s="4">
        <v>0</v>
      </c>
      <c r="BF562" s="4">
        <v>-978</v>
      </c>
      <c r="BQ562" s="4">
        <v>-978</v>
      </c>
      <c r="BR562" s="4">
        <v>-978</v>
      </c>
      <c r="BS562" s="2">
        <v>2013</v>
      </c>
      <c r="BT562" s="4">
        <v>100</v>
      </c>
      <c r="BV562" s="4">
        <v>1757</v>
      </c>
      <c r="BY562" s="4">
        <v>1857</v>
      </c>
      <c r="CD562" s="4">
        <v>623</v>
      </c>
      <c r="CF562" s="4">
        <v>623</v>
      </c>
      <c r="CR562" s="4">
        <v>250</v>
      </c>
      <c r="CS562" s="4">
        <v>250</v>
      </c>
      <c r="CU562" s="4">
        <v>2730</v>
      </c>
      <c r="DA562" s="4">
        <v>17935</v>
      </c>
      <c r="DB562" s="4">
        <v>17935</v>
      </c>
      <c r="DC562" s="4">
        <v>6450</v>
      </c>
      <c r="DD562" s="4">
        <v>12985</v>
      </c>
      <c r="DG562" s="4">
        <v>19436</v>
      </c>
      <c r="DN562" s="4">
        <v>0</v>
      </c>
      <c r="DO562" s="4">
        <v>5632</v>
      </c>
      <c r="DP562" s="4">
        <v>5632</v>
      </c>
      <c r="DR562" s="4">
        <v>43003</v>
      </c>
      <c r="DS562" s="4">
        <v>45732</v>
      </c>
      <c r="DT562" s="4">
        <v>16700</v>
      </c>
      <c r="DW562" s="4">
        <v>99137</v>
      </c>
      <c r="DX562" s="4">
        <v>115837</v>
      </c>
      <c r="EE562" s="4">
        <v>-99347</v>
      </c>
      <c r="EG562" s="4">
        <v>-99347</v>
      </c>
      <c r="EI562" s="4">
        <v>16490</v>
      </c>
      <c r="EM562" s="4">
        <v>0</v>
      </c>
      <c r="EP562" s="4">
        <v>0</v>
      </c>
      <c r="ES562" s="4">
        <v>23300</v>
      </c>
      <c r="ET562" s="4">
        <v>23300</v>
      </c>
      <c r="EU562" s="4">
        <v>23300</v>
      </c>
      <c r="EX562" s="4">
        <v>412</v>
      </c>
      <c r="EY562" s="4">
        <v>2647</v>
      </c>
      <c r="FA562" s="4">
        <v>216</v>
      </c>
      <c r="FF562" s="4">
        <v>2667</v>
      </c>
      <c r="FG562" s="4">
        <v>5942</v>
      </c>
      <c r="FH562" s="4">
        <v>29242</v>
      </c>
      <c r="FI562" s="4">
        <v>45732</v>
      </c>
      <c r="FK562" s="4">
        <v>26246</v>
      </c>
      <c r="FL562" s="2">
        <v>2013</v>
      </c>
      <c r="FM562" t="s">
        <v>8</v>
      </c>
      <c r="FR562" s="2">
        <v>2013</v>
      </c>
      <c r="FS562" s="5">
        <v>16</v>
      </c>
      <c r="FX562" s="4">
        <v>0</v>
      </c>
      <c r="GE562" s="4">
        <v>65</v>
      </c>
      <c r="GF562" s="4">
        <v>12</v>
      </c>
      <c r="GN562" s="7">
        <f t="shared" si="86"/>
        <v>-0.98999336910000602</v>
      </c>
      <c r="GQ562" s="7">
        <f t="shared" si="87"/>
        <v>-2.4787732860220506E-2</v>
      </c>
      <c r="GR562" s="7">
        <f t="shared" si="88"/>
        <v>-0.61776820624333539</v>
      </c>
      <c r="GS562" s="7">
        <v>1</v>
      </c>
      <c r="GT562" s="7">
        <f t="shared" si="93"/>
        <v>0</v>
      </c>
      <c r="GU562" s="7">
        <f t="shared" si="84"/>
        <v>0.63942097437243073</v>
      </c>
      <c r="GV562" t="s">
        <v>215</v>
      </c>
      <c r="GW562" s="8">
        <f t="shared" si="89"/>
        <v>3.0140454518054134E-5</v>
      </c>
    </row>
    <row r="563" spans="1:205" x14ac:dyDescent="0.2">
      <c r="A563">
        <v>984202040</v>
      </c>
      <c r="B563" s="2">
        <v>2014</v>
      </c>
      <c r="C563" t="s">
        <v>3</v>
      </c>
      <c r="D563" s="3">
        <v>41640</v>
      </c>
      <c r="E563" s="3">
        <v>42004</v>
      </c>
      <c r="F563" t="s">
        <v>8</v>
      </c>
      <c r="G563" s="4">
        <v>15285</v>
      </c>
      <c r="I563" s="4">
        <v>0</v>
      </c>
      <c r="J563" s="4">
        <v>15285</v>
      </c>
      <c r="K563" s="4">
        <v>12138</v>
      </c>
      <c r="L563" s="4">
        <v>-4402</v>
      </c>
      <c r="M563" s="4">
        <v>-4402</v>
      </c>
      <c r="Q563" s="4">
        <v>8062</v>
      </c>
      <c r="R563" s="4">
        <v>6933</v>
      </c>
      <c r="S563" s="4">
        <v>117</v>
      </c>
      <c r="U563" s="4">
        <v>430</v>
      </c>
      <c r="X563" s="4">
        <v>6044</v>
      </c>
      <c r="Z563" s="4">
        <v>22271</v>
      </c>
      <c r="AA563" s="4">
        <v>-6986</v>
      </c>
      <c r="AC563" s="4">
        <v>0</v>
      </c>
      <c r="AD563" s="4">
        <v>0</v>
      </c>
      <c r="AE563" s="4">
        <v>0</v>
      </c>
      <c r="AF563" s="4">
        <v>43</v>
      </c>
      <c r="AG563" s="4">
        <v>118</v>
      </c>
      <c r="AJ563" s="4">
        <v>172</v>
      </c>
      <c r="AK563" s="4">
        <v>334</v>
      </c>
      <c r="AM563" s="4">
        <v>0</v>
      </c>
      <c r="AP563" s="4">
        <v>513</v>
      </c>
      <c r="AR563" s="4">
        <v>4</v>
      </c>
      <c r="AS563" s="4">
        <v>27</v>
      </c>
      <c r="AT563" s="4">
        <v>27</v>
      </c>
      <c r="AU563" s="4">
        <v>544</v>
      </c>
      <c r="AV563" s="4">
        <v>-210</v>
      </c>
      <c r="AW563" s="4">
        <v>-7197</v>
      </c>
      <c r="AX563" s="4">
        <v>-2543</v>
      </c>
      <c r="AY563" s="4">
        <v>-4653</v>
      </c>
      <c r="BB563" s="4">
        <v>0</v>
      </c>
      <c r="BD563" s="4">
        <v>0</v>
      </c>
      <c r="BF563" s="4">
        <v>-4653</v>
      </c>
      <c r="BQ563" s="4">
        <v>-4653</v>
      </c>
      <c r="BR563" s="4">
        <v>-4653</v>
      </c>
      <c r="BS563" s="2">
        <v>2014</v>
      </c>
      <c r="BT563" s="4">
        <v>250</v>
      </c>
      <c r="BV563" s="4">
        <v>2116</v>
      </c>
      <c r="BY563" s="4">
        <v>2366</v>
      </c>
      <c r="CD563" s="4">
        <v>567</v>
      </c>
      <c r="CF563" s="4">
        <v>567</v>
      </c>
      <c r="CR563" s="4">
        <v>550</v>
      </c>
      <c r="CS563" s="4">
        <v>550</v>
      </c>
      <c r="CU563" s="4">
        <v>3482</v>
      </c>
      <c r="DA563" s="4">
        <v>20731</v>
      </c>
      <c r="DB563" s="4">
        <v>20731</v>
      </c>
      <c r="DC563" s="4">
        <v>4464</v>
      </c>
      <c r="DD563" s="4">
        <v>11370</v>
      </c>
      <c r="DG563" s="4">
        <v>15834</v>
      </c>
      <c r="DN563" s="4">
        <v>0</v>
      </c>
      <c r="DO563" s="4">
        <v>13699</v>
      </c>
      <c r="DP563" s="4">
        <v>13699</v>
      </c>
      <c r="DR563" s="4">
        <v>50264</v>
      </c>
      <c r="DS563" s="4">
        <v>53746</v>
      </c>
      <c r="DT563" s="4">
        <v>16700</v>
      </c>
      <c r="DW563" s="4">
        <v>105044</v>
      </c>
      <c r="DX563" s="4">
        <v>121744</v>
      </c>
      <c r="EE563" s="4">
        <v>-104000</v>
      </c>
      <c r="EG563" s="4">
        <v>-104000</v>
      </c>
      <c r="EI563" s="4">
        <v>17744</v>
      </c>
      <c r="EM563" s="4">
        <v>0</v>
      </c>
      <c r="EP563" s="4">
        <v>0</v>
      </c>
      <c r="ES563" s="4">
        <v>23300</v>
      </c>
      <c r="ET563" s="4">
        <v>23300</v>
      </c>
      <c r="EU563" s="4">
        <v>23300</v>
      </c>
      <c r="EX563" s="4">
        <v>0</v>
      </c>
      <c r="EY563" s="4">
        <v>6519</v>
      </c>
      <c r="FA563" s="4">
        <v>261</v>
      </c>
      <c r="FF563" s="4">
        <v>5922</v>
      </c>
      <c r="FG563" s="4">
        <v>12702</v>
      </c>
      <c r="FH563" s="4">
        <v>36002</v>
      </c>
      <c r="FI563" s="4">
        <v>53746</v>
      </c>
      <c r="FK563" s="4">
        <v>25900</v>
      </c>
      <c r="FL563" s="2">
        <v>2014</v>
      </c>
      <c r="FM563" t="s">
        <v>8</v>
      </c>
      <c r="FR563" s="2">
        <v>2014</v>
      </c>
      <c r="FS563" s="5">
        <v>18</v>
      </c>
      <c r="FX563" s="4">
        <v>0</v>
      </c>
      <c r="GE563" s="4">
        <v>50</v>
      </c>
      <c r="GF563" s="4">
        <v>30</v>
      </c>
      <c r="GN563" s="7">
        <f t="shared" si="86"/>
        <v>-2.2085191988104609E-2</v>
      </c>
      <c r="GQ563" s="7">
        <f t="shared" si="87"/>
        <v>-9.3548322242103785E-2</v>
      </c>
      <c r="GR563" s="7">
        <f t="shared" si="88"/>
        <v>-0.1638860018598545</v>
      </c>
      <c r="GS563" s="7">
        <v>1</v>
      </c>
      <c r="GT563" s="7">
        <f t="shared" si="93"/>
        <v>0</v>
      </c>
      <c r="GU563" s="7">
        <f t="shared" si="84"/>
        <v>0.66985450080005959</v>
      </c>
      <c r="GV563" t="s">
        <v>215</v>
      </c>
      <c r="GW563" s="8">
        <f t="shared" si="89"/>
        <v>2.1866526720895653E-5</v>
      </c>
    </row>
    <row r="564" spans="1:205" x14ac:dyDescent="0.2">
      <c r="A564">
        <v>984202040</v>
      </c>
      <c r="B564" s="2">
        <v>2015</v>
      </c>
      <c r="C564" t="s">
        <v>3</v>
      </c>
      <c r="D564" s="3">
        <v>42005</v>
      </c>
      <c r="E564" s="3">
        <v>42369</v>
      </c>
      <c r="F564" t="s">
        <v>8</v>
      </c>
      <c r="G564" s="4">
        <v>23925</v>
      </c>
      <c r="I564" s="4">
        <v>0</v>
      </c>
      <c r="J564" s="4">
        <v>23925</v>
      </c>
      <c r="K564" s="4">
        <v>13214</v>
      </c>
      <c r="L564" s="4">
        <v>4196</v>
      </c>
      <c r="M564" s="4">
        <v>4196</v>
      </c>
      <c r="Q564" s="4">
        <v>10987</v>
      </c>
      <c r="R564" s="4">
        <v>9429</v>
      </c>
      <c r="S564" s="4">
        <v>163</v>
      </c>
      <c r="U564" s="4">
        <v>2719</v>
      </c>
      <c r="X564" s="4">
        <v>7006</v>
      </c>
      <c r="Z564" s="4">
        <v>38123</v>
      </c>
      <c r="AA564" s="4">
        <v>-14197</v>
      </c>
      <c r="AC564" s="4">
        <v>0</v>
      </c>
      <c r="AD564" s="4">
        <v>0</v>
      </c>
      <c r="AE564" s="4">
        <v>0</v>
      </c>
      <c r="AF564" s="4">
        <v>65</v>
      </c>
      <c r="AG564" s="4">
        <v>122</v>
      </c>
      <c r="AJ564" s="4">
        <v>121</v>
      </c>
      <c r="AK564" s="4">
        <v>308</v>
      </c>
      <c r="AM564" s="4">
        <v>0</v>
      </c>
      <c r="AP564" s="4">
        <v>843</v>
      </c>
      <c r="AR564" s="4">
        <v>10</v>
      </c>
      <c r="AS564" s="4">
        <v>60</v>
      </c>
      <c r="AT564" s="4">
        <v>60</v>
      </c>
      <c r="AU564" s="4">
        <v>913</v>
      </c>
      <c r="AV564" s="4">
        <v>-605</v>
      </c>
      <c r="AW564" s="4">
        <v>-14803</v>
      </c>
      <c r="AX564" s="4">
        <v>-4178</v>
      </c>
      <c r="AY564" s="4">
        <v>-10625</v>
      </c>
      <c r="BB564" s="4">
        <v>0</v>
      </c>
      <c r="BD564" s="4">
        <v>0</v>
      </c>
      <c r="BF564" s="4">
        <v>-10625</v>
      </c>
      <c r="BQ564" s="4">
        <v>-10625</v>
      </c>
      <c r="BR564" s="4">
        <v>-10625</v>
      </c>
      <c r="BS564" s="2">
        <v>2015</v>
      </c>
      <c r="BT564" s="4">
        <v>5000</v>
      </c>
      <c r="BV564" s="4">
        <v>2672</v>
      </c>
      <c r="BY564" s="4">
        <v>7672</v>
      </c>
      <c r="CD564" s="4">
        <v>567</v>
      </c>
      <c r="CF564" s="4">
        <v>567</v>
      </c>
      <c r="CI564" s="4">
        <v>10</v>
      </c>
      <c r="CR564" s="4">
        <v>550</v>
      </c>
      <c r="CS564" s="4">
        <v>560</v>
      </c>
      <c r="CU564" s="4">
        <v>8800</v>
      </c>
      <c r="DA564" s="4">
        <v>17060</v>
      </c>
      <c r="DB564" s="4">
        <v>17060</v>
      </c>
      <c r="DC564" s="4">
        <v>1526</v>
      </c>
      <c r="DD564" s="4">
        <v>19618</v>
      </c>
      <c r="DG564" s="4">
        <v>21144</v>
      </c>
      <c r="DN564" s="4">
        <v>0</v>
      </c>
      <c r="DO564" s="4">
        <v>8906</v>
      </c>
      <c r="DP564" s="4">
        <v>8906</v>
      </c>
      <c r="DR564" s="4">
        <v>47109</v>
      </c>
      <c r="DS564" s="4">
        <v>55909</v>
      </c>
      <c r="DT564" s="4">
        <v>16700</v>
      </c>
      <c r="DW564" s="4">
        <v>114836</v>
      </c>
      <c r="DX564" s="4">
        <v>131536</v>
      </c>
      <c r="EE564" s="4">
        <v>-114625</v>
      </c>
      <c r="EG564" s="4">
        <v>-114625</v>
      </c>
      <c r="EI564" s="4">
        <v>16911</v>
      </c>
      <c r="EM564" s="4">
        <v>0</v>
      </c>
      <c r="ES564" s="4">
        <v>23300</v>
      </c>
      <c r="ET564" s="4">
        <v>23300</v>
      </c>
      <c r="EU564" s="4">
        <v>23300</v>
      </c>
      <c r="EY564" s="4">
        <v>9985</v>
      </c>
      <c r="FA564" s="4">
        <v>481</v>
      </c>
      <c r="FF564" s="4">
        <v>5232</v>
      </c>
      <c r="FG564" s="4">
        <v>15698</v>
      </c>
      <c r="FH564" s="4">
        <v>38998</v>
      </c>
      <c r="FI564" s="4">
        <v>55909</v>
      </c>
      <c r="FK564" s="4">
        <v>24562</v>
      </c>
      <c r="FL564" s="2">
        <v>2015</v>
      </c>
      <c r="FM564" t="s">
        <v>8</v>
      </c>
      <c r="FR564" s="2">
        <v>2015</v>
      </c>
      <c r="FS564" s="5">
        <v>24</v>
      </c>
      <c r="GE564" s="4">
        <v>50</v>
      </c>
      <c r="GF564" s="4">
        <v>30</v>
      </c>
      <c r="GI564" s="7">
        <f t="shared" si="85"/>
        <v>-2.5266996613701485E-2</v>
      </c>
      <c r="GJ564" s="7">
        <f t="shared" si="90"/>
        <v>8.2108807836963171E-2</v>
      </c>
      <c r="GK564" s="7">
        <f t="shared" si="91"/>
        <v>-0.12183232240538831</v>
      </c>
      <c r="GL564" s="7">
        <f t="shared" si="92"/>
        <v>-5.2227727199556425E-3</v>
      </c>
      <c r="GM564" s="7">
        <f>(((DR564-DR563)-(DP564-DP563)-(FG564-FG563)+((EV564-EV563)+(EW564-EW563)+(EX564-EX563))+(FC564-FC563))-U564-V564)/DS563</f>
        <v>-7.5856807948498486E-2</v>
      </c>
      <c r="GN564" s="7">
        <f t="shared" si="86"/>
        <v>0.21542068246939308</v>
      </c>
      <c r="GO564" s="7">
        <f>(G564-G563)/DS563</f>
        <v>0.16075614929483123</v>
      </c>
      <c r="GP564" s="7">
        <f>CF564/DS563</f>
        <v>1.0549622297473301E-2</v>
      </c>
      <c r="GQ564" s="7">
        <f t="shared" si="87"/>
        <v>-0.19378961287674981</v>
      </c>
      <c r="GR564" s="7">
        <f t="shared" si="88"/>
        <v>0.56526005888125619</v>
      </c>
      <c r="GS564" s="7">
        <v>1</v>
      </c>
      <c r="GT564" s="7">
        <f t="shared" si="93"/>
        <v>0</v>
      </c>
      <c r="GU564" s="7">
        <f t="shared" si="84"/>
        <v>0.69752633744119907</v>
      </c>
      <c r="GV564" t="s">
        <v>215</v>
      </c>
      <c r="GW564" s="8">
        <f t="shared" si="89"/>
        <v>1.8606035798012874E-5</v>
      </c>
    </row>
    <row r="565" spans="1:205" x14ac:dyDescent="0.2">
      <c r="A565">
        <v>984202040</v>
      </c>
      <c r="B565" s="2">
        <v>2016</v>
      </c>
      <c r="C565" t="s">
        <v>3</v>
      </c>
      <c r="D565" s="3">
        <v>42370</v>
      </c>
      <c r="E565" s="3">
        <v>42735</v>
      </c>
      <c r="F565" t="s">
        <v>8</v>
      </c>
      <c r="G565" s="4">
        <v>12646</v>
      </c>
      <c r="I565" s="4">
        <v>0</v>
      </c>
      <c r="J565" s="4">
        <v>12646</v>
      </c>
      <c r="K565" s="4">
        <v>5404</v>
      </c>
      <c r="L565" s="4">
        <v>-4971</v>
      </c>
      <c r="M565" s="4">
        <v>-4971</v>
      </c>
      <c r="Q565" s="4">
        <v>14202</v>
      </c>
      <c r="R565" s="4">
        <v>12189</v>
      </c>
      <c r="S565" s="4">
        <v>216</v>
      </c>
      <c r="U565" s="4">
        <v>9826</v>
      </c>
      <c r="X565" s="4">
        <v>9533</v>
      </c>
      <c r="Z565" s="4">
        <v>33995</v>
      </c>
      <c r="AA565" s="4">
        <v>-21349</v>
      </c>
      <c r="AC565" s="4">
        <v>0</v>
      </c>
      <c r="AD565" s="4">
        <v>0</v>
      </c>
      <c r="AE565" s="4">
        <v>0</v>
      </c>
      <c r="AF565" s="4">
        <v>116</v>
      </c>
      <c r="AG565" s="4">
        <v>8</v>
      </c>
      <c r="AJ565" s="4">
        <v>114</v>
      </c>
      <c r="AK565" s="4">
        <v>238</v>
      </c>
      <c r="AM565" s="4">
        <v>0</v>
      </c>
      <c r="AP565" s="4">
        <v>876</v>
      </c>
      <c r="AR565" s="4">
        <v>97</v>
      </c>
      <c r="AS565" s="4">
        <v>36</v>
      </c>
      <c r="AT565" s="4">
        <v>36</v>
      </c>
      <c r="AU565" s="4">
        <v>1009</v>
      </c>
      <c r="AV565" s="4">
        <v>-770</v>
      </c>
      <c r="AW565" s="4">
        <v>-22119</v>
      </c>
      <c r="AX565" s="4">
        <v>-5348</v>
      </c>
      <c r="AY565" s="4">
        <v>-16771</v>
      </c>
      <c r="BB565" s="4">
        <v>0</v>
      </c>
      <c r="BD565" s="4">
        <v>0</v>
      </c>
      <c r="BF565" s="4">
        <v>-16771</v>
      </c>
      <c r="BQ565" s="4">
        <v>-16771</v>
      </c>
      <c r="BR565" s="4">
        <v>-16771</v>
      </c>
      <c r="BS565" s="2">
        <v>2016</v>
      </c>
      <c r="BT565" s="4">
        <v>9980</v>
      </c>
      <c r="BV565" s="4">
        <v>4582</v>
      </c>
      <c r="BY565" s="4">
        <v>14562</v>
      </c>
      <c r="CD565" s="4">
        <v>606</v>
      </c>
      <c r="CF565" s="4">
        <v>606</v>
      </c>
      <c r="CI565" s="4">
        <v>10</v>
      </c>
      <c r="CR565" s="4">
        <v>250</v>
      </c>
      <c r="CS565" s="4">
        <v>260</v>
      </c>
      <c r="CU565" s="4">
        <v>15428</v>
      </c>
      <c r="DA565" s="4">
        <v>25280</v>
      </c>
      <c r="DB565" s="4">
        <v>25280</v>
      </c>
      <c r="DC565" s="4">
        <v>503</v>
      </c>
      <c r="DD565" s="4">
        <v>22725</v>
      </c>
      <c r="DG565" s="4">
        <v>23228</v>
      </c>
      <c r="DN565" s="4">
        <v>0</v>
      </c>
      <c r="DO565" s="4">
        <v>2475</v>
      </c>
      <c r="DP565" s="4">
        <v>2475</v>
      </c>
      <c r="DR565" s="4">
        <v>50983</v>
      </c>
      <c r="DS565" s="4">
        <v>66411</v>
      </c>
      <c r="DT565" s="4">
        <v>16700</v>
      </c>
      <c r="DW565" s="4">
        <v>125151</v>
      </c>
      <c r="DX565" s="4">
        <v>141851</v>
      </c>
      <c r="EE565" s="4">
        <v>-131396</v>
      </c>
      <c r="EG565" s="4">
        <v>-131396</v>
      </c>
      <c r="EI565" s="4">
        <v>10455</v>
      </c>
      <c r="EM565" s="4">
        <v>0</v>
      </c>
      <c r="ES565" s="4">
        <v>23300</v>
      </c>
      <c r="ET565" s="4">
        <v>23300</v>
      </c>
      <c r="EU565" s="4">
        <v>23300</v>
      </c>
      <c r="EY565" s="4">
        <v>7864</v>
      </c>
      <c r="FA565" s="4">
        <v>504</v>
      </c>
      <c r="FF565" s="4">
        <v>24288</v>
      </c>
      <c r="FG565" s="4">
        <v>32656</v>
      </c>
      <c r="FH565" s="4">
        <v>55956</v>
      </c>
      <c r="FI565" s="4">
        <v>66411</v>
      </c>
      <c r="FK565" s="4">
        <v>36550</v>
      </c>
      <c r="FL565" s="2">
        <v>2016</v>
      </c>
      <c r="FM565" t="s">
        <v>8</v>
      </c>
      <c r="FR565" s="2">
        <v>2016</v>
      </c>
      <c r="FS565" s="5">
        <v>29</v>
      </c>
      <c r="GE565" s="4">
        <v>55</v>
      </c>
      <c r="GF565" s="4">
        <v>25</v>
      </c>
      <c r="GI565" s="7">
        <f t="shared" si="85"/>
        <v>-0.11899694145844139</v>
      </c>
      <c r="GJ565" s="7">
        <f t="shared" si="90"/>
        <v>-0.12183232240538831</v>
      </c>
      <c r="GK565" s="7">
        <f t="shared" si="91"/>
        <v>-5.2227727199556425E-3</v>
      </c>
      <c r="GL565" s="7">
        <f t="shared" si="92"/>
        <v>-0.25998705033804642</v>
      </c>
      <c r="GM565" s="7">
        <f>(((DR565-DR564)-(DP565-DP564)-(FG565-FG564)+((EV565-EV564)+(EW565-EW564)+(EX565-EX564))+(FC565-FC564))-U565-V565)/DS564</f>
        <v>-0.29474682072653774</v>
      </c>
      <c r="GN565" s="7">
        <f t="shared" si="86"/>
        <v>-0.18344094868446942</v>
      </c>
      <c r="GO565" s="7">
        <f>(G565-G564)/DS564</f>
        <v>-0.20173853941225919</v>
      </c>
      <c r="GP565" s="7">
        <f>CF565/DS564</f>
        <v>1.0839042014702463E-2</v>
      </c>
      <c r="GQ565" s="7">
        <f t="shared" si="87"/>
        <v>-0.27421517331589274</v>
      </c>
      <c r="GR565" s="7">
        <f t="shared" si="88"/>
        <v>-0.47143155694879835</v>
      </c>
      <c r="GS565" s="7">
        <v>1</v>
      </c>
      <c r="GT565" s="7">
        <f t="shared" si="93"/>
        <v>0</v>
      </c>
      <c r="GU565" s="7">
        <f t="shared" si="84"/>
        <v>0.84257126078511091</v>
      </c>
      <c r="GV565" t="s">
        <v>215</v>
      </c>
      <c r="GW565" s="8">
        <f t="shared" si="89"/>
        <v>1.7886207945053569E-5</v>
      </c>
    </row>
    <row r="566" spans="1:205" x14ac:dyDescent="0.2">
      <c r="A566">
        <v>984202040</v>
      </c>
      <c r="B566" s="2">
        <v>2017</v>
      </c>
      <c r="C566" t="s">
        <v>3</v>
      </c>
      <c r="D566" s="3">
        <v>42736</v>
      </c>
      <c r="E566" s="3">
        <v>43100</v>
      </c>
      <c r="F566" t="s">
        <v>8</v>
      </c>
      <c r="G566" s="4">
        <v>55008</v>
      </c>
      <c r="I566" s="4">
        <v>0</v>
      </c>
      <c r="J566" s="4">
        <v>55008</v>
      </c>
      <c r="K566" s="4">
        <v>37977</v>
      </c>
      <c r="L566" s="4">
        <v>0</v>
      </c>
      <c r="M566" s="4">
        <v>0</v>
      </c>
      <c r="Q566" s="4">
        <v>13688</v>
      </c>
      <c r="R566" s="4">
        <v>10002</v>
      </c>
      <c r="S566" s="4">
        <v>283</v>
      </c>
      <c r="U566" s="4">
        <v>2870</v>
      </c>
      <c r="X566" s="4">
        <v>9555</v>
      </c>
      <c r="Z566" s="4">
        <v>64090</v>
      </c>
      <c r="AA566" s="4">
        <v>-9083</v>
      </c>
      <c r="AC566" s="4">
        <v>0</v>
      </c>
      <c r="AD566" s="4">
        <v>0</v>
      </c>
      <c r="AE566" s="4">
        <v>0</v>
      </c>
      <c r="AF566" s="4">
        <v>104</v>
      </c>
      <c r="AG566" s="4">
        <v>18</v>
      </c>
      <c r="AJ566" s="4">
        <v>131</v>
      </c>
      <c r="AK566" s="4">
        <v>254</v>
      </c>
      <c r="AM566" s="4">
        <v>0</v>
      </c>
      <c r="AP566" s="4">
        <v>641</v>
      </c>
      <c r="AR566" s="4">
        <v>202</v>
      </c>
      <c r="AS566" s="4">
        <v>90</v>
      </c>
      <c r="AT566" s="4">
        <v>90</v>
      </c>
      <c r="AU566" s="4">
        <v>933</v>
      </c>
      <c r="AV566" s="4">
        <v>-679</v>
      </c>
      <c r="AW566" s="4">
        <v>-9762</v>
      </c>
      <c r="AX566" s="4">
        <v>-3339</v>
      </c>
      <c r="AY566" s="4">
        <v>-6422</v>
      </c>
      <c r="BB566" s="4">
        <v>0</v>
      </c>
      <c r="BD566" s="4">
        <v>0</v>
      </c>
      <c r="BF566" s="4">
        <v>-6422</v>
      </c>
      <c r="BR566" s="4">
        <v>0</v>
      </c>
      <c r="BS566" s="2">
        <v>2017</v>
      </c>
      <c r="BT566" s="4">
        <v>6214</v>
      </c>
      <c r="BV566" s="4">
        <v>3845</v>
      </c>
      <c r="BY566" s="4">
        <v>10060</v>
      </c>
      <c r="CD566" s="4">
        <v>2880</v>
      </c>
      <c r="CF566" s="4">
        <v>2880</v>
      </c>
      <c r="CR566" s="4">
        <v>250</v>
      </c>
      <c r="CS566" s="4">
        <v>250</v>
      </c>
      <c r="CU566" s="4">
        <v>13190</v>
      </c>
      <c r="DA566" s="4">
        <v>16599</v>
      </c>
      <c r="DB566" s="4">
        <v>16599</v>
      </c>
      <c r="DC566" s="4">
        <v>1125</v>
      </c>
      <c r="DD566" s="4">
        <v>30134</v>
      </c>
      <c r="DG566" s="4">
        <v>31259</v>
      </c>
      <c r="DN566" s="4">
        <v>0</v>
      </c>
      <c r="DO566" s="4">
        <v>825</v>
      </c>
      <c r="DP566" s="4">
        <v>825</v>
      </c>
      <c r="DR566" s="4">
        <v>48683</v>
      </c>
      <c r="DS566" s="4">
        <v>61873</v>
      </c>
      <c r="DT566" s="4">
        <v>16700</v>
      </c>
      <c r="DW566" s="4">
        <v>138057</v>
      </c>
      <c r="DX566" s="4">
        <v>154757</v>
      </c>
      <c r="EE566" s="4">
        <v>-137818</v>
      </c>
      <c r="EG566" s="4">
        <v>-137818</v>
      </c>
      <c r="EI566" s="4">
        <v>16939</v>
      </c>
      <c r="EK566" s="4">
        <v>0</v>
      </c>
      <c r="EM566" s="4">
        <v>0</v>
      </c>
      <c r="ES566" s="4">
        <v>23300</v>
      </c>
      <c r="ET566" s="4">
        <v>23300</v>
      </c>
      <c r="EU566" s="4">
        <v>23300</v>
      </c>
      <c r="EX566" s="4">
        <v>3342</v>
      </c>
      <c r="EY566" s="4">
        <v>7291</v>
      </c>
      <c r="EZ566" s="4">
        <v>0</v>
      </c>
      <c r="FA566" s="4">
        <v>791</v>
      </c>
      <c r="FF566" s="4">
        <v>10210</v>
      </c>
      <c r="FG566" s="4">
        <v>21634</v>
      </c>
      <c r="FH566" s="4">
        <v>44934</v>
      </c>
      <c r="FI566" s="4">
        <v>61873</v>
      </c>
      <c r="FL566" s="2">
        <v>2017</v>
      </c>
      <c r="FM566" t="s">
        <v>8</v>
      </c>
      <c r="FR566" s="2">
        <v>2017</v>
      </c>
      <c r="FS566" s="5">
        <v>41</v>
      </c>
      <c r="FX566" s="4">
        <v>0</v>
      </c>
      <c r="FZ566" s="4">
        <v>0</v>
      </c>
      <c r="GA566" s="4">
        <v>0</v>
      </c>
      <c r="GE566" s="4">
        <v>54</v>
      </c>
      <c r="GF566" s="4">
        <v>3</v>
      </c>
      <c r="GI566" s="7">
        <f t="shared" si="85"/>
        <v>0.20650193492041982</v>
      </c>
      <c r="GJ566" s="7">
        <f t="shared" si="90"/>
        <v>-5.2227727199556425E-3</v>
      </c>
      <c r="GK566" s="7">
        <f t="shared" si="91"/>
        <v>-0.25998705033804642</v>
      </c>
      <c r="GL566" s="7">
        <f t="shared" si="92"/>
        <v>0.14086919981251919</v>
      </c>
      <c r="GM566" s="7">
        <f>(((DR566-DR565)-(DP566-DP565)-(FG566-FG565)+((EV566-EV565)+(EW566-EW565)+(EX566-EX565))+(FC566-FC565))-U566-V566)/DS565</f>
        <v>0.16328620258692084</v>
      </c>
      <c r="GN566" s="7">
        <f t="shared" si="86"/>
        <v>0.62851033714294313</v>
      </c>
      <c r="GO566" s="7">
        <f>(G566-G565)/DS565</f>
        <v>0.63787625543961091</v>
      </c>
      <c r="GP566" s="7">
        <f>CF566/DS565</f>
        <v>4.3366309798075618E-2</v>
      </c>
      <c r="GQ566" s="7">
        <f t="shared" si="87"/>
        <v>-0.10012160518848805</v>
      </c>
      <c r="GR566" s="7">
        <f t="shared" si="88"/>
        <v>3.3498339395856398</v>
      </c>
      <c r="GS566" s="7">
        <v>1</v>
      </c>
      <c r="GT566" s="7">
        <f t="shared" si="93"/>
        <v>0</v>
      </c>
      <c r="GU566" s="7">
        <f t="shared" si="84"/>
        <v>0.72622953469203044</v>
      </c>
      <c r="GV566" t="s">
        <v>215</v>
      </c>
      <c r="GW566" s="8">
        <f t="shared" si="89"/>
        <v>1.5057746457665146E-5</v>
      </c>
    </row>
    <row r="567" spans="1:205" x14ac:dyDescent="0.2">
      <c r="A567">
        <v>984202040</v>
      </c>
      <c r="B567" s="2">
        <v>2018</v>
      </c>
      <c r="C567" t="s">
        <v>3</v>
      </c>
      <c r="D567" s="3">
        <v>43101</v>
      </c>
      <c r="E567" s="3">
        <v>43465</v>
      </c>
      <c r="F567" t="s">
        <v>8</v>
      </c>
      <c r="G567" s="4">
        <v>33804</v>
      </c>
      <c r="J567" s="4">
        <v>33804</v>
      </c>
      <c r="K567" s="4">
        <v>18042</v>
      </c>
      <c r="Q567" s="4">
        <v>12996</v>
      </c>
      <c r="R567" s="4">
        <v>9995</v>
      </c>
      <c r="S567" s="4">
        <v>290</v>
      </c>
      <c r="U567" s="4">
        <v>3623</v>
      </c>
      <c r="X567" s="4">
        <v>14173</v>
      </c>
      <c r="Z567" s="4">
        <v>48834</v>
      </c>
      <c r="AA567" s="4">
        <v>-15030</v>
      </c>
      <c r="AF567" s="4">
        <v>43</v>
      </c>
      <c r="AG567" s="4">
        <v>14</v>
      </c>
      <c r="AJ567" s="4">
        <v>259</v>
      </c>
      <c r="AK567" s="4">
        <v>316</v>
      </c>
      <c r="AP567" s="4">
        <v>643</v>
      </c>
      <c r="AR567" s="4">
        <v>262</v>
      </c>
      <c r="AS567" s="4">
        <v>83</v>
      </c>
      <c r="AT567" s="4">
        <v>83</v>
      </c>
      <c r="AU567" s="4">
        <v>988</v>
      </c>
      <c r="AV567" s="4">
        <v>-672</v>
      </c>
      <c r="AW567" s="4">
        <v>-15702</v>
      </c>
      <c r="AX567" s="4">
        <v>-3601</v>
      </c>
      <c r="AY567" s="4">
        <v>-12101</v>
      </c>
      <c r="BF567" s="4">
        <v>-12101</v>
      </c>
      <c r="BS567" s="2">
        <v>2018</v>
      </c>
      <c r="BT567" s="4">
        <v>9100</v>
      </c>
      <c r="BV567" s="4">
        <v>5422</v>
      </c>
      <c r="BY567" s="4">
        <v>14522</v>
      </c>
      <c r="CD567" s="4">
        <v>4485</v>
      </c>
      <c r="CF567" s="4">
        <v>4485</v>
      </c>
      <c r="CI567" s="4">
        <v>14</v>
      </c>
      <c r="CR567" s="4">
        <v>250</v>
      </c>
      <c r="CS567" s="4">
        <v>264</v>
      </c>
      <c r="CU567" s="4">
        <v>19270</v>
      </c>
      <c r="DA567" s="4">
        <v>13906</v>
      </c>
      <c r="DB567" s="4">
        <v>13906</v>
      </c>
      <c r="DC567" s="4">
        <v>980</v>
      </c>
      <c r="DD567" s="4">
        <v>19374</v>
      </c>
      <c r="DG567" s="4">
        <v>20354</v>
      </c>
      <c r="DO567" s="4">
        <v>3285</v>
      </c>
      <c r="DP567" s="4">
        <v>3285</v>
      </c>
      <c r="DR567" s="4">
        <v>37544</v>
      </c>
      <c r="DS567" s="4">
        <v>56814</v>
      </c>
      <c r="DT567" s="4">
        <v>16700</v>
      </c>
      <c r="DX567" s="4">
        <v>16700</v>
      </c>
      <c r="EE567" s="4">
        <v>-5085</v>
      </c>
      <c r="EG567" s="4">
        <v>-5085</v>
      </c>
      <c r="EI567" s="4">
        <v>11615</v>
      </c>
      <c r="EK567" s="4">
        <v>0</v>
      </c>
      <c r="EM567" s="4">
        <v>0</v>
      </c>
      <c r="ES567" s="4">
        <v>23300</v>
      </c>
      <c r="ET567" s="4">
        <v>23300</v>
      </c>
      <c r="EU567" s="4">
        <v>23300</v>
      </c>
      <c r="EX567" s="4">
        <v>12</v>
      </c>
      <c r="EY567" s="4">
        <v>9423</v>
      </c>
      <c r="EZ567" s="4">
        <v>0</v>
      </c>
      <c r="FA567" s="4">
        <v>788</v>
      </c>
      <c r="FF567" s="4">
        <v>11676</v>
      </c>
      <c r="FG567" s="4">
        <v>21899</v>
      </c>
      <c r="FH567" s="4">
        <v>45199</v>
      </c>
      <c r="FI567" s="4">
        <v>56814</v>
      </c>
      <c r="FL567" s="2">
        <v>2018</v>
      </c>
      <c r="FM567" t="s">
        <v>8</v>
      </c>
      <c r="FR567" s="2">
        <v>2018</v>
      </c>
      <c r="FS567" s="5">
        <v>31</v>
      </c>
      <c r="GA567" s="4">
        <v>1425</v>
      </c>
      <c r="GB567" t="s">
        <v>176</v>
      </c>
      <c r="GE567" s="4">
        <v>105</v>
      </c>
      <c r="GF567" s="4">
        <v>26</v>
      </c>
      <c r="GI567" s="7">
        <f t="shared" si="85"/>
        <v>-0.27789181064438445</v>
      </c>
      <c r="GJ567" s="7">
        <f t="shared" si="90"/>
        <v>-0.25998705033804642</v>
      </c>
      <c r="GK567" s="7">
        <f t="shared" si="91"/>
        <v>0.14086919981251919</v>
      </c>
      <c r="GL567" s="7">
        <f t="shared" si="92"/>
        <v>-8.552469461752385E-2</v>
      </c>
      <c r="GM567" s="7">
        <f>(((DR567-DR566)-(DP567-DP566)-(FG567-FG566)+((EV567-EV566)+(EW567-EW566)+(EX567-EX566))+(FC567-FC566))-U567-V567)/DS566</f>
        <v>-0.33644723869862458</v>
      </c>
      <c r="GN567" s="7">
        <f t="shared" si="86"/>
        <v>-0.34035847623357524</v>
      </c>
      <c r="GO567" s="7">
        <f>(G567-G566)/DS566</f>
        <v>-0.34270198632683074</v>
      </c>
      <c r="GP567" s="7">
        <f>CF567/DS566</f>
        <v>7.248719150517996E-2</v>
      </c>
      <c r="GQ567" s="7">
        <f t="shared" si="87"/>
        <v>-0.20391449779672585</v>
      </c>
      <c r="GR567" s="7">
        <f t="shared" si="88"/>
        <v>-0.38547120418848169</v>
      </c>
      <c r="GS567" s="7">
        <v>1</v>
      </c>
      <c r="GT567" s="7">
        <f t="shared" si="93"/>
        <v>0</v>
      </c>
      <c r="GU567" s="7">
        <f t="shared" si="84"/>
        <v>0.79556095328616183</v>
      </c>
      <c r="GV567" t="s">
        <v>215</v>
      </c>
      <c r="GW567" s="8">
        <f t="shared" si="89"/>
        <v>1.6162138574176136E-5</v>
      </c>
    </row>
    <row r="568" spans="1:205" x14ac:dyDescent="0.2">
      <c r="A568">
        <v>984202040</v>
      </c>
      <c r="B568" s="2">
        <v>2019</v>
      </c>
      <c r="C568" t="s">
        <v>3</v>
      </c>
      <c r="D568" s="3">
        <v>43466</v>
      </c>
      <c r="E568" s="3">
        <v>43830</v>
      </c>
      <c r="F568" t="s">
        <v>8</v>
      </c>
      <c r="G568" s="4">
        <v>48550</v>
      </c>
      <c r="J568" s="4">
        <v>48550</v>
      </c>
      <c r="K568" s="4">
        <v>24416</v>
      </c>
      <c r="Q568" s="4">
        <v>11845</v>
      </c>
      <c r="R568" s="4">
        <v>9561</v>
      </c>
      <c r="S568" s="4">
        <v>196</v>
      </c>
      <c r="U568" s="4">
        <v>4820</v>
      </c>
      <c r="X568" s="4">
        <v>14918</v>
      </c>
      <c r="Z568" s="4">
        <v>55999</v>
      </c>
      <c r="AA568" s="4">
        <v>-7449</v>
      </c>
      <c r="AF568" s="4">
        <v>21</v>
      </c>
      <c r="AG568" s="4">
        <v>16</v>
      </c>
      <c r="AJ568" s="4">
        <v>131</v>
      </c>
      <c r="AK568" s="4">
        <v>168</v>
      </c>
      <c r="AP568" s="4">
        <v>641</v>
      </c>
      <c r="AR568" s="4">
        <v>235</v>
      </c>
      <c r="AS568" s="4">
        <v>107</v>
      </c>
      <c r="AT568" s="4">
        <v>107</v>
      </c>
      <c r="AU568" s="4">
        <v>983</v>
      </c>
      <c r="AV568" s="4">
        <v>-815</v>
      </c>
      <c r="AW568" s="4">
        <v>-8263</v>
      </c>
      <c r="AX568" s="4">
        <v>-2069</v>
      </c>
      <c r="AY568" s="4">
        <v>-6194</v>
      </c>
      <c r="BF568" s="4">
        <v>-6194</v>
      </c>
      <c r="BS568" s="2">
        <v>2019</v>
      </c>
      <c r="BT568" s="4">
        <v>7873</v>
      </c>
      <c r="BV568" s="4">
        <v>5671</v>
      </c>
      <c r="BY568" s="4">
        <v>13544</v>
      </c>
      <c r="CD568" s="4">
        <v>4514</v>
      </c>
      <c r="CF568" s="4">
        <v>4514</v>
      </c>
      <c r="CG568" s="4">
        <v>22</v>
      </c>
      <c r="CI568" s="4">
        <v>14</v>
      </c>
      <c r="CR568" s="4">
        <v>250</v>
      </c>
      <c r="CS568" s="4">
        <v>286</v>
      </c>
      <c r="CU568" s="4">
        <v>18344</v>
      </c>
      <c r="DA568" s="4">
        <v>17646</v>
      </c>
      <c r="DB568" s="4">
        <v>17646</v>
      </c>
      <c r="DC568" s="4">
        <v>3005</v>
      </c>
      <c r="DD568" s="4">
        <v>19456</v>
      </c>
      <c r="DG568" s="4">
        <v>22461</v>
      </c>
      <c r="DO568" s="4">
        <v>982</v>
      </c>
      <c r="DP568" s="4">
        <v>982</v>
      </c>
      <c r="DR568" s="4">
        <v>41089</v>
      </c>
      <c r="DS568" s="4">
        <v>59433</v>
      </c>
      <c r="DT568" s="4">
        <v>16700</v>
      </c>
      <c r="DX568" s="4">
        <v>16700</v>
      </c>
      <c r="EE568" s="4">
        <v>-4828</v>
      </c>
      <c r="EG568" s="4">
        <v>-4828</v>
      </c>
      <c r="EI568" s="4">
        <v>11872</v>
      </c>
      <c r="EK568" s="4">
        <v>0</v>
      </c>
      <c r="EM568" s="4">
        <v>0</v>
      </c>
      <c r="ES568" s="4">
        <v>23300</v>
      </c>
      <c r="ET568" s="4">
        <v>23300</v>
      </c>
      <c r="EU568" s="4">
        <v>23300</v>
      </c>
      <c r="EX568" s="4">
        <v>11</v>
      </c>
      <c r="EY568" s="4">
        <v>16794</v>
      </c>
      <c r="EZ568" s="4">
        <v>0</v>
      </c>
      <c r="FA568" s="4">
        <v>1045</v>
      </c>
      <c r="FF568" s="4">
        <v>6410</v>
      </c>
      <c r="FG568" s="4">
        <v>24261</v>
      </c>
      <c r="FH568" s="4">
        <v>47561</v>
      </c>
      <c r="FI568" s="4">
        <v>59433</v>
      </c>
      <c r="FL568" s="2">
        <v>2019</v>
      </c>
      <c r="FM568" t="s">
        <v>8</v>
      </c>
      <c r="FR568" s="2">
        <v>2019</v>
      </c>
      <c r="FS568" s="5">
        <v>23</v>
      </c>
      <c r="FX568" s="4">
        <v>0</v>
      </c>
      <c r="GE568" s="4">
        <v>71</v>
      </c>
      <c r="GF568" s="4">
        <v>20</v>
      </c>
      <c r="GN568" s="7">
        <f t="shared" si="86"/>
        <v>0.22390607948745028</v>
      </c>
      <c r="GQ568" s="7">
        <f t="shared" si="87"/>
        <v>-0.10656619095546552</v>
      </c>
      <c r="GR568" s="7">
        <f t="shared" si="88"/>
        <v>0.43622056561353684</v>
      </c>
      <c r="GS568" s="7">
        <v>1</v>
      </c>
      <c r="GT568" s="7">
        <f t="shared" si="93"/>
        <v>0</v>
      </c>
      <c r="GU568" s="7">
        <f t="shared" si="84"/>
        <v>0.80024565477091847</v>
      </c>
      <c r="GV568" t="s">
        <v>215</v>
      </c>
      <c r="GW568" s="8">
        <f t="shared" si="89"/>
        <v>1.7601295455345512E-5</v>
      </c>
    </row>
    <row r="569" spans="1:205" x14ac:dyDescent="0.2">
      <c r="A569">
        <v>983202160</v>
      </c>
      <c r="B569" s="2">
        <v>2013</v>
      </c>
      <c r="C569" t="s">
        <v>3</v>
      </c>
      <c r="D569" s="3">
        <v>41275</v>
      </c>
      <c r="E569" s="3">
        <v>41639</v>
      </c>
      <c r="F569" t="s">
        <v>8</v>
      </c>
      <c r="G569" s="4">
        <v>30543</v>
      </c>
      <c r="I569" s="4">
        <v>8</v>
      </c>
      <c r="J569" s="4">
        <v>30551</v>
      </c>
      <c r="K569" s="4">
        <v>10648</v>
      </c>
      <c r="L569" s="4">
        <v>0</v>
      </c>
      <c r="M569" s="4">
        <v>0</v>
      </c>
      <c r="Q569" s="4">
        <v>13165</v>
      </c>
      <c r="R569" s="4">
        <v>10872</v>
      </c>
      <c r="S569" s="4">
        <v>403</v>
      </c>
      <c r="U569" s="4">
        <v>348</v>
      </c>
      <c r="X569" s="4">
        <v>4541</v>
      </c>
      <c r="Z569" s="4">
        <v>28702</v>
      </c>
      <c r="AA569" s="4">
        <v>1849</v>
      </c>
      <c r="AC569" s="4">
        <v>0</v>
      </c>
      <c r="AD569" s="4">
        <v>0</v>
      </c>
      <c r="AE569" s="4">
        <v>0</v>
      </c>
      <c r="AG569" s="4">
        <v>54</v>
      </c>
      <c r="AJ569" s="4">
        <v>0</v>
      </c>
      <c r="AK569" s="4">
        <v>54</v>
      </c>
      <c r="AM569" s="4">
        <v>0</v>
      </c>
      <c r="AR569" s="4">
        <v>3</v>
      </c>
      <c r="AS569" s="4">
        <v>16</v>
      </c>
      <c r="AT569" s="4">
        <v>16</v>
      </c>
      <c r="AU569" s="4">
        <v>19</v>
      </c>
      <c r="AV569" s="4">
        <v>36</v>
      </c>
      <c r="AW569" s="4">
        <v>1885</v>
      </c>
      <c r="AX569" s="4">
        <v>583</v>
      </c>
      <c r="AY569" s="4">
        <v>1302</v>
      </c>
      <c r="BB569" s="4">
        <v>0</v>
      </c>
      <c r="BD569" s="4">
        <v>0</v>
      </c>
      <c r="BF569" s="4">
        <v>1302</v>
      </c>
      <c r="BJ569" s="4">
        <v>200</v>
      </c>
      <c r="BP569" s="4">
        <v>1102</v>
      </c>
      <c r="BR569" s="4">
        <v>1302</v>
      </c>
      <c r="BS569" s="2">
        <v>2013</v>
      </c>
      <c r="BV569" s="4">
        <v>1015</v>
      </c>
      <c r="BY569" s="4">
        <v>1015</v>
      </c>
      <c r="CD569" s="4">
        <v>1514</v>
      </c>
      <c r="CF569" s="4">
        <v>1514</v>
      </c>
      <c r="CL569" s="4">
        <v>47</v>
      </c>
      <c r="CS569" s="4">
        <v>47</v>
      </c>
      <c r="CU569" s="4">
        <v>2576</v>
      </c>
      <c r="DA569" s="4">
        <v>5240</v>
      </c>
      <c r="DB569" s="4">
        <v>5240</v>
      </c>
      <c r="DC569" s="4">
        <v>2862</v>
      </c>
      <c r="DD569" s="4">
        <v>275</v>
      </c>
      <c r="DG569" s="4">
        <v>3137</v>
      </c>
      <c r="DN569" s="4">
        <v>0</v>
      </c>
      <c r="DO569" s="4">
        <v>6291</v>
      </c>
      <c r="DP569" s="4">
        <v>6291</v>
      </c>
      <c r="DR569" s="4">
        <v>14668</v>
      </c>
      <c r="DS569" s="4">
        <v>17244</v>
      </c>
      <c r="DT569" s="4">
        <v>250</v>
      </c>
      <c r="DX569" s="4">
        <v>250</v>
      </c>
      <c r="ED569" s="4">
        <v>6467</v>
      </c>
      <c r="EG569" s="4">
        <v>6467</v>
      </c>
      <c r="EI569" s="4">
        <v>6717</v>
      </c>
      <c r="EK569" s="4">
        <v>0</v>
      </c>
      <c r="EM569" s="4">
        <v>0</v>
      </c>
      <c r="ET569" s="4">
        <v>0</v>
      </c>
      <c r="EU569" s="4">
        <v>0</v>
      </c>
      <c r="EY569" s="4">
        <v>1707</v>
      </c>
      <c r="EZ569" s="4">
        <v>547</v>
      </c>
      <c r="FA569" s="4">
        <v>2051</v>
      </c>
      <c r="FC569" s="4">
        <v>200</v>
      </c>
      <c r="FF569" s="4">
        <v>6022</v>
      </c>
      <c r="FG569" s="4">
        <v>10527</v>
      </c>
      <c r="FH569" s="4">
        <v>10527</v>
      </c>
      <c r="FI569" s="4">
        <v>17244</v>
      </c>
      <c r="FL569" s="2">
        <v>2013</v>
      </c>
      <c r="FM569" t="s">
        <v>8</v>
      </c>
      <c r="FR569" s="2">
        <v>2013</v>
      </c>
      <c r="FS569" s="5">
        <v>25</v>
      </c>
      <c r="FT569" s="4">
        <v>25</v>
      </c>
      <c r="FX569" s="4">
        <v>993</v>
      </c>
      <c r="GE569" s="4">
        <v>22</v>
      </c>
      <c r="GF569" s="4">
        <v>4</v>
      </c>
      <c r="GN569" s="7">
        <f t="shared" si="86"/>
        <v>-0.30057375532111791</v>
      </c>
      <c r="GQ569" s="7">
        <f t="shared" si="87"/>
        <v>3.3960640087640361E-2</v>
      </c>
      <c r="GR569" s="7">
        <f t="shared" si="88"/>
        <v>-0.37089598352214215</v>
      </c>
      <c r="GS569" s="7">
        <v>0.69599999999999995</v>
      </c>
      <c r="GT569" s="7">
        <f t="shared" si="93"/>
        <v>0</v>
      </c>
      <c r="GU569" s="7">
        <f t="shared" si="84"/>
        <v>0.61047320807237304</v>
      </c>
      <c r="GV569" t="s">
        <v>242</v>
      </c>
      <c r="GW569" s="8">
        <f t="shared" si="89"/>
        <v>1.6825669240994059E-5</v>
      </c>
    </row>
    <row r="570" spans="1:205" x14ac:dyDescent="0.2">
      <c r="A570">
        <v>983202160</v>
      </c>
      <c r="B570" s="2">
        <v>2014</v>
      </c>
      <c r="C570" t="s">
        <v>3</v>
      </c>
      <c r="D570" s="3">
        <v>41640</v>
      </c>
      <c r="E570" s="3">
        <v>42004</v>
      </c>
      <c r="F570" t="s">
        <v>8</v>
      </c>
      <c r="G570" s="4">
        <v>30727</v>
      </c>
      <c r="I570" s="4">
        <v>0</v>
      </c>
      <c r="J570" s="4">
        <v>30727</v>
      </c>
      <c r="K570" s="4">
        <v>10200</v>
      </c>
      <c r="L570" s="4">
        <v>0</v>
      </c>
      <c r="M570" s="4">
        <v>0</v>
      </c>
      <c r="Q570" s="4">
        <v>13818</v>
      </c>
      <c r="R570" s="4">
        <v>11448</v>
      </c>
      <c r="S570" s="4">
        <v>431</v>
      </c>
      <c r="U570" s="4">
        <v>350</v>
      </c>
      <c r="X570" s="4">
        <v>4574</v>
      </c>
      <c r="Z570" s="4">
        <v>28942</v>
      </c>
      <c r="AA570" s="4">
        <v>1785</v>
      </c>
      <c r="AC570" s="4">
        <v>0</v>
      </c>
      <c r="AD570" s="4">
        <v>0</v>
      </c>
      <c r="AE570" s="4">
        <v>0</v>
      </c>
      <c r="AG570" s="4">
        <v>41</v>
      </c>
      <c r="AJ570" s="4">
        <v>1</v>
      </c>
      <c r="AK570" s="4">
        <v>42</v>
      </c>
      <c r="AM570" s="4">
        <v>0</v>
      </c>
      <c r="AR570" s="4">
        <v>7</v>
      </c>
      <c r="AS570" s="4">
        <v>14</v>
      </c>
      <c r="AT570" s="4">
        <v>14</v>
      </c>
      <c r="AU570" s="4">
        <v>21</v>
      </c>
      <c r="AV570" s="4">
        <v>21</v>
      </c>
      <c r="AW570" s="4">
        <v>1806</v>
      </c>
      <c r="AX570" s="4">
        <v>510</v>
      </c>
      <c r="AY570" s="4">
        <v>1295</v>
      </c>
      <c r="BB570" s="4">
        <v>0</v>
      </c>
      <c r="BD570" s="4">
        <v>0</v>
      </c>
      <c r="BF570" s="4">
        <v>1295</v>
      </c>
      <c r="BJ570" s="4">
        <v>200</v>
      </c>
      <c r="BP570" s="4">
        <v>1095</v>
      </c>
      <c r="BR570" s="4">
        <v>1295</v>
      </c>
      <c r="BS570" s="2">
        <v>2014</v>
      </c>
      <c r="BV570" s="4">
        <v>1034</v>
      </c>
      <c r="BY570" s="4">
        <v>1034</v>
      </c>
      <c r="CD570" s="4">
        <v>1202</v>
      </c>
      <c r="CF570" s="4">
        <v>1202</v>
      </c>
      <c r="CL570" s="4">
        <v>47</v>
      </c>
      <c r="CS570" s="4">
        <v>47</v>
      </c>
      <c r="CU570" s="4">
        <v>2283</v>
      </c>
      <c r="DA570" s="4">
        <v>5600</v>
      </c>
      <c r="DB570" s="4">
        <v>5600</v>
      </c>
      <c r="DC570" s="4">
        <v>6297</v>
      </c>
      <c r="DD570" s="4">
        <v>188</v>
      </c>
      <c r="DG570" s="4">
        <v>6485</v>
      </c>
      <c r="DN570" s="4">
        <v>0</v>
      </c>
      <c r="DO570" s="4">
        <v>3695</v>
      </c>
      <c r="DP570" s="4">
        <v>3695</v>
      </c>
      <c r="DR570" s="4">
        <v>15780</v>
      </c>
      <c r="DS570" s="4">
        <v>18063</v>
      </c>
      <c r="DT570" s="4">
        <v>250</v>
      </c>
      <c r="DX570" s="4">
        <v>250</v>
      </c>
      <c r="ED570" s="4">
        <v>7563</v>
      </c>
      <c r="EG570" s="4">
        <v>7563</v>
      </c>
      <c r="EI570" s="4">
        <v>7813</v>
      </c>
      <c r="EK570" s="4">
        <v>0</v>
      </c>
      <c r="EM570" s="4">
        <v>0</v>
      </c>
      <c r="ET570" s="4">
        <v>0</v>
      </c>
      <c r="EU570" s="4">
        <v>0</v>
      </c>
      <c r="EY570" s="4">
        <v>1048</v>
      </c>
      <c r="EZ570" s="4">
        <v>530</v>
      </c>
      <c r="FA570" s="4">
        <v>2501</v>
      </c>
      <c r="FC570" s="4">
        <v>200</v>
      </c>
      <c r="FF570" s="4">
        <v>5972</v>
      </c>
      <c r="FG570" s="4">
        <v>10251</v>
      </c>
      <c r="FH570" s="4">
        <v>10251</v>
      </c>
      <c r="FI570" s="4">
        <v>18063</v>
      </c>
      <c r="FL570" s="2">
        <v>2014</v>
      </c>
      <c r="FM570" t="s">
        <v>8</v>
      </c>
      <c r="FR570" s="2">
        <v>2014</v>
      </c>
      <c r="FS570" s="5">
        <v>25</v>
      </c>
      <c r="FT570" s="4">
        <v>25</v>
      </c>
      <c r="FX570" s="4">
        <v>1060</v>
      </c>
      <c r="GE570" s="4">
        <v>27</v>
      </c>
      <c r="GF570" s="4">
        <v>1</v>
      </c>
      <c r="GN570" s="7">
        <f t="shared" si="86"/>
        <v>-0.18852934353978196</v>
      </c>
      <c r="GQ570" s="7">
        <f t="shared" si="87"/>
        <v>7.3356558189594134E-2</v>
      </c>
      <c r="GR570" s="7">
        <f t="shared" si="88"/>
        <v>6.0242936188324653E-3</v>
      </c>
      <c r="GS570" s="7">
        <v>0.69599999999999995</v>
      </c>
      <c r="GT570" s="7">
        <f t="shared" si="93"/>
        <v>0</v>
      </c>
      <c r="GU570" s="7">
        <f t="shared" si="84"/>
        <v>0.56751370204285001</v>
      </c>
      <c r="GV570" t="s">
        <v>242</v>
      </c>
      <c r="GW570" s="8">
        <f t="shared" si="89"/>
        <v>5.7991185339828345E-5</v>
      </c>
    </row>
    <row r="571" spans="1:205" x14ac:dyDescent="0.2">
      <c r="A571">
        <v>983202160</v>
      </c>
      <c r="B571" s="2">
        <v>2015</v>
      </c>
      <c r="C571" t="s">
        <v>3</v>
      </c>
      <c r="D571" s="3">
        <v>42005</v>
      </c>
      <c r="E571" s="3">
        <v>42369</v>
      </c>
      <c r="F571" t="s">
        <v>8</v>
      </c>
      <c r="G571" s="4">
        <v>30962</v>
      </c>
      <c r="I571" s="4">
        <v>0</v>
      </c>
      <c r="J571" s="4">
        <v>30962</v>
      </c>
      <c r="K571" s="4">
        <v>10427</v>
      </c>
      <c r="L571" s="4">
        <v>-250</v>
      </c>
      <c r="M571" s="4">
        <v>-250</v>
      </c>
      <c r="Q571" s="4">
        <v>14299</v>
      </c>
      <c r="R571" s="4">
        <v>11906</v>
      </c>
      <c r="S571" s="4">
        <v>452</v>
      </c>
      <c r="U571" s="4">
        <v>326</v>
      </c>
      <c r="X571" s="4">
        <v>4993</v>
      </c>
      <c r="Z571" s="4">
        <v>29795</v>
      </c>
      <c r="AA571" s="4">
        <v>1166</v>
      </c>
      <c r="AC571" s="4">
        <v>0</v>
      </c>
      <c r="AD571" s="4">
        <v>0</v>
      </c>
      <c r="AE571" s="4">
        <v>0</v>
      </c>
      <c r="AG571" s="4">
        <v>17</v>
      </c>
      <c r="AJ571" s="4">
        <v>321</v>
      </c>
      <c r="AK571" s="4">
        <v>338</v>
      </c>
      <c r="AM571" s="4">
        <v>0</v>
      </c>
      <c r="AR571" s="4">
        <v>11</v>
      </c>
      <c r="AS571" s="4">
        <v>20</v>
      </c>
      <c r="AT571" s="4">
        <v>20</v>
      </c>
      <c r="AU571" s="4">
        <v>31</v>
      </c>
      <c r="AV571" s="4">
        <v>307</v>
      </c>
      <c r="AW571" s="4">
        <v>1474</v>
      </c>
      <c r="AX571" s="4">
        <v>489</v>
      </c>
      <c r="AY571" s="4">
        <v>985</v>
      </c>
      <c r="BB571" s="4">
        <v>0</v>
      </c>
      <c r="BD571" s="4">
        <v>0</v>
      </c>
      <c r="BF571" s="4">
        <v>985</v>
      </c>
      <c r="BJ571" s="4">
        <v>300</v>
      </c>
      <c r="BP571" s="4">
        <v>685</v>
      </c>
      <c r="BR571" s="4">
        <v>985</v>
      </c>
      <c r="BS571" s="2">
        <v>2015</v>
      </c>
      <c r="BV571" s="4">
        <v>917</v>
      </c>
      <c r="BY571" s="4">
        <v>917</v>
      </c>
      <c r="CD571" s="4">
        <v>928</v>
      </c>
      <c r="CF571" s="4">
        <v>928</v>
      </c>
      <c r="CL571" s="4">
        <v>47</v>
      </c>
      <c r="CS571" s="4">
        <v>47</v>
      </c>
      <c r="CU571" s="4">
        <v>1892</v>
      </c>
      <c r="DA571" s="4">
        <v>5536</v>
      </c>
      <c r="DB571" s="4">
        <v>5536</v>
      </c>
      <c r="DC571" s="4">
        <v>7465</v>
      </c>
      <c r="DD571" s="4">
        <v>915</v>
      </c>
      <c r="DG571" s="4">
        <v>8380</v>
      </c>
      <c r="DN571" s="4">
        <v>0</v>
      </c>
      <c r="DO571" s="4">
        <v>5628</v>
      </c>
      <c r="DP571" s="4">
        <v>5628</v>
      </c>
      <c r="DR571" s="4">
        <v>19544</v>
      </c>
      <c r="DS571" s="4">
        <v>21436</v>
      </c>
      <c r="DT571" s="4">
        <v>250</v>
      </c>
      <c r="DX571" s="4">
        <v>250</v>
      </c>
      <c r="ED571" s="4">
        <v>8248</v>
      </c>
      <c r="EG571" s="4">
        <v>8248</v>
      </c>
      <c r="EI571" s="4">
        <v>8498</v>
      </c>
      <c r="EK571" s="4">
        <v>0</v>
      </c>
      <c r="EM571" s="4">
        <v>0</v>
      </c>
      <c r="ET571" s="4">
        <v>0</v>
      </c>
      <c r="EU571" s="4">
        <v>0</v>
      </c>
      <c r="EX571" s="4">
        <v>839</v>
      </c>
      <c r="EY571" s="4">
        <v>1219</v>
      </c>
      <c r="EZ571" s="4">
        <v>371</v>
      </c>
      <c r="FA571" s="4">
        <v>2563</v>
      </c>
      <c r="FC571" s="4">
        <v>300</v>
      </c>
      <c r="FF571" s="4">
        <v>7644</v>
      </c>
      <c r="FG571" s="4">
        <v>12938</v>
      </c>
      <c r="FH571" s="4">
        <v>12938</v>
      </c>
      <c r="FI571" s="4">
        <v>21436</v>
      </c>
      <c r="FL571" s="2">
        <v>2015</v>
      </c>
      <c r="FM571" t="s">
        <v>8</v>
      </c>
      <c r="FR571" s="2">
        <v>2015</v>
      </c>
      <c r="FS571" s="5">
        <v>26</v>
      </c>
      <c r="FT571" s="4">
        <v>24</v>
      </c>
      <c r="FX571" s="4">
        <v>1066</v>
      </c>
      <c r="GE571" s="4">
        <v>23</v>
      </c>
      <c r="GF571" s="4">
        <v>4</v>
      </c>
      <c r="GI571" s="7">
        <f t="shared" si="85"/>
        <v>4.5950285113214862E-3</v>
      </c>
      <c r="GJ571" s="7">
        <f t="shared" si="90"/>
        <v>-0.13564138250985849</v>
      </c>
      <c r="GK571" s="7">
        <f t="shared" si="91"/>
        <v>6.798427725184078E-2</v>
      </c>
      <c r="GL571" s="7">
        <f t="shared" si="92"/>
        <v>0.256950923679791</v>
      </c>
      <c r="GM571" s="7">
        <f>(((DR571-DR570)-(DP571-DP570)-(FG571-FG570)+((EV571-EV570)+(EW571-EW570)+(EX571-EX570))+(FC571-FC570))-U571-V571)/DS570</f>
        <v>-1.3452914798206279E-2</v>
      </c>
      <c r="GN571" s="7">
        <f t="shared" si="86"/>
        <v>-5.1652549410396945E-2</v>
      </c>
      <c r="GO571" s="7">
        <f>(G571-G570)/DS570</f>
        <v>1.3010020483862038E-2</v>
      </c>
      <c r="GP571" s="7">
        <f>CF571/DS570</f>
        <v>5.1375740463931792E-2</v>
      </c>
      <c r="GQ571" s="7">
        <f t="shared" si="87"/>
        <v>4.9874680371654975E-2</v>
      </c>
      <c r="GR571" s="7">
        <f t="shared" si="88"/>
        <v>7.6479968757119142E-3</v>
      </c>
      <c r="GS571" s="7">
        <v>0.69599999999999995</v>
      </c>
      <c r="GT571" s="7">
        <f t="shared" si="93"/>
        <v>0</v>
      </c>
      <c r="GU571" s="7">
        <f t="shared" si="84"/>
        <v>0.60356409777943643</v>
      </c>
      <c r="GV571" t="s">
        <v>242</v>
      </c>
      <c r="GW571" s="8">
        <f t="shared" si="89"/>
        <v>5.5361789293029949E-5</v>
      </c>
    </row>
    <row r="572" spans="1:205" x14ac:dyDescent="0.2">
      <c r="A572">
        <v>983202160</v>
      </c>
      <c r="B572" s="2">
        <v>2016</v>
      </c>
      <c r="C572" t="s">
        <v>3</v>
      </c>
      <c r="D572" s="3">
        <v>42370</v>
      </c>
      <c r="E572" s="3">
        <v>42735</v>
      </c>
      <c r="F572" t="s">
        <v>8</v>
      </c>
      <c r="G572" s="4">
        <v>47172</v>
      </c>
      <c r="I572" s="4">
        <v>0</v>
      </c>
      <c r="J572" s="4">
        <v>47172</v>
      </c>
      <c r="K572" s="4">
        <v>24028</v>
      </c>
      <c r="L572" s="4">
        <v>-250</v>
      </c>
      <c r="M572" s="4">
        <v>-250</v>
      </c>
      <c r="Q572" s="4">
        <v>15052</v>
      </c>
      <c r="R572" s="4">
        <v>12138</v>
      </c>
      <c r="S572" s="4">
        <v>446</v>
      </c>
      <c r="U572" s="4">
        <v>293</v>
      </c>
      <c r="X572" s="4">
        <v>5183</v>
      </c>
      <c r="Z572" s="4">
        <v>44307</v>
      </c>
      <c r="AA572" s="4">
        <v>2865</v>
      </c>
      <c r="AC572" s="4">
        <v>0</v>
      </c>
      <c r="AD572" s="4">
        <v>0</v>
      </c>
      <c r="AE572" s="4">
        <v>0</v>
      </c>
      <c r="AG572" s="4">
        <v>8</v>
      </c>
      <c r="AJ572" s="4">
        <v>2</v>
      </c>
      <c r="AK572" s="4">
        <v>10</v>
      </c>
      <c r="AM572" s="4">
        <v>0</v>
      </c>
      <c r="AR572" s="4">
        <v>8</v>
      </c>
      <c r="AS572" s="4">
        <v>364</v>
      </c>
      <c r="AT572" s="4">
        <v>364</v>
      </c>
      <c r="AU572" s="4">
        <v>372</v>
      </c>
      <c r="AV572" s="4">
        <v>-363</v>
      </c>
      <c r="AW572" s="4">
        <v>2502</v>
      </c>
      <c r="AX572" s="4">
        <v>676</v>
      </c>
      <c r="AY572" s="4">
        <v>1826</v>
      </c>
      <c r="BB572" s="4">
        <v>0</v>
      </c>
      <c r="BD572" s="4">
        <v>0</v>
      </c>
      <c r="BF572" s="4">
        <v>1826</v>
      </c>
      <c r="BJ572" s="4">
        <v>400</v>
      </c>
      <c r="BP572" s="4">
        <v>1426</v>
      </c>
      <c r="BR572" s="4">
        <v>1826</v>
      </c>
      <c r="BS572" s="2">
        <v>2016</v>
      </c>
      <c r="BV572" s="4">
        <v>829</v>
      </c>
      <c r="BY572" s="4">
        <v>829</v>
      </c>
      <c r="CD572" s="4">
        <v>922</v>
      </c>
      <c r="CF572" s="4">
        <v>922</v>
      </c>
      <c r="CL572" s="4">
        <v>47</v>
      </c>
      <c r="CS572" s="4">
        <v>47</v>
      </c>
      <c r="CU572" s="4">
        <v>1799</v>
      </c>
      <c r="DA572" s="4">
        <v>5038</v>
      </c>
      <c r="DB572" s="4">
        <v>5038</v>
      </c>
      <c r="DC572" s="4">
        <v>8061</v>
      </c>
      <c r="DD572" s="4">
        <v>146</v>
      </c>
      <c r="DG572" s="4">
        <v>8206</v>
      </c>
      <c r="DN572" s="4">
        <v>0</v>
      </c>
      <c r="DO572" s="4">
        <v>9798</v>
      </c>
      <c r="DP572" s="4">
        <v>9798</v>
      </c>
      <c r="DR572" s="4">
        <v>23042</v>
      </c>
      <c r="DS572" s="4">
        <v>24840</v>
      </c>
      <c r="DT572" s="4">
        <v>250</v>
      </c>
      <c r="DX572" s="4">
        <v>250</v>
      </c>
      <c r="ED572" s="4">
        <v>9674</v>
      </c>
      <c r="EG572" s="4">
        <v>9674</v>
      </c>
      <c r="EI572" s="4">
        <v>9924</v>
      </c>
      <c r="EK572" s="4">
        <v>0</v>
      </c>
      <c r="EM572" s="4">
        <v>0</v>
      </c>
      <c r="ET572" s="4">
        <v>0</v>
      </c>
      <c r="EU572" s="4">
        <v>0</v>
      </c>
      <c r="EY572" s="4">
        <v>5073</v>
      </c>
      <c r="EZ572" s="4">
        <v>589</v>
      </c>
      <c r="FA572" s="4">
        <v>2777</v>
      </c>
      <c r="FC572" s="4">
        <v>400</v>
      </c>
      <c r="FF572" s="4">
        <v>6078</v>
      </c>
      <c r="FG572" s="4">
        <v>14916</v>
      </c>
      <c r="FH572" s="4">
        <v>14916</v>
      </c>
      <c r="FI572" s="4">
        <v>24840</v>
      </c>
      <c r="FL572" s="2">
        <v>2016</v>
      </c>
      <c r="FM572" t="s">
        <v>8</v>
      </c>
      <c r="FR572" s="2">
        <v>2016</v>
      </c>
      <c r="FS572" s="5">
        <v>26</v>
      </c>
      <c r="FT572" s="4">
        <v>23</v>
      </c>
      <c r="FX572" s="4">
        <v>1186</v>
      </c>
      <c r="GE572" s="4">
        <v>32</v>
      </c>
      <c r="GF572" s="4">
        <v>3</v>
      </c>
      <c r="GI572" s="7">
        <f t="shared" si="85"/>
        <v>-0.15809852584437395</v>
      </c>
      <c r="GJ572" s="7">
        <f t="shared" si="90"/>
        <v>6.798427725184078E-2</v>
      </c>
      <c r="GK572" s="7">
        <f t="shared" si="91"/>
        <v>0.256950923679791</v>
      </c>
      <c r="GL572" s="7">
        <f t="shared" si="92"/>
        <v>-9.6537842190016099E-2</v>
      </c>
      <c r="GM572" s="7">
        <f>(((DR572-DR571)-(DP572-DP571)-(FG572-FG571)+((EV572-EV571)+(EW572-EW571)+(EX572-EX571))+(FC572-FC571))-U572-V572)/DS571</f>
        <v>-0.17176712073147976</v>
      </c>
      <c r="GN572" s="7">
        <f t="shared" si="86"/>
        <v>0.72840082104870307</v>
      </c>
      <c r="GO572" s="7">
        <f>(G572-G571)/DS571</f>
        <v>0.75620451576786718</v>
      </c>
      <c r="GP572" s="7">
        <f>CF572/DS571</f>
        <v>4.3011755924612802E-2</v>
      </c>
      <c r="GQ572" s="7">
        <f t="shared" si="87"/>
        <v>7.8917797562451375E-2</v>
      </c>
      <c r="GR572" s="7">
        <f t="shared" si="88"/>
        <v>0.52354499063367999</v>
      </c>
      <c r="GS572" s="7">
        <v>0.69599999999999995</v>
      </c>
      <c r="GT572" s="7">
        <f t="shared" si="93"/>
        <v>0</v>
      </c>
      <c r="GU572" s="7">
        <f t="shared" si="84"/>
        <v>0.60048309178743964</v>
      </c>
      <c r="GV572" t="s">
        <v>242</v>
      </c>
      <c r="GW572" s="8">
        <f t="shared" si="89"/>
        <v>4.6650494495241652E-5</v>
      </c>
    </row>
    <row r="573" spans="1:205" x14ac:dyDescent="0.2">
      <c r="A573">
        <v>983202160</v>
      </c>
      <c r="B573" s="2">
        <v>2017</v>
      </c>
      <c r="C573" t="s">
        <v>3</v>
      </c>
      <c r="D573" s="3">
        <v>42736</v>
      </c>
      <c r="E573" s="3">
        <v>43100</v>
      </c>
      <c r="F573" t="s">
        <v>8</v>
      </c>
      <c r="G573" s="4">
        <v>38330</v>
      </c>
      <c r="I573" s="4">
        <v>0</v>
      </c>
      <c r="J573" s="4">
        <v>38330</v>
      </c>
      <c r="K573" s="4">
        <v>15043</v>
      </c>
      <c r="L573" s="4">
        <v>-250</v>
      </c>
      <c r="M573" s="4">
        <v>-250</v>
      </c>
      <c r="Q573" s="4">
        <v>14998</v>
      </c>
      <c r="R573" s="4">
        <v>12328</v>
      </c>
      <c r="S573" s="4">
        <v>474</v>
      </c>
      <c r="U573" s="4">
        <v>287</v>
      </c>
      <c r="X573" s="4">
        <v>5833</v>
      </c>
      <c r="Z573" s="4">
        <v>35911</v>
      </c>
      <c r="AA573" s="4">
        <v>2419</v>
      </c>
      <c r="AC573" s="4">
        <v>0</v>
      </c>
      <c r="AD573" s="4">
        <v>0</v>
      </c>
      <c r="AE573" s="4">
        <v>0</v>
      </c>
      <c r="AG573" s="4">
        <v>24</v>
      </c>
      <c r="AJ573" s="4">
        <v>7</v>
      </c>
      <c r="AK573" s="4">
        <v>31</v>
      </c>
      <c r="AM573" s="4">
        <v>0</v>
      </c>
      <c r="AR573" s="4">
        <v>9</v>
      </c>
      <c r="AS573" s="4">
        <v>23</v>
      </c>
      <c r="AT573" s="4">
        <v>23</v>
      </c>
      <c r="AU573" s="4">
        <v>32</v>
      </c>
      <c r="AV573" s="4">
        <v>0</v>
      </c>
      <c r="AW573" s="4">
        <v>2419</v>
      </c>
      <c r="AX573" s="4">
        <v>632</v>
      </c>
      <c r="AY573" s="4">
        <v>1787</v>
      </c>
      <c r="BB573" s="4">
        <v>0</v>
      </c>
      <c r="BD573" s="4">
        <v>0</v>
      </c>
      <c r="BF573" s="4">
        <v>1787</v>
      </c>
      <c r="BJ573" s="4">
        <v>400</v>
      </c>
      <c r="BP573" s="4">
        <v>1387</v>
      </c>
      <c r="BR573" s="4">
        <v>1787</v>
      </c>
      <c r="BS573" s="2">
        <v>2017</v>
      </c>
      <c r="BV573" s="4">
        <v>749</v>
      </c>
      <c r="BY573" s="4">
        <v>749</v>
      </c>
      <c r="CD573" s="4">
        <v>716</v>
      </c>
      <c r="CF573" s="4">
        <v>716</v>
      </c>
      <c r="CL573" s="4">
        <v>47</v>
      </c>
      <c r="CS573" s="4">
        <v>47</v>
      </c>
      <c r="CU573" s="4">
        <v>1513</v>
      </c>
      <c r="DA573" s="4">
        <v>5715</v>
      </c>
      <c r="DB573" s="4">
        <v>5715</v>
      </c>
      <c r="DC573" s="4">
        <v>9274</v>
      </c>
      <c r="DD573" s="4">
        <v>151</v>
      </c>
      <c r="DG573" s="4">
        <v>9424</v>
      </c>
      <c r="DN573" s="4">
        <v>0</v>
      </c>
      <c r="DO573" s="4">
        <v>6997</v>
      </c>
      <c r="DP573" s="4">
        <v>6997</v>
      </c>
      <c r="DR573" s="4">
        <v>22135</v>
      </c>
      <c r="DS573" s="4">
        <v>23649</v>
      </c>
      <c r="DT573" s="4">
        <v>250</v>
      </c>
      <c r="DX573" s="4">
        <v>250</v>
      </c>
      <c r="ED573" s="4">
        <v>11061</v>
      </c>
      <c r="EG573" s="4">
        <v>11061</v>
      </c>
      <c r="EI573" s="4">
        <v>11311</v>
      </c>
      <c r="EK573" s="4">
        <v>0</v>
      </c>
      <c r="EM573" s="4">
        <v>0</v>
      </c>
      <c r="ET573" s="4">
        <v>0</v>
      </c>
      <c r="EU573" s="4">
        <v>0</v>
      </c>
      <c r="EY573" s="4">
        <v>2777</v>
      </c>
      <c r="EZ573" s="4">
        <v>552</v>
      </c>
      <c r="FA573" s="4">
        <v>2939</v>
      </c>
      <c r="FC573" s="4">
        <v>400</v>
      </c>
      <c r="FF573" s="4">
        <v>5670</v>
      </c>
      <c r="FG573" s="4">
        <v>12338</v>
      </c>
      <c r="FH573" s="4">
        <v>12338</v>
      </c>
      <c r="FI573" s="4">
        <v>23649</v>
      </c>
      <c r="FL573" s="2">
        <v>2017</v>
      </c>
      <c r="FM573" t="s">
        <v>8</v>
      </c>
      <c r="FR573" s="2">
        <v>2017</v>
      </c>
      <c r="FS573" s="5">
        <v>26</v>
      </c>
      <c r="FX573" s="4">
        <v>1400</v>
      </c>
      <c r="GE573" s="4">
        <v>29</v>
      </c>
      <c r="GF573" s="4">
        <v>0</v>
      </c>
      <c r="GI573" s="7">
        <f t="shared" si="85"/>
        <v>0.18003220611916265</v>
      </c>
      <c r="GJ573" s="7">
        <f t="shared" si="90"/>
        <v>0.256950923679791</v>
      </c>
      <c r="GK573" s="7">
        <f t="shared" si="91"/>
        <v>-9.6537842190016099E-2</v>
      </c>
      <c r="GL573" s="7">
        <f t="shared" si="92"/>
        <v>0.25413336716140217</v>
      </c>
      <c r="GM573" s="7">
        <f>(((DR573-DR572)-(DP573-DP572)-(FG573-FG572)+((EV573-EV572)+(EW573-EW572)+(EX573-EX572))+(FC573-FC572))-U573-V573)/DS572</f>
        <v>0.16847826086956522</v>
      </c>
      <c r="GN573" s="7">
        <f t="shared" si="86"/>
        <v>-0.40479066022544286</v>
      </c>
      <c r="GO573" s="7">
        <f>(G573-G572)/DS572</f>
        <v>-0.35595813204508858</v>
      </c>
      <c r="GP573" s="7">
        <f>CF573/DS572</f>
        <v>2.8824476650563608E-2</v>
      </c>
      <c r="GQ573" s="7">
        <f t="shared" si="87"/>
        <v>7.3707438800552708E-2</v>
      </c>
      <c r="GR573" s="7">
        <f t="shared" si="88"/>
        <v>-0.1874417027049945</v>
      </c>
      <c r="GS573" s="7">
        <v>0.69599999999999995</v>
      </c>
      <c r="GT573" s="7">
        <f t="shared" si="93"/>
        <v>0</v>
      </c>
      <c r="GU573" s="7">
        <f t="shared" si="84"/>
        <v>0.52171339168675213</v>
      </c>
      <c r="GV573" t="s">
        <v>242</v>
      </c>
      <c r="GW573" s="8">
        <f t="shared" si="89"/>
        <v>4.0257648953301128E-5</v>
      </c>
    </row>
    <row r="574" spans="1:205" x14ac:dyDescent="0.2">
      <c r="A574">
        <v>983202160</v>
      </c>
      <c r="B574" s="2">
        <v>2018</v>
      </c>
      <c r="C574" t="s">
        <v>3</v>
      </c>
      <c r="D574" s="3">
        <v>43101</v>
      </c>
      <c r="E574" s="3">
        <v>43465</v>
      </c>
      <c r="F574" t="s">
        <v>8</v>
      </c>
      <c r="G574" s="4">
        <v>53860</v>
      </c>
      <c r="J574" s="4">
        <v>53860</v>
      </c>
      <c r="K574" s="4">
        <v>28049</v>
      </c>
      <c r="L574" s="4">
        <v>-750</v>
      </c>
      <c r="M574" s="4">
        <v>-750</v>
      </c>
      <c r="Q574" s="4">
        <v>16613</v>
      </c>
      <c r="R574" s="4">
        <v>13672</v>
      </c>
      <c r="S574" s="4">
        <v>453</v>
      </c>
      <c r="U574" s="4">
        <v>321</v>
      </c>
      <c r="X574" s="4">
        <v>6133</v>
      </c>
      <c r="Z574" s="4">
        <v>50367</v>
      </c>
      <c r="AA574" s="4">
        <v>3493</v>
      </c>
      <c r="AG574" s="4">
        <v>34</v>
      </c>
      <c r="AJ574" s="4">
        <v>43</v>
      </c>
      <c r="AK574" s="4">
        <v>77</v>
      </c>
      <c r="AR574" s="4">
        <v>8</v>
      </c>
      <c r="AS574" s="4">
        <v>19</v>
      </c>
      <c r="AT574" s="4">
        <v>19</v>
      </c>
      <c r="AU574" s="4">
        <v>27</v>
      </c>
      <c r="AV574" s="4">
        <v>50</v>
      </c>
      <c r="AW574" s="4">
        <v>3543</v>
      </c>
      <c r="AX574" s="4">
        <v>844</v>
      </c>
      <c r="AY574" s="4">
        <v>2699</v>
      </c>
      <c r="BF574" s="4">
        <v>2699</v>
      </c>
      <c r="BJ574" s="4">
        <v>400</v>
      </c>
      <c r="BP574" s="4">
        <v>2299</v>
      </c>
      <c r="BR574" s="4">
        <v>2699</v>
      </c>
      <c r="BS574" s="2">
        <v>2018</v>
      </c>
      <c r="BV574" s="4">
        <v>601</v>
      </c>
      <c r="BY574" s="4">
        <v>601</v>
      </c>
      <c r="CD574" s="4">
        <v>824</v>
      </c>
      <c r="CF574" s="4">
        <v>824</v>
      </c>
      <c r="CL574" s="4">
        <v>47</v>
      </c>
      <c r="CS574" s="4">
        <v>47</v>
      </c>
      <c r="CU574" s="4">
        <v>1472</v>
      </c>
      <c r="DA574" s="4">
        <v>5003</v>
      </c>
      <c r="DB574" s="4">
        <v>5003</v>
      </c>
      <c r="DC574" s="4">
        <v>7330</v>
      </c>
      <c r="DD574" s="4">
        <v>258</v>
      </c>
      <c r="DG574" s="4">
        <v>7588</v>
      </c>
      <c r="DO574" s="4">
        <v>12328</v>
      </c>
      <c r="DP574" s="4">
        <v>12328</v>
      </c>
      <c r="DR574" s="4">
        <v>24918</v>
      </c>
      <c r="DS574" s="4">
        <v>26390</v>
      </c>
      <c r="DT574" s="4">
        <v>250</v>
      </c>
      <c r="DX574" s="4">
        <v>250</v>
      </c>
      <c r="ED574" s="4">
        <v>13360</v>
      </c>
      <c r="EG574" s="4">
        <v>13360</v>
      </c>
      <c r="EI574" s="4">
        <v>13610</v>
      </c>
      <c r="EK574" s="4">
        <v>0</v>
      </c>
      <c r="EM574" s="4">
        <v>0</v>
      </c>
      <c r="EU574" s="4">
        <v>0</v>
      </c>
      <c r="EY574" s="4">
        <v>2956</v>
      </c>
      <c r="EZ574" s="4">
        <v>696</v>
      </c>
      <c r="FA574" s="4">
        <v>3783</v>
      </c>
      <c r="FC574" s="4">
        <v>400</v>
      </c>
      <c r="FF574" s="4">
        <v>4946</v>
      </c>
      <c r="FG574" s="4">
        <v>12780</v>
      </c>
      <c r="FH574" s="4">
        <v>12780</v>
      </c>
      <c r="FI574" s="4">
        <v>26390</v>
      </c>
      <c r="FL574" s="2">
        <v>2018</v>
      </c>
      <c r="FM574" t="s">
        <v>8</v>
      </c>
      <c r="FR574" s="2">
        <v>2018</v>
      </c>
      <c r="FS574" s="5">
        <v>26</v>
      </c>
      <c r="FX574" s="4">
        <v>1400</v>
      </c>
      <c r="GE574" s="4">
        <v>43</v>
      </c>
      <c r="GF574" s="4">
        <v>5</v>
      </c>
      <c r="GI574" s="7">
        <f t="shared" si="85"/>
        <v>-0.12643240728994884</v>
      </c>
      <c r="GJ574" s="7">
        <f t="shared" si="90"/>
        <v>-9.6537842190016099E-2</v>
      </c>
      <c r="GK574" s="7">
        <f t="shared" si="91"/>
        <v>0.25413336716140217</v>
      </c>
      <c r="GL574" s="7">
        <f t="shared" si="92"/>
        <v>-4.8086396362258428E-2</v>
      </c>
      <c r="GM574" s="7">
        <f>(((DR574-DR573)-(DP574-DP573)-(FG574-FG573)+((EV574-EV573)+(EW574-EW573)+(EX574-EX573))+(FC574-FC573))-U574-V574)/DS573</f>
        <v>-0.14000591991204703</v>
      </c>
      <c r="GN574" s="7">
        <f t="shared" si="86"/>
        <v>0.73888959364032303</v>
      </c>
      <c r="GO574" s="7">
        <f>(G574-G573)/DS573</f>
        <v>0.65668738635883128</v>
      </c>
      <c r="GP574" s="7">
        <f>CF574/DS573</f>
        <v>3.4842910905323696E-2</v>
      </c>
      <c r="GQ574" s="7">
        <f t="shared" si="87"/>
        <v>0.10787585683167129</v>
      </c>
      <c r="GR574" s="7">
        <f t="shared" si="88"/>
        <v>0.4051656665797026</v>
      </c>
      <c r="GS574" s="7">
        <v>0.69599999999999995</v>
      </c>
      <c r="GT574" s="7">
        <f t="shared" si="93"/>
        <v>0</v>
      </c>
      <c r="GU574" s="7">
        <f t="shared" si="84"/>
        <v>0.48427434634331185</v>
      </c>
      <c r="GV574" t="s">
        <v>242</v>
      </c>
      <c r="GW574" s="8">
        <f t="shared" si="89"/>
        <v>4.2285086050150111E-5</v>
      </c>
    </row>
    <row r="575" spans="1:205" x14ac:dyDescent="0.2">
      <c r="A575">
        <v>983202160</v>
      </c>
      <c r="B575" s="2">
        <v>2019</v>
      </c>
      <c r="C575" t="s">
        <v>3</v>
      </c>
      <c r="D575" s="3">
        <v>43466</v>
      </c>
      <c r="E575" s="3">
        <v>43830</v>
      </c>
      <c r="F575" t="s">
        <v>8</v>
      </c>
      <c r="G575" s="4">
        <v>47646</v>
      </c>
      <c r="I575" s="4">
        <v>92</v>
      </c>
      <c r="J575" s="4">
        <v>47738</v>
      </c>
      <c r="K575" s="4">
        <v>17461</v>
      </c>
      <c r="L575" s="4">
        <v>0</v>
      </c>
      <c r="M575" s="4">
        <v>0</v>
      </c>
      <c r="Q575" s="4">
        <v>16113</v>
      </c>
      <c r="R575" s="4">
        <v>13672</v>
      </c>
      <c r="S575" s="4">
        <v>453</v>
      </c>
      <c r="U575" s="4">
        <v>444</v>
      </c>
      <c r="X575" s="4">
        <v>6015</v>
      </c>
      <c r="Z575" s="4">
        <v>40034</v>
      </c>
      <c r="AA575" s="4">
        <v>7704</v>
      </c>
      <c r="AG575" s="4">
        <v>99</v>
      </c>
      <c r="AJ575" s="4">
        <v>94</v>
      </c>
      <c r="AK575" s="4">
        <v>193</v>
      </c>
      <c r="AR575" s="4">
        <v>3</v>
      </c>
      <c r="AS575" s="4">
        <v>30</v>
      </c>
      <c r="AT575" s="4">
        <v>70</v>
      </c>
      <c r="AU575" s="4">
        <v>73</v>
      </c>
      <c r="AV575" s="4">
        <v>120</v>
      </c>
      <c r="AW575" s="4">
        <v>7824</v>
      </c>
      <c r="AX575" s="4">
        <v>1628</v>
      </c>
      <c r="AY575" s="4">
        <v>6196</v>
      </c>
      <c r="BF575" s="4">
        <v>6196</v>
      </c>
      <c r="BJ575" s="4">
        <v>500</v>
      </c>
      <c r="BP575" s="4">
        <v>5696</v>
      </c>
      <c r="BR575" s="4">
        <v>6196</v>
      </c>
      <c r="BS575" s="2">
        <v>2019</v>
      </c>
      <c r="BV575" s="4">
        <v>549</v>
      </c>
      <c r="BY575" s="4">
        <v>549</v>
      </c>
      <c r="CD575" s="4">
        <v>2023</v>
      </c>
      <c r="CF575" s="4">
        <v>2023</v>
      </c>
      <c r="CL575" s="4">
        <v>7</v>
      </c>
      <c r="CS575" s="4">
        <v>7</v>
      </c>
      <c r="CU575" s="4">
        <v>2580</v>
      </c>
      <c r="DA575" s="4">
        <v>3402</v>
      </c>
      <c r="DB575" s="4">
        <v>3402</v>
      </c>
      <c r="DC575" s="4">
        <v>6925</v>
      </c>
      <c r="DD575" s="4">
        <v>335</v>
      </c>
      <c r="DG575" s="4">
        <v>7260</v>
      </c>
      <c r="DK575" s="4">
        <v>8094</v>
      </c>
      <c r="DN575" s="4">
        <v>8094</v>
      </c>
      <c r="DO575" s="4">
        <v>9107</v>
      </c>
      <c r="DP575" s="4">
        <v>9107</v>
      </c>
      <c r="DR575" s="4">
        <v>27863</v>
      </c>
      <c r="DS575" s="4">
        <v>30443</v>
      </c>
      <c r="DT575" s="4">
        <v>250</v>
      </c>
      <c r="DX575" s="4">
        <v>250</v>
      </c>
      <c r="ED575" s="4">
        <v>19056</v>
      </c>
      <c r="EG575" s="4">
        <v>19056</v>
      </c>
      <c r="EI575" s="4">
        <v>19306</v>
      </c>
      <c r="EK575" s="4">
        <v>0</v>
      </c>
      <c r="EM575" s="4">
        <v>0</v>
      </c>
      <c r="EU575" s="4">
        <v>0</v>
      </c>
      <c r="EY575" s="4">
        <v>1952</v>
      </c>
      <c r="EZ575" s="4">
        <v>1089</v>
      </c>
      <c r="FA575" s="4">
        <v>2165</v>
      </c>
      <c r="FC575" s="4">
        <v>500</v>
      </c>
      <c r="FF575" s="4">
        <v>5431</v>
      </c>
      <c r="FG575" s="4">
        <v>11137</v>
      </c>
      <c r="FH575" s="4">
        <v>11137</v>
      </c>
      <c r="FI575" s="4">
        <v>30443</v>
      </c>
      <c r="FL575" s="2">
        <v>2019</v>
      </c>
      <c r="FM575" t="s">
        <v>8</v>
      </c>
      <c r="FR575" s="2">
        <v>2019</v>
      </c>
      <c r="FS575" s="5">
        <v>26</v>
      </c>
      <c r="FX575" s="4">
        <v>1488</v>
      </c>
      <c r="GE575" s="4">
        <v>53</v>
      </c>
      <c r="GF575" s="4">
        <v>5</v>
      </c>
      <c r="GN575" s="7">
        <f t="shared" si="86"/>
        <v>-0.22012125805229255</v>
      </c>
      <c r="GQ575" s="7">
        <f t="shared" si="87"/>
        <v>0.21804233455914698</v>
      </c>
      <c r="GR575" s="7">
        <f t="shared" si="88"/>
        <v>-0.11537318975120683</v>
      </c>
      <c r="GS575" s="7">
        <v>0.69599999999999995</v>
      </c>
      <c r="GT575" s="7">
        <f t="shared" si="93"/>
        <v>0</v>
      </c>
      <c r="GU575" s="7">
        <f t="shared" si="84"/>
        <v>0.36583122556909636</v>
      </c>
      <c r="GV575" t="s">
        <v>242</v>
      </c>
      <c r="GW575" s="8">
        <f t="shared" si="89"/>
        <v>3.7893141341417206E-5</v>
      </c>
    </row>
    <row r="576" spans="1:205" x14ac:dyDescent="0.2">
      <c r="A576">
        <v>989877372</v>
      </c>
      <c r="B576" s="2">
        <v>2013</v>
      </c>
      <c r="C576" t="s">
        <v>3</v>
      </c>
      <c r="D576" s="3">
        <v>41275</v>
      </c>
      <c r="E576" s="3">
        <v>41639</v>
      </c>
      <c r="F576" t="s">
        <v>8</v>
      </c>
      <c r="G576" s="4">
        <v>22083</v>
      </c>
      <c r="I576" s="4">
        <v>0</v>
      </c>
      <c r="J576" s="4">
        <v>22083</v>
      </c>
      <c r="K576" s="4">
        <v>12028</v>
      </c>
      <c r="L576" s="4">
        <v>0</v>
      </c>
      <c r="M576" s="4">
        <v>0</v>
      </c>
      <c r="Q576" s="4">
        <v>4308</v>
      </c>
      <c r="R576" s="4">
        <v>3629</v>
      </c>
      <c r="U576" s="4">
        <v>68</v>
      </c>
      <c r="X576" s="4">
        <v>3909</v>
      </c>
      <c r="Z576" s="4">
        <v>20313</v>
      </c>
      <c r="AA576" s="4">
        <v>1770</v>
      </c>
      <c r="AC576" s="4">
        <v>0</v>
      </c>
      <c r="AD576" s="4">
        <v>0</v>
      </c>
      <c r="AE576" s="4">
        <v>0</v>
      </c>
      <c r="AG576" s="4">
        <v>29</v>
      </c>
      <c r="AJ576" s="4">
        <v>0</v>
      </c>
      <c r="AK576" s="4">
        <v>29</v>
      </c>
      <c r="AM576" s="4">
        <v>0</v>
      </c>
      <c r="AR576" s="4">
        <v>7</v>
      </c>
      <c r="AT576" s="4">
        <v>0</v>
      </c>
      <c r="AU576" s="4">
        <v>7</v>
      </c>
      <c r="AV576" s="4">
        <v>22</v>
      </c>
      <c r="AW576" s="4">
        <v>1792</v>
      </c>
      <c r="AX576" s="4">
        <v>506</v>
      </c>
      <c r="AY576" s="4">
        <v>1286</v>
      </c>
      <c r="BB576" s="4">
        <v>0</v>
      </c>
      <c r="BD576" s="4">
        <v>0</v>
      </c>
      <c r="BF576" s="4">
        <v>1286</v>
      </c>
      <c r="BK576" s="4">
        <v>527</v>
      </c>
      <c r="BP576" s="4">
        <v>760</v>
      </c>
      <c r="BR576" s="4">
        <v>1286</v>
      </c>
      <c r="BS576" s="2">
        <v>2013</v>
      </c>
      <c r="BV576" s="4">
        <v>45</v>
      </c>
      <c r="BY576" s="4">
        <v>45</v>
      </c>
      <c r="BZ576" s="4">
        <v>81</v>
      </c>
      <c r="CD576" s="4">
        <v>72</v>
      </c>
      <c r="CF576" s="4">
        <v>153</v>
      </c>
      <c r="CS576" s="4">
        <v>0</v>
      </c>
      <c r="CU576" s="4">
        <v>198</v>
      </c>
      <c r="DA576" s="4">
        <v>120</v>
      </c>
      <c r="DB576" s="4">
        <v>120</v>
      </c>
      <c r="DC576" s="4">
        <v>2740</v>
      </c>
      <c r="DD576" s="4">
        <v>45</v>
      </c>
      <c r="DG576" s="4">
        <v>2785</v>
      </c>
      <c r="DN576" s="4">
        <v>0</v>
      </c>
      <c r="DO576" s="4">
        <v>2533</v>
      </c>
      <c r="DP576" s="4">
        <v>2533</v>
      </c>
      <c r="DR576" s="4">
        <v>5438</v>
      </c>
      <c r="DS576" s="4">
        <v>5636</v>
      </c>
      <c r="DT576" s="4">
        <v>100</v>
      </c>
      <c r="DX576" s="4">
        <v>100</v>
      </c>
      <c r="ED576" s="4">
        <v>2652</v>
      </c>
      <c r="EG576" s="4">
        <v>2652</v>
      </c>
      <c r="EI576" s="4">
        <v>2752</v>
      </c>
      <c r="EM576" s="4">
        <v>0</v>
      </c>
      <c r="ET576" s="4">
        <v>0</v>
      </c>
      <c r="EU576" s="4">
        <v>0</v>
      </c>
      <c r="EY576" s="4">
        <v>796</v>
      </c>
      <c r="EZ576" s="4">
        <v>263</v>
      </c>
      <c r="FA576" s="4">
        <v>726</v>
      </c>
      <c r="FD576" s="4">
        <v>732</v>
      </c>
      <c r="FF576" s="4">
        <v>367</v>
      </c>
      <c r="FG576" s="4">
        <v>2884</v>
      </c>
      <c r="FH576" s="4">
        <v>2884</v>
      </c>
      <c r="FI576" s="4">
        <v>5636</v>
      </c>
      <c r="FL576" s="2">
        <v>2013</v>
      </c>
      <c r="FM576" t="s">
        <v>8</v>
      </c>
      <c r="FR576" s="2">
        <v>2013</v>
      </c>
      <c r="FS576" s="5">
        <v>9</v>
      </c>
      <c r="FT576" s="4">
        <v>10</v>
      </c>
      <c r="FW576" t="s">
        <v>176</v>
      </c>
      <c r="FX576" s="4">
        <v>224</v>
      </c>
      <c r="GE576" s="4">
        <v>35</v>
      </c>
      <c r="GN576" s="7">
        <f t="shared" si="86"/>
        <v>-0.702230397792596</v>
      </c>
      <c r="GQ576" s="7">
        <f t="shared" si="87"/>
        <v>7.128800687380471E-2</v>
      </c>
      <c r="GR576" s="7">
        <f t="shared" si="88"/>
        <v>-0.53651933005918651</v>
      </c>
      <c r="GS576" s="7">
        <v>1</v>
      </c>
      <c r="GT576" s="7">
        <f t="shared" si="93"/>
        <v>0</v>
      </c>
      <c r="GU576" s="7">
        <f t="shared" si="84"/>
        <v>0.51171043293115681</v>
      </c>
      <c r="GV576" t="s">
        <v>243</v>
      </c>
      <c r="GW576" s="8">
        <f t="shared" si="89"/>
        <v>3.2848273823210587E-5</v>
      </c>
    </row>
    <row r="577" spans="1:205" x14ac:dyDescent="0.2">
      <c r="A577">
        <v>989877372</v>
      </c>
      <c r="B577" s="2">
        <v>2014</v>
      </c>
      <c r="C577" t="s">
        <v>3</v>
      </c>
      <c r="D577" s="3">
        <v>41640</v>
      </c>
      <c r="E577" s="3">
        <v>42004</v>
      </c>
      <c r="F577" t="s">
        <v>8</v>
      </c>
      <c r="G577" s="4">
        <v>41512</v>
      </c>
      <c r="I577" s="4">
        <v>0</v>
      </c>
      <c r="J577" s="4">
        <v>41512</v>
      </c>
      <c r="K577" s="4">
        <v>28760</v>
      </c>
      <c r="L577" s="4">
        <v>0</v>
      </c>
      <c r="M577" s="4">
        <v>0</v>
      </c>
      <c r="Q577" s="4">
        <v>5223</v>
      </c>
      <c r="R577" s="4">
        <v>4490</v>
      </c>
      <c r="U577" s="4">
        <v>54</v>
      </c>
      <c r="W577" s="4">
        <v>0</v>
      </c>
      <c r="X577" s="4">
        <v>5370</v>
      </c>
      <c r="Z577" s="4">
        <v>39407</v>
      </c>
      <c r="AA577" s="4">
        <v>2105</v>
      </c>
      <c r="AC577" s="4">
        <v>0</v>
      </c>
      <c r="AD577" s="4">
        <v>0</v>
      </c>
      <c r="AE577" s="4">
        <v>0</v>
      </c>
      <c r="AG577" s="4">
        <v>68</v>
      </c>
      <c r="AJ577" s="4">
        <v>0</v>
      </c>
      <c r="AK577" s="4">
        <v>68</v>
      </c>
      <c r="AM577" s="4">
        <v>0</v>
      </c>
      <c r="AR577" s="4">
        <v>4</v>
      </c>
      <c r="AT577" s="4">
        <v>0</v>
      </c>
      <c r="AU577" s="4">
        <v>4</v>
      </c>
      <c r="AV577" s="4">
        <v>64</v>
      </c>
      <c r="AW577" s="4">
        <v>2170</v>
      </c>
      <c r="AX577" s="4">
        <v>589</v>
      </c>
      <c r="AY577" s="4">
        <v>1581</v>
      </c>
      <c r="BB577" s="4">
        <v>0</v>
      </c>
      <c r="BD577" s="4">
        <v>0</v>
      </c>
      <c r="BF577" s="4">
        <v>1581</v>
      </c>
      <c r="BP577" s="4">
        <v>1581</v>
      </c>
      <c r="BR577" s="4">
        <v>1581</v>
      </c>
      <c r="BS577" s="2">
        <v>2014</v>
      </c>
      <c r="BV577" s="4">
        <v>113</v>
      </c>
      <c r="BY577" s="4">
        <v>113</v>
      </c>
      <c r="BZ577" s="4">
        <v>68</v>
      </c>
      <c r="CD577" s="4">
        <v>191</v>
      </c>
      <c r="CF577" s="4">
        <v>259</v>
      </c>
      <c r="CS577" s="4">
        <v>0</v>
      </c>
      <c r="CU577" s="4">
        <v>373</v>
      </c>
      <c r="DA577" s="4">
        <v>105</v>
      </c>
      <c r="DB577" s="4">
        <v>105</v>
      </c>
      <c r="DC577" s="4">
        <v>10360</v>
      </c>
      <c r="DD577" s="4">
        <v>45</v>
      </c>
      <c r="DG577" s="4">
        <v>10405</v>
      </c>
      <c r="DN577" s="4">
        <v>0</v>
      </c>
      <c r="DO577" s="4">
        <v>1293</v>
      </c>
      <c r="DP577" s="4">
        <v>1293</v>
      </c>
      <c r="DR577" s="4">
        <v>11802</v>
      </c>
      <c r="DS577" s="4">
        <v>12175</v>
      </c>
      <c r="DT577" s="4">
        <v>100</v>
      </c>
      <c r="DX577" s="4">
        <v>100</v>
      </c>
      <c r="ED577" s="4">
        <v>4233</v>
      </c>
      <c r="EG577" s="4">
        <v>4233</v>
      </c>
      <c r="EI577" s="4">
        <v>4333</v>
      </c>
      <c r="EM577" s="4">
        <v>0</v>
      </c>
      <c r="ET577" s="4">
        <v>0</v>
      </c>
      <c r="EU577" s="4">
        <v>0</v>
      </c>
      <c r="EY577" s="4">
        <v>4809</v>
      </c>
      <c r="EZ577" s="4">
        <v>658</v>
      </c>
      <c r="FA577" s="4">
        <v>1217</v>
      </c>
      <c r="FD577" s="4">
        <v>732</v>
      </c>
      <c r="FF577" s="4">
        <v>428</v>
      </c>
      <c r="FG577" s="4">
        <v>7843</v>
      </c>
      <c r="FH577" s="4">
        <v>7843</v>
      </c>
      <c r="FI577" s="4">
        <v>12175</v>
      </c>
      <c r="FL577" s="2">
        <v>2014</v>
      </c>
      <c r="FM577" t="s">
        <v>8</v>
      </c>
      <c r="FR577" s="2">
        <v>2014</v>
      </c>
      <c r="FS577" s="5">
        <v>11</v>
      </c>
      <c r="FT577" s="4">
        <v>10</v>
      </c>
      <c r="FX577" s="4">
        <v>225</v>
      </c>
      <c r="GE577" s="4">
        <v>35</v>
      </c>
      <c r="GN577" s="7">
        <f t="shared" si="86"/>
        <v>2.0952803406671396</v>
      </c>
      <c r="GQ577" s="7">
        <f t="shared" si="87"/>
        <v>0.17753073943068889</v>
      </c>
      <c r="GR577" s="7">
        <f t="shared" si="88"/>
        <v>0.87981705384232212</v>
      </c>
      <c r="GS577" s="7">
        <v>1</v>
      </c>
      <c r="GT577" s="7">
        <f t="shared" si="93"/>
        <v>0</v>
      </c>
      <c r="GU577" s="7">
        <f t="shared" si="84"/>
        <v>0.64418891170431214</v>
      </c>
      <c r="GV577" t="s">
        <v>243</v>
      </c>
      <c r="GW577" s="8">
        <f t="shared" si="89"/>
        <v>1.7743080198722499E-4</v>
      </c>
    </row>
    <row r="578" spans="1:205" x14ac:dyDescent="0.2">
      <c r="A578">
        <v>989877372</v>
      </c>
      <c r="B578" s="2">
        <v>2015</v>
      </c>
      <c r="C578" t="s">
        <v>3</v>
      </c>
      <c r="D578" s="3">
        <v>42005</v>
      </c>
      <c r="E578" s="3">
        <v>42369</v>
      </c>
      <c r="F578" t="s">
        <v>8</v>
      </c>
      <c r="G578" s="4">
        <v>31691</v>
      </c>
      <c r="I578" s="4">
        <v>0</v>
      </c>
      <c r="J578" s="4">
        <v>31691</v>
      </c>
      <c r="K578" s="4">
        <v>17212</v>
      </c>
      <c r="L578" s="4">
        <v>0</v>
      </c>
      <c r="M578" s="4">
        <v>0</v>
      </c>
      <c r="Q578" s="4">
        <v>6102</v>
      </c>
      <c r="R578" s="4">
        <v>5132</v>
      </c>
      <c r="U578" s="4">
        <v>69</v>
      </c>
      <c r="X578" s="4">
        <v>5852</v>
      </c>
      <c r="Z578" s="4">
        <v>29235</v>
      </c>
      <c r="AA578" s="4">
        <v>2456</v>
      </c>
      <c r="AC578" s="4">
        <v>0</v>
      </c>
      <c r="AD578" s="4">
        <v>0</v>
      </c>
      <c r="AE578" s="4">
        <v>0</v>
      </c>
      <c r="AG578" s="4">
        <v>78</v>
      </c>
      <c r="AJ578" s="4">
        <v>0</v>
      </c>
      <c r="AK578" s="4">
        <v>78</v>
      </c>
      <c r="AM578" s="4">
        <v>0</v>
      </c>
      <c r="AR578" s="4">
        <v>3</v>
      </c>
      <c r="AT578" s="4">
        <v>0</v>
      </c>
      <c r="AU578" s="4">
        <v>3</v>
      </c>
      <c r="AV578" s="4">
        <v>75</v>
      </c>
      <c r="AW578" s="4">
        <v>2531</v>
      </c>
      <c r="AX578" s="4">
        <v>693</v>
      </c>
      <c r="AY578" s="4">
        <v>1838</v>
      </c>
      <c r="BB578" s="4">
        <v>0</v>
      </c>
      <c r="BD578" s="4">
        <v>0</v>
      </c>
      <c r="BF578" s="4">
        <v>1838</v>
      </c>
      <c r="BJ578" s="4">
        <v>5000</v>
      </c>
      <c r="BP578" s="4">
        <v>-3162</v>
      </c>
      <c r="BR578" s="4">
        <v>1838</v>
      </c>
      <c r="BS578" s="2">
        <v>2015</v>
      </c>
      <c r="BV578" s="4">
        <v>108</v>
      </c>
      <c r="BY578" s="4">
        <v>108</v>
      </c>
      <c r="BZ578" s="4">
        <v>55</v>
      </c>
      <c r="CD578" s="4">
        <v>135</v>
      </c>
      <c r="CF578" s="4">
        <v>190</v>
      </c>
      <c r="CS578" s="4">
        <v>0</v>
      </c>
      <c r="CU578" s="4">
        <v>298</v>
      </c>
      <c r="DA578" s="4">
        <v>107</v>
      </c>
      <c r="DB578" s="4">
        <v>107</v>
      </c>
      <c r="DC578" s="4">
        <v>2528</v>
      </c>
      <c r="DD578" s="4">
        <v>70</v>
      </c>
      <c r="DG578" s="4">
        <v>2598</v>
      </c>
      <c r="DN578" s="4">
        <v>0</v>
      </c>
      <c r="DO578" s="4">
        <v>6315</v>
      </c>
      <c r="DP578" s="4">
        <v>6315</v>
      </c>
      <c r="DR578" s="4">
        <v>9020</v>
      </c>
      <c r="DS578" s="4">
        <v>9318</v>
      </c>
      <c r="DT578" s="4">
        <v>100</v>
      </c>
      <c r="DX578" s="4">
        <v>100</v>
      </c>
      <c r="ED578" s="4">
        <v>1071</v>
      </c>
      <c r="EG578" s="4">
        <v>1071</v>
      </c>
      <c r="EI578" s="4">
        <v>1171</v>
      </c>
      <c r="EM578" s="4">
        <v>0</v>
      </c>
      <c r="ET578" s="4">
        <v>0</v>
      </c>
      <c r="EU578" s="4">
        <v>0</v>
      </c>
      <c r="EY578" s="4">
        <v>1188</v>
      </c>
      <c r="EZ578" s="4">
        <v>687</v>
      </c>
      <c r="FA578" s="4">
        <v>683</v>
      </c>
      <c r="FC578" s="4">
        <v>5000</v>
      </c>
      <c r="FF578" s="4">
        <v>590</v>
      </c>
      <c r="FG578" s="4">
        <v>8147</v>
      </c>
      <c r="FH578" s="4">
        <v>8147</v>
      </c>
      <c r="FI578" s="4">
        <v>9318</v>
      </c>
      <c r="FL578" s="2">
        <v>2015</v>
      </c>
      <c r="FM578" t="s">
        <v>8</v>
      </c>
      <c r="FR578" s="2">
        <v>2015</v>
      </c>
      <c r="FS578" s="5">
        <v>12</v>
      </c>
      <c r="FT578" s="4">
        <v>13</v>
      </c>
      <c r="FW578" t="s">
        <v>176</v>
      </c>
      <c r="FX578" s="4">
        <v>275</v>
      </c>
      <c r="GE578" s="4">
        <v>38</v>
      </c>
      <c r="GI578" s="7">
        <f t="shared" si="85"/>
        <v>-0.25527720739219711</v>
      </c>
      <c r="GJ578" s="7">
        <f t="shared" si="90"/>
        <v>-0.17920511000709724</v>
      </c>
      <c r="GK578" s="7">
        <f t="shared" si="91"/>
        <v>0.41190965092402465</v>
      </c>
      <c r="GL578" s="7">
        <f t="shared" si="92"/>
        <v>0.10334835801674179</v>
      </c>
      <c r="GM578" s="7">
        <f>(((DR578-DR577)-(DP578-DP577)-(FG578-FG577)+((EV578-EV577)+(EW578-EW577)+(EX578-EX577))+(FC578-FC577))-U578-V578)/DS577</f>
        <v>-0.26094455852156057</v>
      </c>
      <c r="GN578" s="7">
        <f t="shared" si="86"/>
        <v>-0.1633675564681725</v>
      </c>
      <c r="GO578" s="7">
        <f>(G578-G577)/DS577</f>
        <v>-0.80665297741273101</v>
      </c>
      <c r="GP578" s="7">
        <f>CF578/DS577</f>
        <v>1.5605749486652977E-2</v>
      </c>
      <c r="GQ578" s="7">
        <f t="shared" si="87"/>
        <v>0.17103242916298331</v>
      </c>
      <c r="GR578" s="7">
        <f t="shared" si="88"/>
        <v>-0.23658219310079012</v>
      </c>
      <c r="GS578" s="7">
        <v>1</v>
      </c>
      <c r="GT578" s="7">
        <f>EP578/FH578</f>
        <v>0</v>
      </c>
      <c r="GU578" s="7">
        <f t="shared" si="84"/>
        <v>0.87432925520497962</v>
      </c>
      <c r="GV578" t="s">
        <v>243</v>
      </c>
      <c r="GW578" s="8">
        <f t="shared" si="89"/>
        <v>8.2135523613963032E-5</v>
      </c>
    </row>
    <row r="579" spans="1:205" x14ac:dyDescent="0.2">
      <c r="A579">
        <v>989877372</v>
      </c>
      <c r="B579" s="2">
        <v>2016</v>
      </c>
      <c r="C579" t="s">
        <v>3</v>
      </c>
      <c r="D579" s="3">
        <v>42370</v>
      </c>
      <c r="E579" s="3">
        <v>42735</v>
      </c>
      <c r="F579" t="s">
        <v>8</v>
      </c>
      <c r="G579" s="4">
        <v>54798</v>
      </c>
      <c r="I579" s="4">
        <v>0</v>
      </c>
      <c r="J579" s="4">
        <v>54798</v>
      </c>
      <c r="K579" s="4">
        <v>36120</v>
      </c>
      <c r="L579" s="4">
        <v>-895</v>
      </c>
      <c r="M579" s="4">
        <v>-895</v>
      </c>
      <c r="Q579" s="4">
        <v>7168</v>
      </c>
      <c r="R579" s="4">
        <v>5999</v>
      </c>
      <c r="U579" s="4">
        <v>78</v>
      </c>
      <c r="X579" s="4">
        <v>6889</v>
      </c>
      <c r="Z579" s="4">
        <v>49361</v>
      </c>
      <c r="AA579" s="4">
        <v>5437</v>
      </c>
      <c r="AC579" s="4">
        <v>0</v>
      </c>
      <c r="AD579" s="4">
        <v>0</v>
      </c>
      <c r="AE579" s="4">
        <v>0</v>
      </c>
      <c r="AG579" s="4">
        <v>45</v>
      </c>
      <c r="AJ579" s="4">
        <v>0</v>
      </c>
      <c r="AK579" s="4">
        <v>45</v>
      </c>
      <c r="AM579" s="4">
        <v>0</v>
      </c>
      <c r="AR579" s="4">
        <v>1</v>
      </c>
      <c r="AT579" s="4">
        <v>0</v>
      </c>
      <c r="AU579" s="4">
        <v>1</v>
      </c>
      <c r="AV579" s="4">
        <v>44</v>
      </c>
      <c r="AW579" s="4">
        <v>5481</v>
      </c>
      <c r="AX579" s="4">
        <v>1378</v>
      </c>
      <c r="AY579" s="4">
        <v>4104</v>
      </c>
      <c r="BB579" s="4">
        <v>0</v>
      </c>
      <c r="BD579" s="4">
        <v>0</v>
      </c>
      <c r="BF579" s="4">
        <v>4104</v>
      </c>
      <c r="BJ579" s="4">
        <v>3000</v>
      </c>
      <c r="BP579" s="4">
        <v>1104</v>
      </c>
      <c r="BR579" s="4">
        <v>4104</v>
      </c>
      <c r="BS579" s="2">
        <v>2016</v>
      </c>
      <c r="BV579" s="4">
        <v>100</v>
      </c>
      <c r="BY579" s="4">
        <v>100</v>
      </c>
      <c r="BZ579" s="4">
        <v>43</v>
      </c>
      <c r="CD579" s="4">
        <v>200</v>
      </c>
      <c r="CF579" s="4">
        <v>242</v>
      </c>
      <c r="CS579" s="4">
        <v>0</v>
      </c>
      <c r="CU579" s="4">
        <v>342</v>
      </c>
      <c r="DA579" s="4">
        <v>1010</v>
      </c>
      <c r="DB579" s="4">
        <v>1010</v>
      </c>
      <c r="DC579" s="4">
        <v>9602</v>
      </c>
      <c r="DD579" s="4">
        <v>325</v>
      </c>
      <c r="DG579" s="4">
        <v>9927</v>
      </c>
      <c r="DN579" s="4">
        <v>0</v>
      </c>
      <c r="DO579" s="4">
        <v>2155</v>
      </c>
      <c r="DP579" s="4">
        <v>2155</v>
      </c>
      <c r="DR579" s="4">
        <v>13092</v>
      </c>
      <c r="DS579" s="4">
        <v>13434</v>
      </c>
      <c r="DT579" s="4">
        <v>100</v>
      </c>
      <c r="DX579" s="4">
        <v>100</v>
      </c>
      <c r="ED579" s="4">
        <v>2175</v>
      </c>
      <c r="EG579" s="4">
        <v>2175</v>
      </c>
      <c r="EI579" s="4">
        <v>2275</v>
      </c>
      <c r="EM579" s="4">
        <v>0</v>
      </c>
      <c r="ET579" s="4">
        <v>0</v>
      </c>
      <c r="EU579" s="4">
        <v>0</v>
      </c>
      <c r="EY579" s="4">
        <v>4668</v>
      </c>
      <c r="EZ579" s="4">
        <v>1370</v>
      </c>
      <c r="FA579" s="4">
        <v>1312</v>
      </c>
      <c r="FC579" s="4">
        <v>3000</v>
      </c>
      <c r="FF579" s="4">
        <v>810</v>
      </c>
      <c r="FG579" s="4">
        <v>11160</v>
      </c>
      <c r="FH579" s="4">
        <v>11160</v>
      </c>
      <c r="FI579" s="4">
        <v>13434</v>
      </c>
      <c r="FL579" s="2">
        <v>2016</v>
      </c>
      <c r="FM579" t="s">
        <v>8</v>
      </c>
      <c r="FR579" s="2">
        <v>2016</v>
      </c>
      <c r="FS579" s="5">
        <v>14</v>
      </c>
      <c r="FT579" s="4">
        <v>14</v>
      </c>
      <c r="FW579" t="s">
        <v>176</v>
      </c>
      <c r="FX579" s="4">
        <v>361</v>
      </c>
      <c r="GE579" s="4">
        <v>35</v>
      </c>
      <c r="GI579" s="7">
        <f t="shared" si="85"/>
        <v>0.34546039922730198</v>
      </c>
      <c r="GJ579" s="7">
        <f t="shared" si="90"/>
        <v>0.41190965092402465</v>
      </c>
      <c r="GK579" s="7">
        <f t="shared" si="91"/>
        <v>0.10334835801674179</v>
      </c>
      <c r="GL579" s="7">
        <f t="shared" si="92"/>
        <v>0.23961589995533719</v>
      </c>
      <c r="GM579" s="7">
        <f>(((DR579-DR578)-(DP579-DP578)-(FG579-FG578)+((EV579-EV578)+(EW579-EW578)+(EX579-EX578))+(FC579-FC578))-U579-V579)/DS578</f>
        <v>0.33708950418544753</v>
      </c>
      <c r="GN579" s="7">
        <f t="shared" si="86"/>
        <v>1.7206482077699077</v>
      </c>
      <c r="GO579" s="7">
        <f>(G579-G578)/DS578</f>
        <v>2.4798239965657864</v>
      </c>
      <c r="GP579" s="7">
        <f>CF579/DS578</f>
        <v>2.5971238463189526E-2</v>
      </c>
      <c r="GQ579" s="7">
        <f t="shared" si="87"/>
        <v>0.36075949367088606</v>
      </c>
      <c r="GR579" s="7">
        <f t="shared" si="88"/>
        <v>0.72913445457700921</v>
      </c>
      <c r="GS579" s="7">
        <v>1</v>
      </c>
      <c r="GT579" s="7">
        <f t="shared" ref="GT579:GT642" si="94">EP579/FH579</f>
        <v>0</v>
      </c>
      <c r="GU579" s="7">
        <f t="shared" ref="GU579:GU642" si="95">FH579/FI579</f>
        <v>0.83072800357302368</v>
      </c>
      <c r="GV579" t="s">
        <v>243</v>
      </c>
      <c r="GW579" s="8">
        <f t="shared" si="89"/>
        <v>1.073191672032625E-4</v>
      </c>
    </row>
    <row r="580" spans="1:205" x14ac:dyDescent="0.2">
      <c r="A580">
        <v>989877372</v>
      </c>
      <c r="B580" s="2">
        <v>2017</v>
      </c>
      <c r="C580" t="s">
        <v>3</v>
      </c>
      <c r="D580" s="3">
        <v>42736</v>
      </c>
      <c r="E580" s="3">
        <v>43100</v>
      </c>
      <c r="F580" t="s">
        <v>8</v>
      </c>
      <c r="G580" s="4">
        <v>33927</v>
      </c>
      <c r="I580" s="4">
        <v>0</v>
      </c>
      <c r="J580" s="4">
        <v>33927</v>
      </c>
      <c r="K580" s="4">
        <v>18339</v>
      </c>
      <c r="L580" s="4">
        <v>0</v>
      </c>
      <c r="M580" s="4">
        <v>0</v>
      </c>
      <c r="Q580" s="4">
        <v>6636</v>
      </c>
      <c r="R580" s="4">
        <v>5614</v>
      </c>
      <c r="U580" s="4">
        <v>169</v>
      </c>
      <c r="X580" s="4">
        <v>6152</v>
      </c>
      <c r="Z580" s="4">
        <v>31296</v>
      </c>
      <c r="AA580" s="4">
        <v>2631</v>
      </c>
      <c r="AC580" s="4">
        <v>0</v>
      </c>
      <c r="AD580" s="4">
        <v>0</v>
      </c>
      <c r="AE580" s="4">
        <v>0</v>
      </c>
      <c r="AG580" s="4">
        <v>39</v>
      </c>
      <c r="AJ580" s="4">
        <v>0</v>
      </c>
      <c r="AK580" s="4">
        <v>39</v>
      </c>
      <c r="AM580" s="4">
        <v>0</v>
      </c>
      <c r="AR580" s="4">
        <v>2</v>
      </c>
      <c r="AT580" s="4">
        <v>0</v>
      </c>
      <c r="AU580" s="4">
        <v>2</v>
      </c>
      <c r="AV580" s="4">
        <v>36</v>
      </c>
      <c r="AW580" s="4">
        <v>2667</v>
      </c>
      <c r="AX580" s="4">
        <v>643</v>
      </c>
      <c r="AY580" s="4">
        <v>2024</v>
      </c>
      <c r="BB580" s="4">
        <v>0</v>
      </c>
      <c r="BD580" s="4">
        <v>0</v>
      </c>
      <c r="BF580" s="4">
        <v>2024</v>
      </c>
      <c r="BJ580" s="4">
        <v>3000</v>
      </c>
      <c r="BP580" s="4">
        <v>-976</v>
      </c>
      <c r="BR580" s="4">
        <v>2024</v>
      </c>
      <c r="BS580" s="2">
        <v>2017</v>
      </c>
      <c r="BV580" s="4">
        <v>39</v>
      </c>
      <c r="BY580" s="4">
        <v>39</v>
      </c>
      <c r="BZ580" s="4">
        <v>30</v>
      </c>
      <c r="CD580" s="4">
        <v>629</v>
      </c>
      <c r="CF580" s="4">
        <v>658</v>
      </c>
      <c r="CS580" s="4">
        <v>0</v>
      </c>
      <c r="CU580" s="4">
        <v>697</v>
      </c>
      <c r="DA580" s="4">
        <v>1095</v>
      </c>
      <c r="DB580" s="4">
        <v>1095</v>
      </c>
      <c r="DC580" s="4">
        <v>5187</v>
      </c>
      <c r="DD580" s="4">
        <v>158</v>
      </c>
      <c r="DG580" s="4">
        <v>5346</v>
      </c>
      <c r="DN580" s="4">
        <v>0</v>
      </c>
      <c r="DO580" s="4">
        <v>1850</v>
      </c>
      <c r="DP580" s="4">
        <v>1850</v>
      </c>
      <c r="DR580" s="4">
        <v>8290</v>
      </c>
      <c r="DS580" s="4">
        <v>8987</v>
      </c>
      <c r="DT580" s="4">
        <v>100</v>
      </c>
      <c r="DX580" s="4">
        <v>100</v>
      </c>
      <c r="ED580" s="4">
        <v>1199</v>
      </c>
      <c r="EG580" s="4">
        <v>1199</v>
      </c>
      <c r="EI580" s="4">
        <v>1299</v>
      </c>
      <c r="EM580" s="4">
        <v>0</v>
      </c>
      <c r="ET580" s="4">
        <v>0</v>
      </c>
      <c r="EU580" s="4">
        <v>0</v>
      </c>
      <c r="EY580" s="4">
        <v>2371</v>
      </c>
      <c r="EZ580" s="4">
        <v>582</v>
      </c>
      <c r="FA580" s="4">
        <v>1205</v>
      </c>
      <c r="FC580" s="4">
        <v>3000</v>
      </c>
      <c r="FF580" s="4">
        <v>530</v>
      </c>
      <c r="FG580" s="4">
        <v>7689</v>
      </c>
      <c r="FH580" s="4">
        <v>7689</v>
      </c>
      <c r="FI580" s="4">
        <v>8987</v>
      </c>
      <c r="FL580" s="2">
        <v>2017</v>
      </c>
      <c r="FM580" t="s">
        <v>8</v>
      </c>
      <c r="FR580" s="2">
        <v>2017</v>
      </c>
      <c r="FS580" s="5">
        <v>14</v>
      </c>
      <c r="FX580" s="4">
        <v>369</v>
      </c>
      <c r="GE580" s="4">
        <v>38</v>
      </c>
      <c r="GI580" s="7">
        <f t="shared" si="85"/>
        <v>-7.6373380973648944E-2</v>
      </c>
      <c r="GJ580" s="7">
        <f t="shared" si="90"/>
        <v>0.10334835801674179</v>
      </c>
      <c r="GK580" s="7">
        <f t="shared" si="91"/>
        <v>0.23961589995533719</v>
      </c>
      <c r="GL580" s="7">
        <f t="shared" si="92"/>
        <v>1.069544898186269</v>
      </c>
      <c r="GM580" s="7">
        <f>(((DR580-DR579)-(DP580-DP579)-(FG580-FG579)+((EV580-EV579)+(EW580-EW579)+(EX580-EX579))+(FC580-FC579))-U580-V580)/DS579</f>
        <v>-8.8953401816287039E-2</v>
      </c>
      <c r="GN580" s="7">
        <f t="shared" si="86"/>
        <v>-1.2249516153044513</v>
      </c>
      <c r="GO580" s="7">
        <f>(G580-G579)/DS579</f>
        <v>-1.5535953550692274</v>
      </c>
      <c r="GP580" s="7">
        <f>CF580/DS579</f>
        <v>4.8980199493821645E-2</v>
      </c>
      <c r="GQ580" s="7">
        <f t="shared" si="87"/>
        <v>0.18054502475357923</v>
      </c>
      <c r="GR580" s="7">
        <f t="shared" si="88"/>
        <v>-0.38087156465564437</v>
      </c>
      <c r="GS580" s="7">
        <v>1</v>
      </c>
      <c r="GT580" s="7">
        <f t="shared" si="94"/>
        <v>0</v>
      </c>
      <c r="GU580" s="7">
        <f t="shared" si="95"/>
        <v>0.85556915544675638</v>
      </c>
      <c r="GV580" t="s">
        <v>243</v>
      </c>
      <c r="GW580" s="8">
        <f t="shared" si="89"/>
        <v>7.4437993151704626E-5</v>
      </c>
    </row>
    <row r="581" spans="1:205" x14ac:dyDescent="0.2">
      <c r="A581">
        <v>989877372</v>
      </c>
      <c r="B581" s="2">
        <v>2018</v>
      </c>
      <c r="C581" t="s">
        <v>3</v>
      </c>
      <c r="D581" s="3">
        <v>43101</v>
      </c>
      <c r="E581" s="3">
        <v>43465</v>
      </c>
      <c r="F581" t="s">
        <v>8</v>
      </c>
      <c r="G581" s="4">
        <v>84781</v>
      </c>
      <c r="J581" s="4">
        <v>84781</v>
      </c>
      <c r="K581" s="4">
        <v>55673</v>
      </c>
      <c r="L581" s="4">
        <v>-400</v>
      </c>
      <c r="M581" s="4">
        <v>-400</v>
      </c>
      <c r="Q581" s="4">
        <v>9191</v>
      </c>
      <c r="R581" s="4">
        <v>7948</v>
      </c>
      <c r="U581" s="4">
        <v>196</v>
      </c>
      <c r="X581" s="4">
        <v>10310</v>
      </c>
      <c r="Z581" s="4">
        <v>74971</v>
      </c>
      <c r="AA581" s="4">
        <v>9810</v>
      </c>
      <c r="AG581" s="4">
        <v>77</v>
      </c>
      <c r="AK581" s="4">
        <v>77</v>
      </c>
      <c r="AR581" s="4">
        <v>14</v>
      </c>
      <c r="AU581" s="4">
        <v>14</v>
      </c>
      <c r="AV581" s="4">
        <v>64</v>
      </c>
      <c r="AW581" s="4">
        <v>9874</v>
      </c>
      <c r="AX581" s="4">
        <v>2299</v>
      </c>
      <c r="AY581" s="4">
        <v>7574</v>
      </c>
      <c r="BF581" s="4">
        <v>7574</v>
      </c>
      <c r="BJ581" s="4">
        <v>7500</v>
      </c>
      <c r="BP581" s="4">
        <v>74</v>
      </c>
      <c r="BR581" s="4">
        <v>7574</v>
      </c>
      <c r="BS581" s="2">
        <v>2018</v>
      </c>
      <c r="BV581" s="4">
        <v>539</v>
      </c>
      <c r="BY581" s="4">
        <v>539</v>
      </c>
      <c r="BZ581" s="4">
        <v>17</v>
      </c>
      <c r="CD581" s="4">
        <v>565</v>
      </c>
      <c r="CF581" s="4">
        <v>582</v>
      </c>
      <c r="CU581" s="4">
        <v>1121</v>
      </c>
      <c r="DA581" s="4">
        <v>1625</v>
      </c>
      <c r="DB581" s="4">
        <v>1625</v>
      </c>
      <c r="DC581" s="4">
        <v>9337</v>
      </c>
      <c r="DD581" s="4">
        <v>249</v>
      </c>
      <c r="DG581" s="4">
        <v>9586</v>
      </c>
      <c r="DO581" s="4">
        <v>7844</v>
      </c>
      <c r="DP581" s="4">
        <v>7844</v>
      </c>
      <c r="DR581" s="4">
        <v>19056</v>
      </c>
      <c r="DS581" s="4">
        <v>20176</v>
      </c>
      <c r="DT581" s="4">
        <v>100</v>
      </c>
      <c r="DX581" s="4">
        <v>100</v>
      </c>
      <c r="ED581" s="4">
        <v>1273</v>
      </c>
      <c r="EG581" s="4">
        <v>1273</v>
      </c>
      <c r="EI581" s="4">
        <v>1373</v>
      </c>
      <c r="EU581" s="4">
        <v>0</v>
      </c>
      <c r="EY581" s="4">
        <v>3314</v>
      </c>
      <c r="EZ581" s="4">
        <v>2799</v>
      </c>
      <c r="FA581" s="4">
        <v>2616</v>
      </c>
      <c r="FC581" s="4">
        <v>7500</v>
      </c>
      <c r="FF581" s="4">
        <v>2575</v>
      </c>
      <c r="FG581" s="4">
        <v>18803</v>
      </c>
      <c r="FH581" s="4">
        <v>18803</v>
      </c>
      <c r="FI581" s="4">
        <v>20176</v>
      </c>
      <c r="FL581" s="2">
        <v>2018</v>
      </c>
      <c r="FM581" t="s">
        <v>8</v>
      </c>
      <c r="FR581" s="2">
        <v>2018</v>
      </c>
      <c r="FS581" s="5">
        <v>16</v>
      </c>
      <c r="FX581" s="4">
        <v>908</v>
      </c>
      <c r="GD581" t="s">
        <v>176</v>
      </c>
      <c r="GE581" s="4">
        <v>35</v>
      </c>
      <c r="GI581" s="7">
        <f t="shared" ref="GI581:GI644" si="96">((DR581-DR580)-(DP581-DP580)-(FG581-FG580)+((EV581-EV580)+(EW581-EW580)+(EX581-EX580))+(FC581-FC580))/DS580</f>
        <v>-0.20496272393457216</v>
      </c>
      <c r="GJ581" s="7">
        <f t="shared" si="90"/>
        <v>0.23961589995533719</v>
      </c>
      <c r="GK581" s="7">
        <f t="shared" si="91"/>
        <v>1.069544898186269</v>
      </c>
      <c r="GL581" s="7">
        <f t="shared" si="92"/>
        <v>0.16608842188739095</v>
      </c>
      <c r="GM581" s="7">
        <f>(((DR581-DR580)-(DP581-DP580)-(FG581-FG580)+((EV581-EV580)+(EW581-EW580)+(EX581-EX580))+(FC581-FC580))-U581-V581)/DS580</f>
        <v>-0.22677200400578615</v>
      </c>
      <c r="GN581" s="7">
        <f t="shared" ref="GN581:GN644" si="97">((G581-G580)-(DC581-DC580))/DS580</f>
        <v>5.1968398798264159</v>
      </c>
      <c r="GO581" s="7">
        <f>(G581-G580)/DS580</f>
        <v>5.6586180037832428</v>
      </c>
      <c r="GP581" s="7">
        <f>CF581/DS580</f>
        <v>6.4760209191053741E-2</v>
      </c>
      <c r="GQ581" s="7">
        <f t="shared" ref="GQ581:GQ644" si="98">BF581/((DS580+DS581)/2)</f>
        <v>0.51942529918046842</v>
      </c>
      <c r="GR581" s="7">
        <f t="shared" ref="GR581:GR644" si="99">(G581-G580)/G580</f>
        <v>1.4989241606979691</v>
      </c>
      <c r="GS581" s="7">
        <v>1</v>
      </c>
      <c r="GT581" s="7">
        <f t="shared" si="94"/>
        <v>0</v>
      </c>
      <c r="GU581" s="7">
        <f t="shared" si="95"/>
        <v>0.93194885011895323</v>
      </c>
      <c r="GV581" t="s">
        <v>243</v>
      </c>
      <c r="GW581" s="8">
        <f t="shared" ref="GW581:GW644" si="100">1/DS580</f>
        <v>1.1127183709803049E-4</v>
      </c>
    </row>
    <row r="582" spans="1:205" x14ac:dyDescent="0.2">
      <c r="A582">
        <v>989877372</v>
      </c>
      <c r="B582" s="2">
        <v>2019</v>
      </c>
      <c r="C582" t="s">
        <v>3</v>
      </c>
      <c r="D582" s="3">
        <v>43466</v>
      </c>
      <c r="E582" s="3">
        <v>43830</v>
      </c>
      <c r="F582" t="s">
        <v>8</v>
      </c>
      <c r="G582" s="4">
        <v>47616</v>
      </c>
      <c r="J582" s="4">
        <v>47616</v>
      </c>
      <c r="K582" s="4">
        <v>27014</v>
      </c>
      <c r="L582" s="4">
        <v>129</v>
      </c>
      <c r="M582" s="4">
        <v>129</v>
      </c>
      <c r="Q582" s="4">
        <v>8160</v>
      </c>
      <c r="R582" s="4">
        <v>6889</v>
      </c>
      <c r="U582" s="4">
        <v>224</v>
      </c>
      <c r="X582" s="4">
        <v>7301</v>
      </c>
      <c r="Z582" s="4">
        <v>42828</v>
      </c>
      <c r="AA582" s="4">
        <v>4788</v>
      </c>
      <c r="AG582" s="4">
        <v>138</v>
      </c>
      <c r="AK582" s="4">
        <v>138</v>
      </c>
      <c r="AR582" s="4">
        <v>9</v>
      </c>
      <c r="AS582" s="4">
        <v>0</v>
      </c>
      <c r="AT582" s="4">
        <v>0</v>
      </c>
      <c r="AU582" s="4">
        <v>9</v>
      </c>
      <c r="AV582" s="4">
        <v>129</v>
      </c>
      <c r="AW582" s="4">
        <v>4917</v>
      </c>
      <c r="AX582" s="4">
        <v>1052</v>
      </c>
      <c r="AY582" s="4">
        <v>3865</v>
      </c>
      <c r="BF582" s="4">
        <v>3865</v>
      </c>
      <c r="BJ582" s="4">
        <v>2000</v>
      </c>
      <c r="BP582" s="4">
        <v>1865</v>
      </c>
      <c r="BR582" s="4">
        <v>3865</v>
      </c>
      <c r="BS582" s="2">
        <v>2019</v>
      </c>
      <c r="BV582" s="4">
        <v>548</v>
      </c>
      <c r="BY582" s="4">
        <v>548</v>
      </c>
      <c r="BZ582" s="4">
        <v>4</v>
      </c>
      <c r="CD582" s="4">
        <v>575</v>
      </c>
      <c r="CF582" s="4">
        <v>579</v>
      </c>
      <c r="CU582" s="4">
        <v>1128</v>
      </c>
      <c r="DA582" s="4">
        <v>1416</v>
      </c>
      <c r="DB582" s="4">
        <v>1416</v>
      </c>
      <c r="DC582" s="4">
        <v>7686</v>
      </c>
      <c r="DD582" s="4">
        <v>215</v>
      </c>
      <c r="DG582" s="4">
        <v>7901</v>
      </c>
      <c r="DO582" s="4">
        <v>3463</v>
      </c>
      <c r="DP582" s="4">
        <v>3463</v>
      </c>
      <c r="DR582" s="4">
        <v>12781</v>
      </c>
      <c r="DS582" s="4">
        <v>13909</v>
      </c>
      <c r="DT582" s="4">
        <v>100</v>
      </c>
      <c r="DX582" s="4">
        <v>100</v>
      </c>
      <c r="ED582" s="4">
        <v>3138</v>
      </c>
      <c r="EG582" s="4">
        <v>3138</v>
      </c>
      <c r="EI582" s="4">
        <v>3238</v>
      </c>
      <c r="EU582" s="4">
        <v>0</v>
      </c>
      <c r="EY582" s="4">
        <v>3120</v>
      </c>
      <c r="EZ582" s="4">
        <v>1096</v>
      </c>
      <c r="FA582" s="4">
        <v>2062</v>
      </c>
      <c r="FC582" s="4">
        <v>2000</v>
      </c>
      <c r="FF582" s="4">
        <v>2393</v>
      </c>
      <c r="FG582" s="4">
        <v>10671</v>
      </c>
      <c r="FH582" s="4">
        <v>10671</v>
      </c>
      <c r="FI582" s="4">
        <v>13909</v>
      </c>
      <c r="FL582" s="2">
        <v>2019</v>
      </c>
      <c r="FM582" t="s">
        <v>8</v>
      </c>
      <c r="FR582" s="2">
        <v>2019</v>
      </c>
      <c r="FS582" s="5">
        <v>16</v>
      </c>
      <c r="FW582" t="s">
        <v>176</v>
      </c>
      <c r="FX582" s="4">
        <v>553</v>
      </c>
      <c r="GD582" t="s">
        <v>176</v>
      </c>
      <c r="GE582" s="4">
        <v>40</v>
      </c>
      <c r="GN582" s="7">
        <f t="shared" si="97"/>
        <v>-1.7602101506740682</v>
      </c>
      <c r="GQ582" s="7">
        <f t="shared" si="98"/>
        <v>0.2267859762358809</v>
      </c>
      <c r="GR582" s="7">
        <f t="shared" si="99"/>
        <v>-0.43836472794612003</v>
      </c>
      <c r="GS582" s="7">
        <v>1</v>
      </c>
      <c r="GT582" s="7">
        <f t="shared" si="94"/>
        <v>0</v>
      </c>
      <c r="GU582" s="7">
        <f t="shared" si="95"/>
        <v>0.76720109281760007</v>
      </c>
      <c r="GV582" t="s">
        <v>243</v>
      </c>
      <c r="GW582" s="8">
        <f t="shared" si="100"/>
        <v>4.9563838223632038E-5</v>
      </c>
    </row>
    <row r="583" spans="1:205" x14ac:dyDescent="0.2">
      <c r="A583">
        <v>999255930</v>
      </c>
      <c r="B583" s="2">
        <v>2013</v>
      </c>
      <c r="C583" t="s">
        <v>3</v>
      </c>
      <c r="D583" s="3">
        <v>41275</v>
      </c>
      <c r="E583" s="3">
        <v>41639</v>
      </c>
      <c r="F583" t="s">
        <v>8</v>
      </c>
      <c r="G583" s="4">
        <v>19174</v>
      </c>
      <c r="I583" s="4">
        <v>0</v>
      </c>
      <c r="J583" s="4">
        <v>19174</v>
      </c>
      <c r="K583" s="4">
        <v>10826</v>
      </c>
      <c r="L583" s="4">
        <v>0</v>
      </c>
      <c r="M583" s="4">
        <v>0</v>
      </c>
      <c r="Q583" s="4">
        <v>6890</v>
      </c>
      <c r="R583" s="4">
        <v>5735</v>
      </c>
      <c r="U583" s="4">
        <v>509</v>
      </c>
      <c r="W583" s="4">
        <v>0</v>
      </c>
      <c r="X583" s="4">
        <v>4191</v>
      </c>
      <c r="Z583" s="4">
        <v>22416</v>
      </c>
      <c r="AA583" s="4">
        <v>-3242</v>
      </c>
      <c r="AC583" s="4">
        <v>0</v>
      </c>
      <c r="AD583" s="4">
        <v>0</v>
      </c>
      <c r="AE583" s="4">
        <v>0</v>
      </c>
      <c r="AG583" s="4">
        <v>2</v>
      </c>
      <c r="AJ583" s="4">
        <v>0</v>
      </c>
      <c r="AK583" s="4">
        <v>3</v>
      </c>
      <c r="AM583" s="4">
        <v>0</v>
      </c>
      <c r="AR583" s="4">
        <v>57</v>
      </c>
      <c r="AS583" s="4">
        <v>8</v>
      </c>
      <c r="AT583" s="4">
        <v>8</v>
      </c>
      <c r="AU583" s="4">
        <v>65</v>
      </c>
      <c r="AV583" s="4">
        <v>-63</v>
      </c>
      <c r="AW583" s="4">
        <v>-3305</v>
      </c>
      <c r="AX583" s="4">
        <v>-921</v>
      </c>
      <c r="AY583" s="4">
        <v>-2384</v>
      </c>
      <c r="BB583" s="4">
        <v>0</v>
      </c>
      <c r="BD583" s="4">
        <v>0</v>
      </c>
      <c r="BF583" s="4">
        <v>-2384</v>
      </c>
      <c r="BP583" s="4">
        <v>0</v>
      </c>
      <c r="BQ583" s="4">
        <v>-2384</v>
      </c>
      <c r="BR583" s="4">
        <v>-2384</v>
      </c>
      <c r="BS583" s="2">
        <v>2013</v>
      </c>
      <c r="BY583" s="4">
        <v>0</v>
      </c>
      <c r="CD583" s="4">
        <v>3882</v>
      </c>
      <c r="CF583" s="4">
        <v>3882</v>
      </c>
      <c r="CR583" s="4">
        <v>1</v>
      </c>
      <c r="CS583" s="4">
        <v>1</v>
      </c>
      <c r="CU583" s="4">
        <v>3883</v>
      </c>
      <c r="DA583" s="4">
        <v>248</v>
      </c>
      <c r="DB583" s="4">
        <v>248</v>
      </c>
      <c r="DC583" s="4">
        <v>5957</v>
      </c>
      <c r="DD583" s="4">
        <v>66</v>
      </c>
      <c r="DE583" s="4">
        <v>5624</v>
      </c>
      <c r="DG583" s="4">
        <v>11647</v>
      </c>
      <c r="DN583" s="4">
        <v>0</v>
      </c>
      <c r="DO583" s="4">
        <v>303</v>
      </c>
      <c r="DP583" s="4">
        <v>303</v>
      </c>
      <c r="DR583" s="4">
        <v>12198</v>
      </c>
      <c r="DS583" s="4">
        <v>16081</v>
      </c>
      <c r="DT583" s="4">
        <v>100</v>
      </c>
      <c r="DW583" s="4">
        <v>2303</v>
      </c>
      <c r="DX583" s="4">
        <v>2403</v>
      </c>
      <c r="ED583" s="4">
        <v>0</v>
      </c>
      <c r="EG583" s="4">
        <v>0</v>
      </c>
      <c r="EI583" s="4">
        <v>2403</v>
      </c>
      <c r="EK583" s="4">
        <v>16</v>
      </c>
      <c r="EM583" s="4">
        <v>16</v>
      </c>
      <c r="EQ583" s="4">
        <v>5624</v>
      </c>
      <c r="ES583" s="4">
        <v>2503</v>
      </c>
      <c r="ET583" s="4">
        <v>2503</v>
      </c>
      <c r="EU583" s="4">
        <v>8143</v>
      </c>
      <c r="EY583" s="4">
        <v>3546</v>
      </c>
      <c r="FA583" s="4">
        <v>363</v>
      </c>
      <c r="FF583" s="4">
        <v>1627</v>
      </c>
      <c r="FG583" s="4">
        <v>5536</v>
      </c>
      <c r="FH583" s="4">
        <v>13678</v>
      </c>
      <c r="FI583" s="4">
        <v>16081</v>
      </c>
      <c r="FL583" s="2">
        <v>2013</v>
      </c>
      <c r="FM583" t="s">
        <v>8</v>
      </c>
      <c r="FR583" s="2">
        <v>2013</v>
      </c>
      <c r="FS583" s="5">
        <v>12</v>
      </c>
      <c r="FW583" t="s">
        <v>176</v>
      </c>
      <c r="FX583" s="4">
        <v>0</v>
      </c>
      <c r="FZ583" s="4">
        <v>0</v>
      </c>
      <c r="GA583" s="4">
        <v>0</v>
      </c>
      <c r="GE583" s="4">
        <v>10</v>
      </c>
      <c r="GF583" s="4">
        <v>2</v>
      </c>
      <c r="GN583" s="7">
        <f t="shared" si="97"/>
        <v>-1.9205550363074269</v>
      </c>
      <c r="GQ583" s="7">
        <f t="shared" si="98"/>
        <v>-0.15898632877625876</v>
      </c>
      <c r="GR583" s="7">
        <f t="shared" si="99"/>
        <v>-0.59732022849462363</v>
      </c>
      <c r="GS583" s="7">
        <v>1</v>
      </c>
      <c r="GT583" s="7">
        <f t="shared" si="94"/>
        <v>0</v>
      </c>
      <c r="GU583" s="7">
        <f t="shared" si="95"/>
        <v>0.85056899446551837</v>
      </c>
      <c r="GV583" t="s">
        <v>211</v>
      </c>
      <c r="GW583" s="8">
        <f t="shared" si="100"/>
        <v>7.1895894744410089E-5</v>
      </c>
    </row>
    <row r="584" spans="1:205" x14ac:dyDescent="0.2">
      <c r="A584">
        <v>999255930</v>
      </c>
      <c r="B584" s="2">
        <v>2014</v>
      </c>
      <c r="C584" t="s">
        <v>3</v>
      </c>
      <c r="D584" s="3">
        <v>41640</v>
      </c>
      <c r="E584" s="3">
        <v>42004</v>
      </c>
      <c r="F584" t="s">
        <v>8</v>
      </c>
      <c r="G584" s="4">
        <v>11883</v>
      </c>
      <c r="I584" s="4">
        <v>0</v>
      </c>
      <c r="J584" s="4">
        <v>11883</v>
      </c>
      <c r="K584" s="4">
        <v>6885</v>
      </c>
      <c r="L584" s="4">
        <v>0</v>
      </c>
      <c r="M584" s="4">
        <v>0</v>
      </c>
      <c r="Q584" s="4">
        <v>4095</v>
      </c>
      <c r="R584" s="4">
        <v>3203</v>
      </c>
      <c r="S584" s="4">
        <v>0</v>
      </c>
      <c r="U584" s="4">
        <v>818</v>
      </c>
      <c r="X584" s="4">
        <v>3432</v>
      </c>
      <c r="Z584" s="4">
        <v>15231</v>
      </c>
      <c r="AA584" s="4">
        <v>-3347</v>
      </c>
      <c r="AC584" s="4">
        <v>0</v>
      </c>
      <c r="AD584" s="4">
        <v>0</v>
      </c>
      <c r="AE584" s="4">
        <v>0</v>
      </c>
      <c r="AF584" s="4">
        <v>7</v>
      </c>
      <c r="AG584" s="4">
        <v>0</v>
      </c>
      <c r="AJ584" s="4">
        <v>0</v>
      </c>
      <c r="AK584" s="4">
        <v>7</v>
      </c>
      <c r="AM584" s="4">
        <v>0</v>
      </c>
      <c r="AR584" s="4">
        <v>89</v>
      </c>
      <c r="AS584" s="4">
        <v>1</v>
      </c>
      <c r="AT584" s="4">
        <v>1</v>
      </c>
      <c r="AU584" s="4">
        <v>90</v>
      </c>
      <c r="AV584" s="4">
        <v>-83</v>
      </c>
      <c r="AW584" s="4">
        <v>-3431</v>
      </c>
      <c r="AX584" s="4">
        <v>-926</v>
      </c>
      <c r="AY584" s="4">
        <v>-2505</v>
      </c>
      <c r="BB584" s="4">
        <v>0</v>
      </c>
      <c r="BD584" s="4">
        <v>0</v>
      </c>
      <c r="BF584" s="4">
        <v>-2505</v>
      </c>
      <c r="BR584" s="4">
        <v>0</v>
      </c>
      <c r="BS584" s="2">
        <v>2014</v>
      </c>
      <c r="BV584" s="4">
        <v>910</v>
      </c>
      <c r="BY584" s="4">
        <v>910</v>
      </c>
      <c r="CD584" s="4">
        <v>3154</v>
      </c>
      <c r="CF584" s="4">
        <v>3154</v>
      </c>
      <c r="CR584" s="4">
        <v>1</v>
      </c>
      <c r="CS584" s="4">
        <v>1</v>
      </c>
      <c r="CU584" s="4">
        <v>4066</v>
      </c>
      <c r="DA584" s="4">
        <v>187</v>
      </c>
      <c r="DB584" s="4">
        <v>187</v>
      </c>
      <c r="DC584" s="4">
        <v>1845</v>
      </c>
      <c r="DD584" s="4">
        <v>404</v>
      </c>
      <c r="DE584" s="4">
        <v>0</v>
      </c>
      <c r="DG584" s="4">
        <v>2249</v>
      </c>
      <c r="DN584" s="4">
        <v>0</v>
      </c>
      <c r="DO584" s="4">
        <v>357</v>
      </c>
      <c r="DP584" s="4">
        <v>357</v>
      </c>
      <c r="DR584" s="4">
        <v>2793</v>
      </c>
      <c r="DS584" s="4">
        <v>6858</v>
      </c>
      <c r="DT584" s="4">
        <v>100</v>
      </c>
      <c r="DW584" s="4">
        <v>1590</v>
      </c>
      <c r="DX584" s="4">
        <v>1690</v>
      </c>
      <c r="ED584" s="4">
        <v>0</v>
      </c>
      <c r="EG584" s="4">
        <v>0</v>
      </c>
      <c r="EI584" s="4">
        <v>1690</v>
      </c>
      <c r="EK584" s="4">
        <v>0</v>
      </c>
      <c r="EM584" s="4">
        <v>0</v>
      </c>
      <c r="EP584" s="4">
        <v>1986</v>
      </c>
      <c r="EQ584" s="4">
        <v>0</v>
      </c>
      <c r="ET584" s="4">
        <v>0</v>
      </c>
      <c r="EU584" s="4">
        <v>1986</v>
      </c>
      <c r="EY584" s="4">
        <v>816</v>
      </c>
      <c r="EZ584" s="4">
        <v>0</v>
      </c>
      <c r="FA584" s="4">
        <v>70</v>
      </c>
      <c r="FF584" s="4">
        <v>2296</v>
      </c>
      <c r="FG584" s="4">
        <v>3182</v>
      </c>
      <c r="FH584" s="4">
        <v>5168</v>
      </c>
      <c r="FI584" s="4">
        <v>6858</v>
      </c>
      <c r="FL584" s="2">
        <v>2014</v>
      </c>
      <c r="FM584" t="s">
        <v>8</v>
      </c>
      <c r="FR584" s="2">
        <v>2014</v>
      </c>
      <c r="FT584" s="4">
        <v>8</v>
      </c>
      <c r="GE584" s="4">
        <v>48</v>
      </c>
      <c r="GF584" s="4">
        <v>15</v>
      </c>
      <c r="GN584" s="7">
        <f t="shared" si="97"/>
        <v>-0.19768671102543375</v>
      </c>
      <c r="GQ584" s="7">
        <f t="shared" si="98"/>
        <v>-0.21840533589084093</v>
      </c>
      <c r="GR584" s="7">
        <f t="shared" si="99"/>
        <v>-0.38025451131740901</v>
      </c>
      <c r="GS584" s="7">
        <v>1</v>
      </c>
      <c r="GT584" s="7">
        <f t="shared" si="94"/>
        <v>0.38428792569659442</v>
      </c>
      <c r="GU584" s="7">
        <f t="shared" si="95"/>
        <v>0.75357247010790318</v>
      </c>
      <c r="GV584" t="s">
        <v>211</v>
      </c>
      <c r="GW584" s="8">
        <f t="shared" si="100"/>
        <v>6.2185187488340271E-5</v>
      </c>
    </row>
    <row r="585" spans="1:205" x14ac:dyDescent="0.2">
      <c r="A585">
        <v>999255930</v>
      </c>
      <c r="B585" s="2">
        <v>2015</v>
      </c>
      <c r="C585" t="s">
        <v>3</v>
      </c>
      <c r="D585" s="3">
        <v>42005</v>
      </c>
      <c r="E585" s="3">
        <v>42369</v>
      </c>
      <c r="F585" t="s">
        <v>8</v>
      </c>
      <c r="G585" s="4">
        <v>17400</v>
      </c>
      <c r="I585" s="4">
        <v>137</v>
      </c>
      <c r="J585" s="4">
        <v>17536</v>
      </c>
      <c r="K585" s="4">
        <v>8508</v>
      </c>
      <c r="L585" s="4">
        <v>0</v>
      </c>
      <c r="M585" s="4">
        <v>0</v>
      </c>
      <c r="Q585" s="4">
        <v>0</v>
      </c>
      <c r="R585" s="4">
        <v>13458</v>
      </c>
      <c r="S585" s="4">
        <v>242</v>
      </c>
      <c r="U585" s="4">
        <v>3252</v>
      </c>
      <c r="V585" s="4">
        <v>795</v>
      </c>
      <c r="X585" s="4">
        <v>3615</v>
      </c>
      <c r="Z585" s="4">
        <v>16169</v>
      </c>
      <c r="AA585" s="4">
        <v>1367</v>
      </c>
      <c r="AC585" s="4">
        <v>0</v>
      </c>
      <c r="AD585" s="4">
        <v>0</v>
      </c>
      <c r="AE585" s="4">
        <v>0</v>
      </c>
      <c r="AF585" s="4">
        <v>11</v>
      </c>
      <c r="AG585" s="4">
        <v>0</v>
      </c>
      <c r="AJ585" s="4">
        <v>0</v>
      </c>
      <c r="AK585" s="4">
        <v>11</v>
      </c>
      <c r="AM585" s="4">
        <v>0</v>
      </c>
      <c r="AR585" s="4">
        <v>68</v>
      </c>
      <c r="AS585" s="4">
        <v>9</v>
      </c>
      <c r="AT585" s="4">
        <v>9</v>
      </c>
      <c r="AU585" s="4">
        <v>77</v>
      </c>
      <c r="AV585" s="4">
        <v>-66</v>
      </c>
      <c r="AW585" s="4">
        <v>1301</v>
      </c>
      <c r="AX585" s="4">
        <v>394</v>
      </c>
      <c r="AY585" s="4">
        <v>907</v>
      </c>
      <c r="BB585" s="4">
        <v>0</v>
      </c>
      <c r="BD585" s="4">
        <v>0</v>
      </c>
      <c r="BF585" s="4">
        <v>907</v>
      </c>
      <c r="BR585" s="4">
        <v>0</v>
      </c>
      <c r="BS585" s="2">
        <v>2015</v>
      </c>
      <c r="BV585" s="4">
        <v>517</v>
      </c>
      <c r="BY585" s="4">
        <v>517</v>
      </c>
      <c r="CD585" s="4">
        <v>2674</v>
      </c>
      <c r="CF585" s="4">
        <v>2674</v>
      </c>
      <c r="CR585" s="4">
        <v>1</v>
      </c>
      <c r="CS585" s="4">
        <v>1</v>
      </c>
      <c r="CU585" s="4">
        <v>3192</v>
      </c>
      <c r="DA585" s="4">
        <v>572</v>
      </c>
      <c r="DB585" s="4">
        <v>572</v>
      </c>
      <c r="DC585" s="4">
        <v>4050</v>
      </c>
      <c r="DD585" s="4">
        <v>3457</v>
      </c>
      <c r="DG585" s="4">
        <v>7507</v>
      </c>
      <c r="DN585" s="4">
        <v>0</v>
      </c>
      <c r="DO585" s="4">
        <v>3388</v>
      </c>
      <c r="DP585" s="4">
        <v>3388</v>
      </c>
      <c r="DR585" s="4">
        <v>11466</v>
      </c>
      <c r="DS585" s="4">
        <v>14658</v>
      </c>
      <c r="DT585" s="4">
        <v>100</v>
      </c>
      <c r="DW585" s="4">
        <v>3713</v>
      </c>
      <c r="DX585" s="4">
        <v>3813</v>
      </c>
      <c r="ED585" s="4">
        <v>0</v>
      </c>
      <c r="EG585" s="4">
        <v>0</v>
      </c>
      <c r="EI585" s="4">
        <v>3813</v>
      </c>
      <c r="EM585" s="4">
        <v>0</v>
      </c>
      <c r="EP585" s="4">
        <v>1448</v>
      </c>
      <c r="ET585" s="4">
        <v>0</v>
      </c>
      <c r="EU585" s="4">
        <v>1448</v>
      </c>
      <c r="EY585" s="4">
        <v>1418</v>
      </c>
      <c r="FA585" s="4">
        <v>1310</v>
      </c>
      <c r="FF585" s="4">
        <v>6670</v>
      </c>
      <c r="FG585" s="4">
        <v>9398</v>
      </c>
      <c r="FH585" s="4">
        <v>10846</v>
      </c>
      <c r="FI585" s="4">
        <v>14658</v>
      </c>
      <c r="FL585" s="2">
        <v>2015</v>
      </c>
      <c r="FM585" t="s">
        <v>8</v>
      </c>
      <c r="FR585" s="2">
        <v>2015</v>
      </c>
      <c r="FT585" s="4">
        <v>39</v>
      </c>
      <c r="FV585" t="s">
        <v>176</v>
      </c>
      <c r="FX585" s="4">
        <v>0</v>
      </c>
      <c r="GB585" t="s">
        <v>176</v>
      </c>
      <c r="GE585" s="4">
        <v>72</v>
      </c>
      <c r="GF585" s="4">
        <v>41</v>
      </c>
      <c r="GI585" s="7">
        <f t="shared" si="96"/>
        <v>-8.3697871099445903E-2</v>
      </c>
      <c r="GJ585" s="7">
        <f t="shared" si="90"/>
        <v>0.33691934581182764</v>
      </c>
      <c r="GK585" s="7">
        <f t="shared" si="91"/>
        <v>0.8060659084281131</v>
      </c>
      <c r="GL585" s="7">
        <f t="shared" ref="GL585:GL644" si="101">(AY586-(((DR586-DR585)-(DP586-DP585)-(FG586-FG585)+((EV586-EV585)+(EW586-EW585)+(EX586-EX585))+(FC586-FC585))-U586-V586))/DS585</f>
        <v>0.80590803656706234</v>
      </c>
      <c r="GM585" s="7">
        <f>(((DR585-DR584)-(DP585-DP584)-(FG585-FG584)+((EV585-EV584)+(EW585-EW584)+(EX585-EX584))+(FC585-FC584))-U585-V585)/DS584</f>
        <v>-0.67381160688247299</v>
      </c>
      <c r="GN585" s="7">
        <f t="shared" si="97"/>
        <v>0.48293963254593175</v>
      </c>
      <c r="GO585" s="7">
        <f>(G585-G584)/DS584</f>
        <v>0.8044619422572179</v>
      </c>
      <c r="GP585" s="7">
        <f>CF585/DS584</f>
        <v>0.3899095946340041</v>
      </c>
      <c r="GQ585" s="7">
        <f t="shared" si="98"/>
        <v>8.4309351180516828E-2</v>
      </c>
      <c r="GR585" s="7">
        <f t="shared" si="99"/>
        <v>0.46427669780358494</v>
      </c>
      <c r="GS585" s="7">
        <v>1</v>
      </c>
      <c r="GT585" s="7">
        <f t="shared" si="94"/>
        <v>0.13350543979347224</v>
      </c>
      <c r="GU585" s="7">
        <f t="shared" si="95"/>
        <v>0.73993723563924141</v>
      </c>
      <c r="GV585" t="s">
        <v>211</v>
      </c>
      <c r="GW585" s="8">
        <f t="shared" si="100"/>
        <v>1.4581510644502772E-4</v>
      </c>
    </row>
    <row r="586" spans="1:205" x14ac:dyDescent="0.2">
      <c r="A586">
        <v>999255930</v>
      </c>
      <c r="B586" s="2">
        <v>2016</v>
      </c>
      <c r="C586" t="s">
        <v>3</v>
      </c>
      <c r="D586" s="3">
        <v>42370</v>
      </c>
      <c r="E586" s="3">
        <v>42735</v>
      </c>
      <c r="F586" t="s">
        <v>8</v>
      </c>
      <c r="G586" s="4">
        <v>47600</v>
      </c>
      <c r="I586" s="4">
        <v>0</v>
      </c>
      <c r="J586" s="4">
        <v>47600</v>
      </c>
      <c r="K586" s="4">
        <v>16382</v>
      </c>
      <c r="L586" s="4">
        <v>0</v>
      </c>
      <c r="M586" s="4">
        <v>0</v>
      </c>
      <c r="Q586" s="4">
        <v>16307</v>
      </c>
      <c r="R586" s="4">
        <v>15977</v>
      </c>
      <c r="S586" s="4">
        <v>234</v>
      </c>
      <c r="U586" s="4">
        <v>1804</v>
      </c>
      <c r="X586" s="4">
        <v>9182</v>
      </c>
      <c r="Z586" s="4">
        <v>43674</v>
      </c>
      <c r="AA586" s="4">
        <v>3926</v>
      </c>
      <c r="AC586" s="4">
        <v>0</v>
      </c>
      <c r="AD586" s="4">
        <v>0</v>
      </c>
      <c r="AE586" s="4">
        <v>0</v>
      </c>
      <c r="AG586" s="4">
        <v>9</v>
      </c>
      <c r="AJ586" s="4">
        <v>9</v>
      </c>
      <c r="AK586" s="4">
        <v>17</v>
      </c>
      <c r="AM586" s="4">
        <v>0</v>
      </c>
      <c r="AR586" s="4">
        <v>210</v>
      </c>
      <c r="AS586" s="4">
        <v>1</v>
      </c>
      <c r="AT586" s="4">
        <v>1</v>
      </c>
      <c r="AU586" s="4">
        <v>211</v>
      </c>
      <c r="AV586" s="4">
        <v>-194</v>
      </c>
      <c r="AW586" s="4">
        <v>3732</v>
      </c>
      <c r="AX586" s="4">
        <v>896</v>
      </c>
      <c r="AY586" s="4">
        <v>2837</v>
      </c>
      <c r="BB586" s="4">
        <v>0</v>
      </c>
      <c r="BD586" s="4">
        <v>0</v>
      </c>
      <c r="BF586" s="4">
        <v>2837</v>
      </c>
      <c r="BR586" s="4">
        <v>0</v>
      </c>
      <c r="BS586" s="2">
        <v>2016</v>
      </c>
      <c r="BY586" s="4">
        <v>0</v>
      </c>
      <c r="CB586" s="4">
        <v>25135</v>
      </c>
      <c r="CF586" s="4">
        <v>25135</v>
      </c>
      <c r="CR586" s="4">
        <v>1</v>
      </c>
      <c r="CS586" s="4">
        <v>1</v>
      </c>
      <c r="CU586" s="4">
        <v>25136</v>
      </c>
      <c r="DA586" s="4">
        <v>533</v>
      </c>
      <c r="DB586" s="4">
        <v>533</v>
      </c>
      <c r="DC586" s="4">
        <v>5527</v>
      </c>
      <c r="DD586" s="4">
        <v>1406</v>
      </c>
      <c r="DE586" s="4">
        <v>3881</v>
      </c>
      <c r="DG586" s="4">
        <v>10815</v>
      </c>
      <c r="DN586" s="4">
        <v>0</v>
      </c>
      <c r="DO586" s="4">
        <v>2139</v>
      </c>
      <c r="DP586" s="4">
        <v>2139</v>
      </c>
      <c r="DR586" s="4">
        <v>13487</v>
      </c>
      <c r="DS586" s="4">
        <v>38623</v>
      </c>
      <c r="DT586" s="4">
        <v>100</v>
      </c>
      <c r="DW586" s="4">
        <v>6624</v>
      </c>
      <c r="DX586" s="4">
        <v>6724</v>
      </c>
      <c r="ED586" s="4">
        <v>2837</v>
      </c>
      <c r="EG586" s="4">
        <v>2837</v>
      </c>
      <c r="EI586" s="4">
        <v>9560</v>
      </c>
      <c r="EK586" s="4">
        <v>1349</v>
      </c>
      <c r="EM586" s="4">
        <v>1349</v>
      </c>
      <c r="EP586" s="4">
        <v>6613</v>
      </c>
      <c r="EQ586" s="4">
        <v>1260</v>
      </c>
      <c r="ET586" s="4">
        <v>0</v>
      </c>
      <c r="EU586" s="4">
        <v>9222</v>
      </c>
      <c r="EY586" s="4">
        <v>6248</v>
      </c>
      <c r="FA586" s="4">
        <v>1187</v>
      </c>
      <c r="FF586" s="4">
        <v>12405</v>
      </c>
      <c r="FG586" s="4">
        <v>19840</v>
      </c>
      <c r="FH586" s="4">
        <v>29063</v>
      </c>
      <c r="FI586" s="4">
        <v>38623</v>
      </c>
      <c r="FL586" s="2">
        <v>2016</v>
      </c>
      <c r="FM586" t="s">
        <v>8</v>
      </c>
      <c r="FR586" s="2">
        <v>2016</v>
      </c>
      <c r="FT586" s="4">
        <v>47</v>
      </c>
      <c r="GE586" s="4">
        <v>82</v>
      </c>
      <c r="GF586" s="4">
        <v>35</v>
      </c>
      <c r="GI586" s="7">
        <f t="shared" si="96"/>
        <v>-0.48928912539227726</v>
      </c>
      <c r="GJ586" s="7">
        <f t="shared" ref="GJ586:GJ649" si="102">(AY585-(((DR585-DR584)-(DP585-DP584)-(FG585-FG584)+((EV585-EV584)+(EW585-EW584)+(EX585-EX584))+(FC585-FC584))-U585-V585))/DS584</f>
        <v>0.8060659084281131</v>
      </c>
      <c r="GK586" s="7">
        <f t="shared" ref="GK586:GK649" si="103">(AY586-(((DR586-DR585)-(DP586-DP585)-(FG586-FG585)+((EV586-EV585)+(EW586-EW585)+(EX586-EX585))+(FC586-FC585))-U586-V586))/DS585</f>
        <v>0.80590803656706234</v>
      </c>
      <c r="GL586" s="7">
        <f t="shared" si="101"/>
        <v>0.2006576392305103</v>
      </c>
      <c r="GM586" s="7">
        <f>(((DR586-DR585)-(DP586-DP585)-(FG586-FG585)+((EV586-EV585)+(EW586-EW585)+(EX586-EX585))+(FC586-FC585))-U586-V586)/DS585</f>
        <v>-0.61236185018419975</v>
      </c>
      <c r="GN586" s="7">
        <f t="shared" si="97"/>
        <v>1.9595442761631874</v>
      </c>
      <c r="GO586" s="7">
        <f>(G586-G585)/DS585</f>
        <v>2.0603083640332924</v>
      </c>
      <c r="GP586" s="7">
        <f>CF586/DS585</f>
        <v>1.71476326920453</v>
      </c>
      <c r="GQ586" s="7">
        <f t="shared" si="98"/>
        <v>0.10649199527035905</v>
      </c>
      <c r="GR586" s="7">
        <f t="shared" si="99"/>
        <v>1.735632183908046</v>
      </c>
      <c r="GS586" s="7">
        <v>1</v>
      </c>
      <c r="GT586" s="7">
        <f t="shared" si="94"/>
        <v>0.22754017135189072</v>
      </c>
      <c r="GU586" s="7">
        <f t="shared" si="95"/>
        <v>0.75247909276855762</v>
      </c>
      <c r="GV586" t="s">
        <v>211</v>
      </c>
      <c r="GW586" s="8">
        <f t="shared" si="100"/>
        <v>6.8222131259380547E-5</v>
      </c>
    </row>
    <row r="587" spans="1:205" x14ac:dyDescent="0.2">
      <c r="A587">
        <v>999255930</v>
      </c>
      <c r="B587" s="2">
        <v>2017</v>
      </c>
      <c r="C587" t="s">
        <v>3</v>
      </c>
      <c r="D587" s="3">
        <v>42736</v>
      </c>
      <c r="E587" s="3">
        <v>43100</v>
      </c>
      <c r="F587" t="s">
        <v>8</v>
      </c>
      <c r="G587" s="4">
        <v>50078</v>
      </c>
      <c r="I587" s="4">
        <v>0</v>
      </c>
      <c r="J587" s="4">
        <v>50078</v>
      </c>
      <c r="K587" s="4">
        <v>16307</v>
      </c>
      <c r="L587" s="4">
        <v>0</v>
      </c>
      <c r="M587" s="4">
        <v>0</v>
      </c>
      <c r="Q587" s="4">
        <v>23292</v>
      </c>
      <c r="R587" s="4">
        <v>18252</v>
      </c>
      <c r="S587" s="4">
        <v>177</v>
      </c>
      <c r="U587" s="4">
        <v>2554</v>
      </c>
      <c r="X587" s="4">
        <v>8577</v>
      </c>
      <c r="Z587" s="4">
        <v>50731</v>
      </c>
      <c r="AA587" s="4">
        <v>-653</v>
      </c>
      <c r="AC587" s="4">
        <v>0</v>
      </c>
      <c r="AD587" s="4">
        <v>0</v>
      </c>
      <c r="AE587" s="4">
        <v>0</v>
      </c>
      <c r="AG587" s="4">
        <v>46</v>
      </c>
      <c r="AJ587" s="4">
        <v>17</v>
      </c>
      <c r="AK587" s="4">
        <v>63</v>
      </c>
      <c r="AM587" s="4">
        <v>0</v>
      </c>
      <c r="AR587" s="4">
        <v>95</v>
      </c>
      <c r="AS587" s="4">
        <v>39</v>
      </c>
      <c r="AT587" s="4">
        <v>39</v>
      </c>
      <c r="AU587" s="4">
        <v>133</v>
      </c>
      <c r="AV587" s="4">
        <v>-70</v>
      </c>
      <c r="AW587" s="4">
        <v>-723</v>
      </c>
      <c r="AX587" s="4">
        <v>-249</v>
      </c>
      <c r="AY587" s="4">
        <v>-474</v>
      </c>
      <c r="BB587" s="4">
        <v>0</v>
      </c>
      <c r="BD587" s="4">
        <v>0</v>
      </c>
      <c r="BF587" s="4">
        <v>-474</v>
      </c>
      <c r="BG587" s="4">
        <v>0</v>
      </c>
      <c r="BJ587" s="4">
        <v>0</v>
      </c>
      <c r="BK587" s="4">
        <v>0</v>
      </c>
      <c r="BP587" s="4">
        <v>-474</v>
      </c>
      <c r="BQ587" s="4">
        <v>0</v>
      </c>
      <c r="BR587" s="4">
        <v>-474</v>
      </c>
      <c r="BS587" s="2">
        <v>2017</v>
      </c>
      <c r="BV587" s="4">
        <v>0</v>
      </c>
      <c r="BY587" s="4">
        <v>0</v>
      </c>
      <c r="BZ587" s="4">
        <v>0</v>
      </c>
      <c r="CB587" s="4">
        <v>0</v>
      </c>
      <c r="CC587" s="4">
        <v>0</v>
      </c>
      <c r="CD587" s="4">
        <v>23106</v>
      </c>
      <c r="CF587" s="4">
        <v>23106</v>
      </c>
      <c r="CR587" s="4">
        <v>0</v>
      </c>
      <c r="CS587" s="4">
        <v>0</v>
      </c>
      <c r="CU587" s="4">
        <v>23106</v>
      </c>
      <c r="DA587" s="4">
        <v>599</v>
      </c>
      <c r="DB587" s="4">
        <v>599</v>
      </c>
      <c r="DC587" s="4">
        <v>4414</v>
      </c>
      <c r="DD587" s="4">
        <v>4256</v>
      </c>
      <c r="DG587" s="4">
        <v>8670</v>
      </c>
      <c r="DN587" s="4">
        <v>0</v>
      </c>
      <c r="DO587" s="4">
        <v>3747</v>
      </c>
      <c r="DP587" s="4">
        <v>3747</v>
      </c>
      <c r="DR587" s="4">
        <v>13015</v>
      </c>
      <c r="DS587" s="4">
        <v>36121</v>
      </c>
      <c r="DT587" s="4">
        <v>100</v>
      </c>
      <c r="DU587" s="4">
        <v>0</v>
      </c>
      <c r="DV587" s="4">
        <v>0</v>
      </c>
      <c r="DW587" s="4">
        <v>7570</v>
      </c>
      <c r="DX587" s="4">
        <v>7670</v>
      </c>
      <c r="EB587" s="4">
        <v>0</v>
      </c>
      <c r="ED587" s="4">
        <v>2363</v>
      </c>
      <c r="EG587" s="4">
        <v>2363</v>
      </c>
      <c r="EI587" s="4">
        <v>10033</v>
      </c>
      <c r="EK587" s="4">
        <v>1399</v>
      </c>
      <c r="EM587" s="4">
        <v>1399</v>
      </c>
      <c r="EN587" s="4">
        <v>0</v>
      </c>
      <c r="EO587" s="4">
        <v>0</v>
      </c>
      <c r="EP587" s="4">
        <v>0</v>
      </c>
      <c r="ES587" s="4">
        <v>1260</v>
      </c>
      <c r="ET587" s="4">
        <v>1260</v>
      </c>
      <c r="EU587" s="4">
        <v>2659</v>
      </c>
      <c r="EY587" s="4">
        <v>2263</v>
      </c>
      <c r="EZ587" s="4">
        <v>1</v>
      </c>
      <c r="FA587" s="4">
        <v>2243</v>
      </c>
      <c r="FF587" s="4">
        <v>18923</v>
      </c>
      <c r="FG587" s="4">
        <v>23430</v>
      </c>
      <c r="FH587" s="4">
        <v>26088</v>
      </c>
      <c r="FI587" s="4">
        <v>36121</v>
      </c>
      <c r="FJ587" s="4">
        <v>0</v>
      </c>
      <c r="FK587" s="4">
        <v>0</v>
      </c>
      <c r="FL587" s="2">
        <v>2017</v>
      </c>
      <c r="FM587" t="s">
        <v>8</v>
      </c>
      <c r="FR587" s="2">
        <v>2017</v>
      </c>
      <c r="FS587" s="5">
        <v>41</v>
      </c>
      <c r="GE587" s="4">
        <v>69</v>
      </c>
      <c r="GF587" s="4">
        <v>152</v>
      </c>
      <c r="GI587" s="7">
        <f t="shared" si="96"/>
        <v>-0.14680371799187014</v>
      </c>
      <c r="GJ587" s="7">
        <f t="shared" si="102"/>
        <v>0.80590803656706234</v>
      </c>
      <c r="GK587" s="7">
        <f t="shared" si="103"/>
        <v>0.2006576392305103</v>
      </c>
      <c r="GL587" s="7">
        <f t="shared" si="101"/>
        <v>3.012098225409042E-2</v>
      </c>
      <c r="GM587" s="7">
        <f>(((DR587-DR586)-(DP587-DP586)-(FG587-FG586)+((EV587-EV586)+(EW587-EW586)+(EX587-EX586))+(FC587-FC586))-U587-V587)/DS586</f>
        <v>-0.21293011935893122</v>
      </c>
      <c r="GN587" s="7">
        <f t="shared" si="97"/>
        <v>9.297568806151775E-2</v>
      </c>
      <c r="GO587" s="7">
        <f>(G587-G586)/DS586</f>
        <v>6.415866193718768E-2</v>
      </c>
      <c r="GP587" s="7">
        <f>CF587/DS586</f>
        <v>0.59824456929808667</v>
      </c>
      <c r="GQ587" s="7">
        <f t="shared" si="98"/>
        <v>-1.2683292304399015E-2</v>
      </c>
      <c r="GR587" s="7">
        <f t="shared" si="99"/>
        <v>5.2058823529411762E-2</v>
      </c>
      <c r="GS587" s="7">
        <v>1</v>
      </c>
      <c r="GT587" s="7">
        <f t="shared" si="94"/>
        <v>0</v>
      </c>
      <c r="GU587" s="7">
        <f t="shared" si="95"/>
        <v>0.72223914066609451</v>
      </c>
      <c r="GV587" t="s">
        <v>211</v>
      </c>
      <c r="GW587" s="8">
        <f t="shared" si="100"/>
        <v>2.5891308287807781E-5</v>
      </c>
    </row>
    <row r="588" spans="1:205" x14ac:dyDescent="0.2">
      <c r="A588">
        <v>999255930</v>
      </c>
      <c r="B588" s="2">
        <v>2018</v>
      </c>
      <c r="C588" t="s">
        <v>3</v>
      </c>
      <c r="D588" s="3">
        <v>43101</v>
      </c>
      <c r="E588" s="3">
        <v>43465</v>
      </c>
      <c r="F588" t="s">
        <v>8</v>
      </c>
      <c r="G588" s="4">
        <v>47061</v>
      </c>
      <c r="J588" s="4">
        <v>47061</v>
      </c>
      <c r="K588" s="4">
        <v>16786</v>
      </c>
      <c r="Q588" s="4">
        <v>21873</v>
      </c>
      <c r="R588" s="4">
        <v>18548</v>
      </c>
      <c r="S588" s="4">
        <v>530</v>
      </c>
      <c r="U588" s="4">
        <v>2594</v>
      </c>
      <c r="X588" s="4">
        <v>7700</v>
      </c>
      <c r="Z588" s="4">
        <v>48953</v>
      </c>
      <c r="AA588" s="4">
        <v>-1892</v>
      </c>
      <c r="AG588" s="4">
        <v>18</v>
      </c>
      <c r="AJ588" s="4">
        <v>1</v>
      </c>
      <c r="AK588" s="4">
        <v>19</v>
      </c>
      <c r="AR588" s="4">
        <v>5</v>
      </c>
      <c r="AS588" s="4">
        <v>5</v>
      </c>
      <c r="AT588" s="4">
        <v>5</v>
      </c>
      <c r="AU588" s="4">
        <v>10</v>
      </c>
      <c r="AV588" s="4">
        <v>10</v>
      </c>
      <c r="AW588" s="4">
        <v>-1883</v>
      </c>
      <c r="AX588" s="4">
        <v>-508</v>
      </c>
      <c r="AY588" s="4">
        <v>-1375</v>
      </c>
      <c r="BF588" s="4">
        <v>-1375</v>
      </c>
      <c r="BP588" s="4">
        <v>-1375</v>
      </c>
      <c r="BR588" s="4">
        <v>-1375</v>
      </c>
      <c r="BS588" s="2">
        <v>2018</v>
      </c>
      <c r="CD588" s="4">
        <v>24398</v>
      </c>
      <c r="CF588" s="4">
        <v>24398</v>
      </c>
      <c r="CU588" s="4">
        <v>24398</v>
      </c>
      <c r="DA588" s="4">
        <v>378</v>
      </c>
      <c r="DB588" s="4">
        <v>378</v>
      </c>
      <c r="DC588" s="4">
        <v>4066</v>
      </c>
      <c r="DD588" s="4">
        <v>4801</v>
      </c>
      <c r="DG588" s="4">
        <v>8867</v>
      </c>
      <c r="DO588" s="4">
        <v>5763</v>
      </c>
      <c r="DP588" s="4">
        <v>5763</v>
      </c>
      <c r="DR588" s="4">
        <v>15008</v>
      </c>
      <c r="DS588" s="4">
        <v>39406</v>
      </c>
      <c r="DT588" s="4">
        <v>100</v>
      </c>
      <c r="DW588" s="4">
        <v>9853</v>
      </c>
      <c r="DX588" s="4">
        <v>9953</v>
      </c>
      <c r="ED588" s="4">
        <v>988</v>
      </c>
      <c r="EG588" s="4">
        <v>988</v>
      </c>
      <c r="EI588" s="4">
        <v>10941</v>
      </c>
      <c r="EK588" s="4">
        <v>1572</v>
      </c>
      <c r="EM588" s="4">
        <v>1572</v>
      </c>
      <c r="EP588" s="4">
        <v>2356</v>
      </c>
      <c r="EQ588" s="4">
        <v>1260</v>
      </c>
      <c r="EU588" s="4">
        <v>5188</v>
      </c>
      <c r="EY588" s="4">
        <v>1569</v>
      </c>
      <c r="EZ588" s="4">
        <v>0</v>
      </c>
      <c r="FA588" s="4">
        <v>1472</v>
      </c>
      <c r="FF588" s="4">
        <v>20234</v>
      </c>
      <c r="FG588" s="4">
        <v>23276</v>
      </c>
      <c r="FH588" s="4">
        <v>28465</v>
      </c>
      <c r="FI588" s="4">
        <v>39406</v>
      </c>
      <c r="FL588" s="2">
        <v>2018</v>
      </c>
      <c r="FM588" t="s">
        <v>8</v>
      </c>
      <c r="FR588" s="2">
        <v>2018</v>
      </c>
      <c r="FS588" s="5">
        <v>31</v>
      </c>
      <c r="GB588" t="s">
        <v>176</v>
      </c>
      <c r="GE588" s="4">
        <v>81</v>
      </c>
      <c r="GF588" s="4">
        <v>25</v>
      </c>
      <c r="GI588" s="7">
        <f t="shared" si="96"/>
        <v>3.6266991500789013E-3</v>
      </c>
      <c r="GJ588" s="7">
        <f t="shared" si="102"/>
        <v>0.2006576392305103</v>
      </c>
      <c r="GK588" s="7">
        <f t="shared" si="103"/>
        <v>3.012098225409042E-2</v>
      </c>
      <c r="GL588" s="7">
        <f t="shared" si="101"/>
        <v>-0.13119829467593769</v>
      </c>
      <c r="GM588" s="7">
        <f>(((DR588-DR587)-(DP588-DP587)-(FG588-FG587)+((EV588-EV587)+(EW588-EW587)+(EX588-EX587))+(FC588-FC587))-U588-V588)/DS587</f>
        <v>-6.8187480966750647E-2</v>
      </c>
      <c r="GN588" s="7">
        <f t="shared" si="97"/>
        <v>-7.3890534592065557E-2</v>
      </c>
      <c r="GO588" s="7">
        <f>(G588-G587)/DS587</f>
        <v>-8.3524819357160648E-2</v>
      </c>
      <c r="GP588" s="7">
        <f>CF588/DS587</f>
        <v>0.675451953157443</v>
      </c>
      <c r="GQ588" s="7">
        <f t="shared" si="98"/>
        <v>-3.6410819971665759E-2</v>
      </c>
      <c r="GR588" s="7">
        <f t="shared" si="99"/>
        <v>-6.0246016214705059E-2</v>
      </c>
      <c r="GS588" s="7">
        <v>1</v>
      </c>
      <c r="GT588" s="7">
        <f t="shared" si="94"/>
        <v>8.2768311962058666E-2</v>
      </c>
      <c r="GU588" s="7">
        <f t="shared" si="95"/>
        <v>0.722351926102624</v>
      </c>
      <c r="GV588" t="s">
        <v>211</v>
      </c>
      <c r="GW588" s="8">
        <f t="shared" si="100"/>
        <v>2.7684726336480163E-5</v>
      </c>
    </row>
    <row r="589" spans="1:205" x14ac:dyDescent="0.2">
      <c r="A589">
        <v>999255930</v>
      </c>
      <c r="B589" s="2">
        <v>2019</v>
      </c>
      <c r="C589" t="s">
        <v>3</v>
      </c>
      <c r="D589" s="3">
        <v>43466</v>
      </c>
      <c r="E589" s="3">
        <v>43830</v>
      </c>
      <c r="F589" t="s">
        <v>8</v>
      </c>
      <c r="G589" s="4">
        <v>47062</v>
      </c>
      <c r="J589" s="4">
        <v>47062</v>
      </c>
      <c r="K589" s="4">
        <v>17171</v>
      </c>
      <c r="Q589" s="4">
        <v>22812</v>
      </c>
      <c r="R589" s="4">
        <v>19708</v>
      </c>
      <c r="S589" s="4">
        <v>589</v>
      </c>
      <c r="U589" s="4">
        <v>2787</v>
      </c>
      <c r="X589" s="4">
        <v>8155</v>
      </c>
      <c r="Z589" s="4">
        <v>50925</v>
      </c>
      <c r="AA589" s="4">
        <v>-3863</v>
      </c>
      <c r="AG589" s="4">
        <v>48</v>
      </c>
      <c r="AJ589" s="4">
        <v>3</v>
      </c>
      <c r="AK589" s="4">
        <v>51</v>
      </c>
      <c r="AR589" s="4">
        <v>1</v>
      </c>
      <c r="AS589" s="4">
        <v>6</v>
      </c>
      <c r="AT589" s="4">
        <v>6</v>
      </c>
      <c r="AU589" s="4">
        <v>7</v>
      </c>
      <c r="AV589" s="4">
        <v>45</v>
      </c>
      <c r="AW589" s="4">
        <v>-3818</v>
      </c>
      <c r="AX589" s="4">
        <v>-839</v>
      </c>
      <c r="AY589" s="4">
        <v>-2979</v>
      </c>
      <c r="BF589" s="4">
        <v>-2979</v>
      </c>
      <c r="BQ589" s="4">
        <v>-2979</v>
      </c>
      <c r="BR589" s="4">
        <v>-2979</v>
      </c>
      <c r="BS589" s="2">
        <v>2019</v>
      </c>
      <c r="CD589" s="4">
        <v>22581</v>
      </c>
      <c r="CF589" s="4">
        <v>22581</v>
      </c>
      <c r="CU589" s="4">
        <v>22581</v>
      </c>
      <c r="DA589" s="4">
        <v>661</v>
      </c>
      <c r="DB589" s="4">
        <v>661</v>
      </c>
      <c r="DC589" s="4">
        <v>5743</v>
      </c>
      <c r="DD589" s="4">
        <v>7262</v>
      </c>
      <c r="DG589" s="4">
        <v>13005</v>
      </c>
      <c r="DO589" s="4">
        <v>3405</v>
      </c>
      <c r="DP589" s="4">
        <v>3405</v>
      </c>
      <c r="DR589" s="4">
        <v>17071</v>
      </c>
      <c r="DS589" s="4">
        <v>39652</v>
      </c>
      <c r="DT589" s="4">
        <v>100</v>
      </c>
      <c r="DW589" s="4">
        <v>13703</v>
      </c>
      <c r="DX589" s="4">
        <v>13803</v>
      </c>
      <c r="ED589" s="4">
        <v>-1991</v>
      </c>
      <c r="EG589" s="4">
        <v>-1991</v>
      </c>
      <c r="EI589" s="4">
        <v>11812</v>
      </c>
      <c r="EK589" s="4">
        <v>1819</v>
      </c>
      <c r="EM589" s="4">
        <v>1819</v>
      </c>
      <c r="EP589" s="4">
        <v>2042</v>
      </c>
      <c r="EQ589" s="4">
        <v>1260</v>
      </c>
      <c r="EU589" s="4">
        <v>5121</v>
      </c>
      <c r="EY589" s="4">
        <v>1585</v>
      </c>
      <c r="FA589" s="4">
        <v>1420</v>
      </c>
      <c r="FF589" s="4">
        <v>19714</v>
      </c>
      <c r="FG589" s="4">
        <v>22719</v>
      </c>
      <c r="FH589" s="4">
        <v>27840</v>
      </c>
      <c r="FI589" s="4">
        <v>39652</v>
      </c>
      <c r="FL589" s="2">
        <v>2019</v>
      </c>
      <c r="FM589" t="s">
        <v>8</v>
      </c>
      <c r="FR589" s="2">
        <v>2019</v>
      </c>
      <c r="FS589" s="5">
        <v>42</v>
      </c>
      <c r="GE589" s="4">
        <v>103</v>
      </c>
      <c r="GF589" s="4">
        <v>47</v>
      </c>
      <c r="GN589" s="7">
        <f t="shared" si="97"/>
        <v>-4.2531594173476121E-2</v>
      </c>
      <c r="GQ589" s="7">
        <f t="shared" si="98"/>
        <v>-7.5362392167775558E-2</v>
      </c>
      <c r="GR589" s="7">
        <f t="shared" si="99"/>
        <v>2.1249017232952976E-5</v>
      </c>
      <c r="GS589" s="7">
        <v>1</v>
      </c>
      <c r="GT589" s="7">
        <f t="shared" si="94"/>
        <v>7.3347701149425293E-2</v>
      </c>
      <c r="GU589" s="7">
        <f t="shared" si="95"/>
        <v>0.70210834258044996</v>
      </c>
      <c r="GV589" t="s">
        <v>211</v>
      </c>
      <c r="GW589" s="8">
        <f t="shared" si="100"/>
        <v>2.5376846165558546E-5</v>
      </c>
    </row>
    <row r="590" spans="1:205" x14ac:dyDescent="0.2">
      <c r="A590">
        <v>987120088</v>
      </c>
      <c r="B590" s="2">
        <v>2013</v>
      </c>
      <c r="C590" t="s">
        <v>3</v>
      </c>
      <c r="D590" s="3">
        <v>41275</v>
      </c>
      <c r="E590" s="3">
        <v>41639</v>
      </c>
      <c r="F590" t="s">
        <v>8</v>
      </c>
      <c r="G590" s="4">
        <v>37794</v>
      </c>
      <c r="I590" s="4">
        <v>0</v>
      </c>
      <c r="J590" s="4">
        <v>37794</v>
      </c>
      <c r="K590" s="4">
        <v>20831</v>
      </c>
      <c r="L590" s="4">
        <v>0</v>
      </c>
      <c r="M590" s="4">
        <v>0</v>
      </c>
      <c r="Q590" s="4">
        <v>5712</v>
      </c>
      <c r="R590" s="4">
        <v>4997</v>
      </c>
      <c r="S590" s="4">
        <v>101</v>
      </c>
      <c r="U590" s="4">
        <v>2467</v>
      </c>
      <c r="X590" s="4">
        <v>6770</v>
      </c>
      <c r="Z590" s="4">
        <v>35780</v>
      </c>
      <c r="AA590" s="4">
        <v>2014</v>
      </c>
      <c r="AC590" s="4">
        <v>0</v>
      </c>
      <c r="AD590" s="4">
        <v>0</v>
      </c>
      <c r="AE590" s="4">
        <v>0</v>
      </c>
      <c r="AG590" s="4">
        <v>0</v>
      </c>
      <c r="AJ590" s="4">
        <v>9</v>
      </c>
      <c r="AK590" s="4">
        <v>9</v>
      </c>
      <c r="AM590" s="4">
        <v>0</v>
      </c>
      <c r="AR590" s="4">
        <v>0</v>
      </c>
      <c r="AS590" s="4">
        <v>2073</v>
      </c>
      <c r="AT590" s="4">
        <v>2073</v>
      </c>
      <c r="AU590" s="4">
        <v>2073</v>
      </c>
      <c r="AV590" s="4">
        <v>-2064</v>
      </c>
      <c r="AW590" s="4">
        <v>-50</v>
      </c>
      <c r="AX590" s="4">
        <v>0</v>
      </c>
      <c r="AY590" s="4">
        <v>-50</v>
      </c>
      <c r="BB590" s="4">
        <v>0</v>
      </c>
      <c r="BD590" s="4">
        <v>0</v>
      </c>
      <c r="BF590" s="4">
        <v>-50</v>
      </c>
      <c r="BP590" s="4">
        <v>-50</v>
      </c>
      <c r="BR590" s="4">
        <v>-50</v>
      </c>
      <c r="BS590" s="2">
        <v>2013</v>
      </c>
      <c r="BU590" s="4">
        <v>667</v>
      </c>
      <c r="BY590" s="4">
        <v>667</v>
      </c>
      <c r="BZ590" s="4">
        <v>11808</v>
      </c>
      <c r="CB590" s="4">
        <v>26856</v>
      </c>
      <c r="CD590" s="4">
        <v>0</v>
      </c>
      <c r="CF590" s="4">
        <v>38663</v>
      </c>
      <c r="CS590" s="4">
        <v>0</v>
      </c>
      <c r="CU590" s="4">
        <v>39330</v>
      </c>
      <c r="DA590" s="4">
        <v>4596</v>
      </c>
      <c r="DB590" s="4">
        <v>4596</v>
      </c>
      <c r="DC590" s="4">
        <v>8224</v>
      </c>
      <c r="DD590" s="4">
        <v>1053</v>
      </c>
      <c r="DG590" s="4">
        <v>9277</v>
      </c>
      <c r="DN590" s="4">
        <v>0</v>
      </c>
      <c r="DO590" s="4">
        <v>3123</v>
      </c>
      <c r="DP590" s="4">
        <v>3123</v>
      </c>
      <c r="DR590" s="4">
        <v>16996</v>
      </c>
      <c r="DS590" s="4">
        <v>56326</v>
      </c>
      <c r="DT590" s="4">
        <v>11780</v>
      </c>
      <c r="DX590" s="4">
        <v>11780</v>
      </c>
      <c r="ED590" s="4">
        <v>5513</v>
      </c>
      <c r="EG590" s="4">
        <v>5513</v>
      </c>
      <c r="EI590" s="4">
        <v>17293</v>
      </c>
      <c r="EM590" s="4">
        <v>0</v>
      </c>
      <c r="EP590" s="4">
        <v>10133</v>
      </c>
      <c r="ET590" s="4">
        <v>0</v>
      </c>
      <c r="EU590" s="4">
        <v>10133</v>
      </c>
      <c r="EX590" s="4">
        <v>3947</v>
      </c>
      <c r="EY590" s="4">
        <v>19175</v>
      </c>
      <c r="FA590" s="4">
        <v>1716</v>
      </c>
      <c r="FF590" s="4">
        <v>4063</v>
      </c>
      <c r="FG590" s="4">
        <v>28900</v>
      </c>
      <c r="FH590" s="4">
        <v>39033</v>
      </c>
      <c r="FI590" s="4">
        <v>56326</v>
      </c>
      <c r="FJ590" s="4">
        <v>0</v>
      </c>
      <c r="FK590" s="4">
        <v>0</v>
      </c>
      <c r="FL590" s="2">
        <v>2013</v>
      </c>
      <c r="FM590" t="s">
        <v>8</v>
      </c>
      <c r="FR590" s="2">
        <v>2013</v>
      </c>
      <c r="FT590" s="4">
        <v>10</v>
      </c>
      <c r="FX590" s="4">
        <v>691</v>
      </c>
      <c r="GA590" s="4">
        <v>4</v>
      </c>
      <c r="GE590" s="4">
        <v>54</v>
      </c>
      <c r="GF590" s="4">
        <v>22</v>
      </c>
      <c r="GN590" s="7">
        <f t="shared" si="97"/>
        <v>-0.29630283466155555</v>
      </c>
      <c r="GQ590" s="7">
        <f t="shared" si="98"/>
        <v>-1.0419054366625686E-3</v>
      </c>
      <c r="GR590" s="7">
        <f t="shared" si="99"/>
        <v>-0.19693170710977009</v>
      </c>
      <c r="GS590" s="7">
        <v>0.42580000000000001</v>
      </c>
      <c r="GT590" s="7">
        <f t="shared" si="94"/>
        <v>0.25960085056234466</v>
      </c>
      <c r="GU590" s="7">
        <f t="shared" si="95"/>
        <v>0.6929837020203814</v>
      </c>
      <c r="GV590" t="s">
        <v>214</v>
      </c>
      <c r="GW590" s="8">
        <f t="shared" si="100"/>
        <v>2.5219408857056389E-5</v>
      </c>
    </row>
    <row r="591" spans="1:205" x14ac:dyDescent="0.2">
      <c r="A591">
        <v>987120088</v>
      </c>
      <c r="B591" s="2">
        <v>2014</v>
      </c>
      <c r="C591" t="s">
        <v>3</v>
      </c>
      <c r="D591" s="3">
        <v>41640</v>
      </c>
      <c r="E591" s="3">
        <v>42004</v>
      </c>
      <c r="F591" t="s">
        <v>8</v>
      </c>
      <c r="G591" s="4">
        <v>35503</v>
      </c>
      <c r="I591" s="4">
        <v>0</v>
      </c>
      <c r="J591" s="4">
        <v>35503</v>
      </c>
      <c r="K591" s="4">
        <v>18924</v>
      </c>
      <c r="L591" s="4">
        <v>0</v>
      </c>
      <c r="M591" s="4">
        <v>0</v>
      </c>
      <c r="Q591" s="4">
        <v>5748</v>
      </c>
      <c r="R591" s="4">
        <v>5004</v>
      </c>
      <c r="S591" s="4">
        <v>97</v>
      </c>
      <c r="U591" s="4">
        <v>2434</v>
      </c>
      <c r="X591" s="4">
        <v>6835</v>
      </c>
      <c r="Z591" s="4">
        <v>33941</v>
      </c>
      <c r="AA591" s="4">
        <v>1562</v>
      </c>
      <c r="AC591" s="4">
        <v>0</v>
      </c>
      <c r="AD591" s="4">
        <v>0</v>
      </c>
      <c r="AE591" s="4">
        <v>0</v>
      </c>
      <c r="AG591" s="4">
        <v>0</v>
      </c>
      <c r="AJ591" s="4">
        <v>13</v>
      </c>
      <c r="AK591" s="4">
        <v>13</v>
      </c>
      <c r="AM591" s="4">
        <v>0</v>
      </c>
      <c r="AR591" s="4">
        <v>0</v>
      </c>
      <c r="AS591" s="4">
        <v>870</v>
      </c>
      <c r="AT591" s="4">
        <v>870</v>
      </c>
      <c r="AU591" s="4">
        <v>870</v>
      </c>
      <c r="AV591" s="4">
        <v>-857</v>
      </c>
      <c r="AW591" s="4">
        <v>705</v>
      </c>
      <c r="AX591" s="4">
        <v>0</v>
      </c>
      <c r="AY591" s="4">
        <v>705</v>
      </c>
      <c r="BB591" s="4">
        <v>0</v>
      </c>
      <c r="BD591" s="4">
        <v>0</v>
      </c>
      <c r="BF591" s="4">
        <v>705</v>
      </c>
      <c r="BP591" s="4">
        <v>705</v>
      </c>
      <c r="BR591" s="4">
        <v>705</v>
      </c>
      <c r="BS591" s="2">
        <v>2014</v>
      </c>
      <c r="BU591" s="4">
        <v>0</v>
      </c>
      <c r="BY591" s="4">
        <v>0</v>
      </c>
      <c r="BZ591" s="4">
        <v>11571</v>
      </c>
      <c r="CB591" s="4">
        <v>25325</v>
      </c>
      <c r="CF591" s="4">
        <v>36896</v>
      </c>
      <c r="CS591" s="4">
        <v>0</v>
      </c>
      <c r="CU591" s="4">
        <v>36896</v>
      </c>
      <c r="DA591" s="4">
        <v>3701</v>
      </c>
      <c r="DB591" s="4">
        <v>3701</v>
      </c>
      <c r="DC591" s="4">
        <v>8118</v>
      </c>
      <c r="DD591" s="4">
        <v>802</v>
      </c>
      <c r="DG591" s="4">
        <v>8920</v>
      </c>
      <c r="DN591" s="4">
        <v>0</v>
      </c>
      <c r="DO591" s="4">
        <v>4757</v>
      </c>
      <c r="DP591" s="4">
        <v>4757</v>
      </c>
      <c r="DR591" s="4">
        <v>17377</v>
      </c>
      <c r="DS591" s="4">
        <v>54273</v>
      </c>
      <c r="DT591" s="4">
        <v>5000</v>
      </c>
      <c r="DV591" s="4">
        <v>31543</v>
      </c>
      <c r="DX591" s="4">
        <v>36543</v>
      </c>
      <c r="ED591" s="4">
        <v>705</v>
      </c>
      <c r="EG591" s="4">
        <v>705</v>
      </c>
      <c r="EI591" s="4">
        <v>37248</v>
      </c>
      <c r="EM591" s="4">
        <v>0</v>
      </c>
      <c r="EP591" s="4">
        <v>8876</v>
      </c>
      <c r="ET591" s="4">
        <v>0</v>
      </c>
      <c r="EU591" s="4">
        <v>8876</v>
      </c>
      <c r="EX591" s="4">
        <v>0</v>
      </c>
      <c r="EY591" s="4">
        <v>5371</v>
      </c>
      <c r="FA591" s="4">
        <v>1830</v>
      </c>
      <c r="FF591" s="4">
        <v>949</v>
      </c>
      <c r="FG591" s="4">
        <v>8150</v>
      </c>
      <c r="FH591" s="4">
        <v>17026</v>
      </c>
      <c r="FI591" s="4">
        <v>54273</v>
      </c>
      <c r="FJ591" s="4">
        <v>0</v>
      </c>
      <c r="FK591" s="4">
        <v>0</v>
      </c>
      <c r="FL591" s="2">
        <v>2014</v>
      </c>
      <c r="FM591" t="s">
        <v>8</v>
      </c>
      <c r="FR591" s="2">
        <v>2014</v>
      </c>
      <c r="FS591" s="5">
        <v>9.5</v>
      </c>
      <c r="FT591" s="4">
        <v>10</v>
      </c>
      <c r="FX591" s="4">
        <v>587</v>
      </c>
      <c r="GA591" s="4">
        <v>4</v>
      </c>
      <c r="GE591" s="4">
        <v>55</v>
      </c>
      <c r="GF591" s="4">
        <v>32</v>
      </c>
      <c r="GN591" s="7">
        <f t="shared" si="97"/>
        <v>-3.8792032098853103E-2</v>
      </c>
      <c r="GQ591" s="7">
        <f t="shared" si="98"/>
        <v>1.274875903037098E-2</v>
      </c>
      <c r="GR591" s="7">
        <f t="shared" si="99"/>
        <v>-6.0618087527120709E-2</v>
      </c>
      <c r="GS591" s="7">
        <v>0.42580000000000001</v>
      </c>
      <c r="GT591" s="7">
        <f t="shared" si="94"/>
        <v>0.52132033360742391</v>
      </c>
      <c r="GU591" s="7">
        <f t="shared" si="95"/>
        <v>0.31371031636356939</v>
      </c>
      <c r="GV591" t="s">
        <v>214</v>
      </c>
      <c r="GW591" s="8">
        <f t="shared" si="100"/>
        <v>1.7753790434257714E-5</v>
      </c>
    </row>
    <row r="592" spans="1:205" x14ac:dyDescent="0.2">
      <c r="A592">
        <v>987120088</v>
      </c>
      <c r="B592" s="2">
        <v>2015</v>
      </c>
      <c r="C592" t="s">
        <v>3</v>
      </c>
      <c r="D592" s="3">
        <v>42005</v>
      </c>
      <c r="E592" s="3">
        <v>42369</v>
      </c>
      <c r="F592" t="s">
        <v>8</v>
      </c>
      <c r="G592" s="4">
        <v>31805</v>
      </c>
      <c r="I592" s="4">
        <v>0</v>
      </c>
      <c r="J592" s="4">
        <v>31805</v>
      </c>
      <c r="K592" s="4">
        <v>16993</v>
      </c>
      <c r="L592" s="4">
        <v>0</v>
      </c>
      <c r="M592" s="4">
        <v>0</v>
      </c>
      <c r="Q592" s="4">
        <v>6004</v>
      </c>
      <c r="R592" s="4">
        <v>5236</v>
      </c>
      <c r="S592" s="4">
        <v>97</v>
      </c>
      <c r="U592" s="4">
        <v>1767</v>
      </c>
      <c r="X592" s="4">
        <v>6198</v>
      </c>
      <c r="Z592" s="4">
        <v>30962</v>
      </c>
      <c r="AA592" s="4">
        <v>843</v>
      </c>
      <c r="AC592" s="4">
        <v>0</v>
      </c>
      <c r="AD592" s="4">
        <v>0</v>
      </c>
      <c r="AE592" s="4">
        <v>0</v>
      </c>
      <c r="AG592" s="4">
        <v>0</v>
      </c>
      <c r="AJ592" s="4">
        <v>5</v>
      </c>
      <c r="AK592" s="4">
        <v>5</v>
      </c>
      <c r="AM592" s="4">
        <v>0</v>
      </c>
      <c r="AR592" s="4">
        <v>0</v>
      </c>
      <c r="AS592" s="4">
        <v>243</v>
      </c>
      <c r="AT592" s="4">
        <v>243</v>
      </c>
      <c r="AU592" s="4">
        <v>243</v>
      </c>
      <c r="AV592" s="4">
        <v>-237</v>
      </c>
      <c r="AW592" s="4">
        <v>606</v>
      </c>
      <c r="AX592" s="4">
        <v>0</v>
      </c>
      <c r="AY592" s="4">
        <v>606</v>
      </c>
      <c r="BB592" s="4">
        <v>0</v>
      </c>
      <c r="BD592" s="4">
        <v>0</v>
      </c>
      <c r="BF592" s="4">
        <v>606</v>
      </c>
      <c r="BP592" s="4">
        <v>606</v>
      </c>
      <c r="BR592" s="4">
        <v>606</v>
      </c>
      <c r="BS592" s="2">
        <v>2015</v>
      </c>
      <c r="BY592" s="4">
        <v>0</v>
      </c>
      <c r="BZ592" s="4">
        <v>11334</v>
      </c>
      <c r="CB592" s="4">
        <v>23795</v>
      </c>
      <c r="CF592" s="4">
        <v>35129</v>
      </c>
      <c r="CS592" s="4">
        <v>0</v>
      </c>
      <c r="CU592" s="4">
        <v>35129</v>
      </c>
      <c r="DA592" s="4">
        <v>5777</v>
      </c>
      <c r="DB592" s="4">
        <v>5777</v>
      </c>
      <c r="DC592" s="4">
        <v>6685</v>
      </c>
      <c r="DD592" s="4">
        <v>969</v>
      </c>
      <c r="DG592" s="4">
        <v>7654</v>
      </c>
      <c r="DN592" s="4">
        <v>0</v>
      </c>
      <c r="DO592" s="4">
        <v>4790</v>
      </c>
      <c r="DP592" s="4">
        <v>4790</v>
      </c>
      <c r="DR592" s="4">
        <v>18221</v>
      </c>
      <c r="DS592" s="4">
        <v>53350</v>
      </c>
      <c r="DT592" s="4">
        <v>5000</v>
      </c>
      <c r="DV592" s="4">
        <v>31543</v>
      </c>
      <c r="DX592" s="4">
        <v>36543</v>
      </c>
      <c r="ED592" s="4">
        <v>1310</v>
      </c>
      <c r="EG592" s="4">
        <v>1310</v>
      </c>
      <c r="EI592" s="4">
        <v>37854</v>
      </c>
      <c r="EM592" s="4">
        <v>0</v>
      </c>
      <c r="EP592" s="4">
        <v>7609</v>
      </c>
      <c r="ET592" s="4">
        <v>0</v>
      </c>
      <c r="EU592" s="4">
        <v>7609</v>
      </c>
      <c r="EX592" s="4">
        <v>6</v>
      </c>
      <c r="EY592" s="4">
        <v>2454</v>
      </c>
      <c r="FA592" s="4">
        <v>1639</v>
      </c>
      <c r="FF592" s="4">
        <v>3788</v>
      </c>
      <c r="FG592" s="4">
        <v>7887</v>
      </c>
      <c r="FH592" s="4">
        <v>15496</v>
      </c>
      <c r="FI592" s="4">
        <v>53350</v>
      </c>
      <c r="FJ592" s="4">
        <v>0</v>
      </c>
      <c r="FK592" s="4">
        <v>0</v>
      </c>
      <c r="FL592" s="2">
        <v>2015</v>
      </c>
      <c r="FM592" t="s">
        <v>8</v>
      </c>
      <c r="FR592" s="2">
        <v>2015</v>
      </c>
      <c r="FS592" s="5">
        <v>8</v>
      </c>
      <c r="FT592" s="4">
        <v>9</v>
      </c>
      <c r="FX592" s="4">
        <v>605</v>
      </c>
      <c r="GA592" s="4">
        <v>4</v>
      </c>
      <c r="GE592" s="4">
        <v>40</v>
      </c>
      <c r="GF592" s="4">
        <v>33</v>
      </c>
      <c r="GI592" s="7">
        <f t="shared" si="96"/>
        <v>1.9899397490464873E-2</v>
      </c>
      <c r="GJ592" s="7">
        <f t="shared" si="102"/>
        <v>-0.22034229307957248</v>
      </c>
      <c r="GK592" s="7">
        <f t="shared" si="103"/>
        <v>2.3824000884417666E-2</v>
      </c>
      <c r="GL592" s="7">
        <f t="shared" si="101"/>
        <v>6.8397375820056228E-2</v>
      </c>
      <c r="GM592" s="7">
        <f>(((DR592-DR591)-(DP592-DP591)-(FG592-FG591)+((EV592-EV591)+(EW592-EW591)+(EX592-EX591))+(FC592-FC591))-U592-V592)/DS591</f>
        <v>-1.2658227848101266E-2</v>
      </c>
      <c r="GN592" s="7">
        <f t="shared" si="97"/>
        <v>-4.1733458625836051E-2</v>
      </c>
      <c r="GO592" s="7">
        <f>(G592-G591)/DS591</f>
        <v>-6.8137011036795467E-2</v>
      </c>
      <c r="GP592" s="7">
        <f>CF592/DS591</f>
        <v>0.6472647541134634</v>
      </c>
      <c r="GQ592" s="7">
        <f t="shared" si="98"/>
        <v>1.1261533315369391E-2</v>
      </c>
      <c r="GR592" s="7">
        <f t="shared" si="99"/>
        <v>-0.10416021181308621</v>
      </c>
      <c r="GS592" s="7">
        <v>0.42580000000000001</v>
      </c>
      <c r="GT592" s="7">
        <f t="shared" si="94"/>
        <v>0.49102994321115129</v>
      </c>
      <c r="GU592" s="7">
        <f t="shared" si="95"/>
        <v>0.29045923149015934</v>
      </c>
      <c r="GV592" t="s">
        <v>214</v>
      </c>
      <c r="GW592" s="8">
        <f t="shared" si="100"/>
        <v>1.8425368046726732E-5</v>
      </c>
    </row>
    <row r="593" spans="1:205" x14ac:dyDescent="0.2">
      <c r="A593">
        <v>987120088</v>
      </c>
      <c r="B593" s="2">
        <v>2016</v>
      </c>
      <c r="C593" t="s">
        <v>3</v>
      </c>
      <c r="D593" s="3">
        <v>42370</v>
      </c>
      <c r="E593" s="3">
        <v>42735</v>
      </c>
      <c r="F593" t="s">
        <v>8</v>
      </c>
      <c r="G593" s="4">
        <v>40046</v>
      </c>
      <c r="I593" s="4">
        <v>0</v>
      </c>
      <c r="J593" s="4">
        <v>40046</v>
      </c>
      <c r="K593" s="4">
        <v>23892</v>
      </c>
      <c r="L593" s="4">
        <v>0</v>
      </c>
      <c r="M593" s="4">
        <v>0</v>
      </c>
      <c r="Q593" s="4">
        <v>5848</v>
      </c>
      <c r="R593" s="4">
        <v>5034</v>
      </c>
      <c r="S593" s="4">
        <v>100</v>
      </c>
      <c r="U593" s="4">
        <v>1767</v>
      </c>
      <c r="X593" s="4">
        <v>7128</v>
      </c>
      <c r="Z593" s="4">
        <v>38635</v>
      </c>
      <c r="AA593" s="4">
        <v>1411</v>
      </c>
      <c r="AC593" s="4">
        <v>0</v>
      </c>
      <c r="AD593" s="4">
        <v>0</v>
      </c>
      <c r="AE593" s="4">
        <v>0</v>
      </c>
      <c r="AG593" s="4">
        <v>0</v>
      </c>
      <c r="AJ593" s="4">
        <v>5</v>
      </c>
      <c r="AK593" s="4">
        <v>5</v>
      </c>
      <c r="AM593" s="4">
        <v>0</v>
      </c>
      <c r="AR593" s="4">
        <v>0</v>
      </c>
      <c r="AS593" s="4">
        <v>196</v>
      </c>
      <c r="AT593" s="4">
        <v>196</v>
      </c>
      <c r="AU593" s="4">
        <v>196</v>
      </c>
      <c r="AV593" s="4">
        <v>-191</v>
      </c>
      <c r="AW593" s="4">
        <v>1220</v>
      </c>
      <c r="AX593" s="4">
        <v>0</v>
      </c>
      <c r="AY593" s="4">
        <v>1220</v>
      </c>
      <c r="BB593" s="4">
        <v>0</v>
      </c>
      <c r="BD593" s="4">
        <v>0</v>
      </c>
      <c r="BF593" s="4">
        <v>1220</v>
      </c>
      <c r="BJ593" s="4">
        <v>600</v>
      </c>
      <c r="BP593" s="4">
        <v>620</v>
      </c>
      <c r="BR593" s="4">
        <v>1220</v>
      </c>
      <c r="BS593" s="2">
        <v>2016</v>
      </c>
      <c r="BY593" s="4">
        <v>0</v>
      </c>
      <c r="BZ593" s="4">
        <v>11097</v>
      </c>
      <c r="CB593" s="4">
        <v>22264</v>
      </c>
      <c r="CF593" s="4">
        <v>33361</v>
      </c>
      <c r="CS593" s="4">
        <v>0</v>
      </c>
      <c r="CU593" s="4">
        <v>33361</v>
      </c>
      <c r="DA593" s="4">
        <v>2867</v>
      </c>
      <c r="DB593" s="4">
        <v>2867</v>
      </c>
      <c r="DC593" s="4">
        <v>8590</v>
      </c>
      <c r="DD593" s="4">
        <v>781</v>
      </c>
      <c r="DG593" s="4">
        <v>9371</v>
      </c>
      <c r="DN593" s="4">
        <v>0</v>
      </c>
      <c r="DO593" s="4">
        <v>6568</v>
      </c>
      <c r="DP593" s="4">
        <v>6568</v>
      </c>
      <c r="DR593" s="4">
        <v>18806</v>
      </c>
      <c r="DS593" s="4">
        <v>52167</v>
      </c>
      <c r="DT593" s="4">
        <v>5000</v>
      </c>
      <c r="DV593" s="4">
        <v>31543</v>
      </c>
      <c r="DX593" s="4">
        <v>36543</v>
      </c>
      <c r="ED593" s="4">
        <v>1931</v>
      </c>
      <c r="EG593" s="4">
        <v>1931</v>
      </c>
      <c r="EI593" s="4">
        <v>38474</v>
      </c>
      <c r="EM593" s="4">
        <v>0</v>
      </c>
      <c r="EP593" s="4">
        <v>6343</v>
      </c>
      <c r="ET593" s="4">
        <v>0</v>
      </c>
      <c r="EU593" s="4">
        <v>6343</v>
      </c>
      <c r="EX593" s="4">
        <v>0</v>
      </c>
      <c r="EY593" s="4">
        <v>4229</v>
      </c>
      <c r="FA593" s="4">
        <v>1663</v>
      </c>
      <c r="FF593" s="4">
        <v>1458</v>
      </c>
      <c r="FG593" s="4">
        <v>7350</v>
      </c>
      <c r="FH593" s="4">
        <v>13693</v>
      </c>
      <c r="FI593" s="4">
        <v>52167</v>
      </c>
      <c r="FJ593" s="4">
        <v>0</v>
      </c>
      <c r="FK593" s="4">
        <v>0</v>
      </c>
      <c r="FL593" s="2">
        <v>2016</v>
      </c>
      <c r="FM593" t="s">
        <v>8</v>
      </c>
      <c r="FR593" s="2">
        <v>2016</v>
      </c>
      <c r="FS593" s="5">
        <v>8</v>
      </c>
      <c r="FT593" s="4">
        <v>8</v>
      </c>
      <c r="FX593" s="4">
        <v>677</v>
      </c>
      <c r="GA593" s="4">
        <v>4</v>
      </c>
      <c r="GE593" s="4">
        <v>44</v>
      </c>
      <c r="GF593" s="4">
        <v>11</v>
      </c>
      <c r="GI593" s="7">
        <f t="shared" si="96"/>
        <v>-1.2408622305529521E-2</v>
      </c>
      <c r="GJ593" s="7">
        <f t="shared" si="102"/>
        <v>2.3824000884417666E-2</v>
      </c>
      <c r="GK593" s="7">
        <f t="shared" si="103"/>
        <v>6.8397375820056228E-2</v>
      </c>
      <c r="GL593" s="7">
        <f t="shared" si="101"/>
        <v>8.5130446450821406E-2</v>
      </c>
      <c r="GM593" s="7">
        <f>(((DR593-DR592)-(DP593-DP592)-(FG593-FG592)+((EV593-EV592)+(EW593-EW592)+(EX593-EX592))+(FC593-FC592))-U593-V593)/DS592</f>
        <v>-4.5529522024367386E-2</v>
      </c>
      <c r="GN593" s="7">
        <f t="shared" si="97"/>
        <v>0.11876288659793814</v>
      </c>
      <c r="GO593" s="7">
        <f>(G593-G592)/DS592</f>
        <v>0.15447047797563263</v>
      </c>
      <c r="GP593" s="7">
        <f>CF593/DS592</f>
        <v>0.62532333645735705</v>
      </c>
      <c r="GQ593" s="7">
        <f t="shared" si="98"/>
        <v>2.3124235905114816E-2</v>
      </c>
      <c r="GR593" s="7">
        <f t="shared" si="99"/>
        <v>0.25911020279830216</v>
      </c>
      <c r="GS593" s="7">
        <v>0.42580000000000001</v>
      </c>
      <c r="GT593" s="7">
        <f t="shared" si="94"/>
        <v>0.46322938727817131</v>
      </c>
      <c r="GU593" s="7">
        <f t="shared" si="95"/>
        <v>0.26248394578948375</v>
      </c>
      <c r="GV593" t="s">
        <v>214</v>
      </c>
      <c r="GW593" s="8">
        <f t="shared" si="100"/>
        <v>1.8744142455482661E-5</v>
      </c>
    </row>
    <row r="594" spans="1:205" x14ac:dyDescent="0.2">
      <c r="A594">
        <v>987120088</v>
      </c>
      <c r="B594" s="2">
        <v>2017</v>
      </c>
      <c r="C594" t="s">
        <v>3</v>
      </c>
      <c r="D594" s="3">
        <v>42736</v>
      </c>
      <c r="E594" s="3">
        <v>43100</v>
      </c>
      <c r="F594" t="s">
        <v>8</v>
      </c>
      <c r="G594" s="4">
        <v>43109</v>
      </c>
      <c r="I594" s="4">
        <v>0</v>
      </c>
      <c r="J594" s="4">
        <v>43109</v>
      </c>
      <c r="K594" s="4">
        <v>26123</v>
      </c>
      <c r="L594" s="4">
        <v>0</v>
      </c>
      <c r="M594" s="4">
        <v>0</v>
      </c>
      <c r="Q594" s="4">
        <v>6251</v>
      </c>
      <c r="R594" s="4">
        <v>5311</v>
      </c>
      <c r="S594" s="4">
        <v>86</v>
      </c>
      <c r="U594" s="4">
        <v>1793</v>
      </c>
      <c r="X594" s="4">
        <v>7238</v>
      </c>
      <c r="Z594" s="4">
        <v>41405</v>
      </c>
      <c r="AA594" s="4">
        <v>1704</v>
      </c>
      <c r="AC594" s="4">
        <v>0</v>
      </c>
      <c r="AD594" s="4">
        <v>0</v>
      </c>
      <c r="AE594" s="4">
        <v>0</v>
      </c>
      <c r="AG594" s="4">
        <v>0</v>
      </c>
      <c r="AJ594" s="4">
        <v>5</v>
      </c>
      <c r="AK594" s="4">
        <v>5</v>
      </c>
      <c r="AM594" s="4">
        <v>0</v>
      </c>
      <c r="AR594" s="4">
        <v>0</v>
      </c>
      <c r="AS594" s="4">
        <v>170</v>
      </c>
      <c r="AT594" s="4">
        <v>170</v>
      </c>
      <c r="AU594" s="4">
        <v>170</v>
      </c>
      <c r="AV594" s="4">
        <v>-165</v>
      </c>
      <c r="AW594" s="4">
        <v>1539</v>
      </c>
      <c r="AX594" s="4">
        <v>0</v>
      </c>
      <c r="AY594" s="4">
        <v>1539</v>
      </c>
      <c r="BB594" s="4">
        <v>0</v>
      </c>
      <c r="BD594" s="4">
        <v>0</v>
      </c>
      <c r="BF594" s="4">
        <v>1539</v>
      </c>
      <c r="BJ594" s="4">
        <v>600</v>
      </c>
      <c r="BP594" s="4">
        <v>939</v>
      </c>
      <c r="BR594" s="4">
        <v>1539</v>
      </c>
      <c r="BS594" s="2">
        <v>2017</v>
      </c>
      <c r="BY594" s="4">
        <v>0</v>
      </c>
      <c r="BZ594" s="4">
        <v>10860</v>
      </c>
      <c r="CB594" s="4">
        <v>21211</v>
      </c>
      <c r="CF594" s="4">
        <v>32071</v>
      </c>
      <c r="CS594" s="4">
        <v>0</v>
      </c>
      <c r="CU594" s="4">
        <v>32071</v>
      </c>
      <c r="DA594" s="4">
        <v>2804</v>
      </c>
      <c r="DB594" s="4">
        <v>2804</v>
      </c>
      <c r="DC594" s="4">
        <v>8564</v>
      </c>
      <c r="DD594" s="4">
        <v>114</v>
      </c>
      <c r="DG594" s="4">
        <v>8678</v>
      </c>
      <c r="DN594" s="4">
        <v>0</v>
      </c>
      <c r="DO594" s="4">
        <v>8638</v>
      </c>
      <c r="DP594" s="4">
        <v>8638</v>
      </c>
      <c r="DR594" s="4">
        <v>20120</v>
      </c>
      <c r="DS594" s="4">
        <v>52191</v>
      </c>
      <c r="DT594" s="4">
        <v>5000</v>
      </c>
      <c r="DV594" s="4">
        <v>31543</v>
      </c>
      <c r="DX594" s="4">
        <v>36543</v>
      </c>
      <c r="ED594" s="4">
        <v>2869</v>
      </c>
      <c r="EG594" s="4">
        <v>2869</v>
      </c>
      <c r="EI594" s="4">
        <v>39413</v>
      </c>
      <c r="EM594" s="4">
        <v>0</v>
      </c>
      <c r="EP594" s="4">
        <v>5076</v>
      </c>
      <c r="ET594" s="4">
        <v>0</v>
      </c>
      <c r="EU594" s="4">
        <v>5076</v>
      </c>
      <c r="EY594" s="4">
        <v>4230</v>
      </c>
      <c r="FA594" s="4">
        <v>1793</v>
      </c>
      <c r="FF594" s="4">
        <v>1680</v>
      </c>
      <c r="FG594" s="4">
        <v>7703</v>
      </c>
      <c r="FH594" s="4">
        <v>12779</v>
      </c>
      <c r="FI594" s="4">
        <v>52191</v>
      </c>
      <c r="FL594" s="2">
        <v>2017</v>
      </c>
      <c r="FM594" t="s">
        <v>8</v>
      </c>
      <c r="FR594" s="2">
        <v>2017</v>
      </c>
      <c r="FS594" s="5">
        <v>8.5</v>
      </c>
      <c r="FX594" s="4">
        <v>657</v>
      </c>
      <c r="FZ594" s="4">
        <v>7</v>
      </c>
      <c r="GA594" s="4">
        <v>14</v>
      </c>
      <c r="GE594" s="4">
        <v>68</v>
      </c>
      <c r="GF594" s="4">
        <v>14</v>
      </c>
      <c r="GI594" s="7">
        <f t="shared" si="96"/>
        <v>-2.1258650104472174E-2</v>
      </c>
      <c r="GJ594" s="7">
        <f t="shared" si="102"/>
        <v>6.8397375820056228E-2</v>
      </c>
      <c r="GK594" s="7">
        <f t="shared" si="103"/>
        <v>8.5130446450821406E-2</v>
      </c>
      <c r="GL594" s="7">
        <f t="shared" si="101"/>
        <v>4.0045218524266636E-3</v>
      </c>
      <c r="GM594" s="7">
        <f>(((DR594-DR593)-(DP594-DP593)-(FG594-FG593)+((EV594-EV593)+(EW594-EW593)+(EX594-EX593))+(FC594-FC593))-U594-V594)/DS593</f>
        <v>-5.5629037514137288E-2</v>
      </c>
      <c r="GN594" s="7">
        <f t="shared" si="97"/>
        <v>5.9213679145820153E-2</v>
      </c>
      <c r="GO594" s="7">
        <f>(G594-G593)/DS593</f>
        <v>5.8715279774570132E-2</v>
      </c>
      <c r="GP594" s="7">
        <f>CF594/DS593</f>
        <v>0.61477562443690459</v>
      </c>
      <c r="GQ594" s="7">
        <f t="shared" si="98"/>
        <v>2.9494624274133272E-2</v>
      </c>
      <c r="GR594" s="7">
        <f t="shared" si="99"/>
        <v>7.6487039904110279E-2</v>
      </c>
      <c r="GS594" s="7">
        <v>0.42580000000000001</v>
      </c>
      <c r="GT594" s="7">
        <f t="shared" si="94"/>
        <v>0.39721417951326393</v>
      </c>
      <c r="GU594" s="7">
        <f t="shared" si="95"/>
        <v>0.24485064474717863</v>
      </c>
      <c r="GV594" t="s">
        <v>214</v>
      </c>
      <c r="GW594" s="8">
        <f t="shared" si="100"/>
        <v>1.9169206586539385E-5</v>
      </c>
    </row>
    <row r="595" spans="1:205" x14ac:dyDescent="0.2">
      <c r="A595">
        <v>987120088</v>
      </c>
      <c r="B595" s="2">
        <v>2018</v>
      </c>
      <c r="C595" t="s">
        <v>3</v>
      </c>
      <c r="D595" s="3">
        <v>43101</v>
      </c>
      <c r="E595" s="3">
        <v>43465</v>
      </c>
      <c r="F595" t="s">
        <v>8</v>
      </c>
      <c r="G595" s="4">
        <v>45514</v>
      </c>
      <c r="J595" s="4">
        <v>45514</v>
      </c>
      <c r="K595" s="4">
        <v>29442</v>
      </c>
      <c r="Q595" s="4">
        <v>6319</v>
      </c>
      <c r="R595" s="4">
        <v>5329</v>
      </c>
      <c r="S595" s="4">
        <v>76</v>
      </c>
      <c r="U595" s="4">
        <v>1868</v>
      </c>
      <c r="X595" s="4">
        <v>8342</v>
      </c>
      <c r="Z595" s="4">
        <v>45970</v>
      </c>
      <c r="AA595" s="4">
        <v>-456</v>
      </c>
      <c r="AJ595" s="4">
        <v>0</v>
      </c>
      <c r="AK595" s="4">
        <v>0</v>
      </c>
      <c r="AS595" s="4">
        <v>123</v>
      </c>
      <c r="AT595" s="4">
        <v>123</v>
      </c>
      <c r="AU595" s="4">
        <v>123</v>
      </c>
      <c r="AV595" s="4">
        <v>-123</v>
      </c>
      <c r="AW595" s="4">
        <v>-579</v>
      </c>
      <c r="AX595" s="4">
        <v>0</v>
      </c>
      <c r="AY595" s="4">
        <v>-579</v>
      </c>
      <c r="BF595" s="4">
        <v>-579</v>
      </c>
      <c r="BJ595" s="4">
        <v>0</v>
      </c>
      <c r="BP595" s="4">
        <v>-579</v>
      </c>
      <c r="BR595" s="4">
        <v>-579</v>
      </c>
      <c r="BS595" s="2">
        <v>2018</v>
      </c>
      <c r="BZ595" s="4">
        <v>10623</v>
      </c>
      <c r="CB595" s="4">
        <v>19580</v>
      </c>
      <c r="CF595" s="4">
        <v>30203</v>
      </c>
      <c r="CU595" s="4">
        <v>30203</v>
      </c>
      <c r="DA595" s="4">
        <v>3438</v>
      </c>
      <c r="DB595" s="4">
        <v>3438</v>
      </c>
      <c r="DC595" s="4">
        <v>8640</v>
      </c>
      <c r="DD595" s="4">
        <v>22</v>
      </c>
      <c r="DG595" s="4">
        <v>8662</v>
      </c>
      <c r="DO595" s="4">
        <v>5580</v>
      </c>
      <c r="DP595" s="4">
        <v>5580</v>
      </c>
      <c r="DR595" s="4">
        <v>17680</v>
      </c>
      <c r="DS595" s="4">
        <v>47883</v>
      </c>
      <c r="DT595" s="4">
        <v>5000</v>
      </c>
      <c r="DV595" s="4">
        <v>31543</v>
      </c>
      <c r="DX595" s="4">
        <v>36543</v>
      </c>
      <c r="ED595" s="4">
        <v>2290</v>
      </c>
      <c r="EG595" s="4">
        <v>2290</v>
      </c>
      <c r="EI595" s="4">
        <v>38834</v>
      </c>
      <c r="EP595" s="4">
        <v>1809</v>
      </c>
      <c r="EU595" s="4">
        <v>1809</v>
      </c>
      <c r="EY595" s="4">
        <v>3899</v>
      </c>
      <c r="FA595" s="4">
        <v>2036</v>
      </c>
      <c r="FF595" s="4">
        <v>1306</v>
      </c>
      <c r="FG595" s="4">
        <v>7241</v>
      </c>
      <c r="FH595" s="4">
        <v>9050</v>
      </c>
      <c r="FI595" s="4">
        <v>47883</v>
      </c>
      <c r="FL595" s="2">
        <v>2018</v>
      </c>
      <c r="FM595" t="s">
        <v>8</v>
      </c>
      <c r="FR595" s="2">
        <v>2018</v>
      </c>
      <c r="FS595" s="5">
        <v>9</v>
      </c>
      <c r="FT595" s="4">
        <v>8</v>
      </c>
      <c r="FX595" s="4">
        <v>703</v>
      </c>
      <c r="GA595" s="4">
        <v>32</v>
      </c>
      <c r="GE595" s="4">
        <v>49</v>
      </c>
      <c r="GF595" s="4">
        <v>14</v>
      </c>
      <c r="GI595" s="7">
        <f t="shared" si="96"/>
        <v>2.0693222969477496E-2</v>
      </c>
      <c r="GJ595" s="7">
        <f t="shared" si="102"/>
        <v>8.5130446450821406E-2</v>
      </c>
      <c r="GK595" s="7">
        <f t="shared" si="103"/>
        <v>4.0045218524266636E-3</v>
      </c>
      <c r="GL595" s="7">
        <f t="shared" si="101"/>
        <v>-6.1253472004678067E-2</v>
      </c>
      <c r="GM595" s="7">
        <f>(((DR595-DR594)-(DP595-DP594)-(FG595-FG594)+((EV595-EV594)+(EW595-EW594)+(EX595-EX594))+(FC595-FC594))-U595-V595)/DS594</f>
        <v>-1.5098388611063209E-2</v>
      </c>
      <c r="GN595" s="7">
        <f t="shared" si="97"/>
        <v>4.462455212584545E-2</v>
      </c>
      <c r="GO595" s="7">
        <f>(G595-G594)/DS594</f>
        <v>4.6080741890364242E-2</v>
      </c>
      <c r="GP595" s="7">
        <f>CF595/DS594</f>
        <v>0.57870130865474889</v>
      </c>
      <c r="GQ595" s="7">
        <f t="shared" si="98"/>
        <v>-1.1571437136518975E-2</v>
      </c>
      <c r="GR595" s="7">
        <f t="shared" si="99"/>
        <v>5.578881440070519E-2</v>
      </c>
      <c r="GS595" s="7">
        <v>0.42580000000000001</v>
      </c>
      <c r="GT595" s="7">
        <f t="shared" si="94"/>
        <v>0.19988950276243095</v>
      </c>
      <c r="GU595" s="7">
        <f t="shared" si="95"/>
        <v>0.18900235991896916</v>
      </c>
      <c r="GV595" t="s">
        <v>214</v>
      </c>
      <c r="GW595" s="8">
        <f t="shared" si="100"/>
        <v>1.9160391638405089E-5</v>
      </c>
    </row>
    <row r="596" spans="1:205" x14ac:dyDescent="0.2">
      <c r="A596">
        <v>987120088</v>
      </c>
      <c r="B596" s="2">
        <v>2019</v>
      </c>
      <c r="C596" t="s">
        <v>3</v>
      </c>
      <c r="D596" s="3">
        <v>43466</v>
      </c>
      <c r="E596" s="3">
        <v>43830</v>
      </c>
      <c r="F596" t="s">
        <v>8</v>
      </c>
      <c r="G596" s="4">
        <v>46982</v>
      </c>
      <c r="J596" s="4">
        <v>46982</v>
      </c>
      <c r="K596" s="4">
        <v>38028</v>
      </c>
      <c r="Q596" s="4">
        <v>4443</v>
      </c>
      <c r="R596" s="4">
        <v>3465</v>
      </c>
      <c r="S596" s="4">
        <v>87</v>
      </c>
      <c r="U596" s="4">
        <v>1868</v>
      </c>
      <c r="X596" s="4">
        <v>6624</v>
      </c>
      <c r="Z596" s="4">
        <v>50963</v>
      </c>
      <c r="AA596" s="4">
        <v>-3981</v>
      </c>
      <c r="AJ596" s="4">
        <v>1</v>
      </c>
      <c r="AK596" s="4">
        <v>1</v>
      </c>
      <c r="AS596" s="4">
        <v>151</v>
      </c>
      <c r="AT596" s="4">
        <v>151</v>
      </c>
      <c r="AU596" s="4">
        <v>151</v>
      </c>
      <c r="AV596" s="4">
        <v>-150</v>
      </c>
      <c r="AW596" s="4">
        <v>-4131</v>
      </c>
      <c r="AX596" s="4">
        <v>0</v>
      </c>
      <c r="AY596" s="4">
        <v>-4131</v>
      </c>
      <c r="BF596" s="4">
        <v>-4131</v>
      </c>
      <c r="BP596" s="4">
        <v>-4131</v>
      </c>
      <c r="BR596" s="4">
        <v>-4131</v>
      </c>
      <c r="BS596" s="2">
        <v>2019</v>
      </c>
      <c r="BZ596" s="4">
        <v>10386</v>
      </c>
      <c r="CB596" s="4">
        <v>17949</v>
      </c>
      <c r="CF596" s="4">
        <v>28335</v>
      </c>
      <c r="CU596" s="4">
        <v>28335</v>
      </c>
      <c r="DA596" s="4">
        <v>6292</v>
      </c>
      <c r="DB596" s="4">
        <v>6292</v>
      </c>
      <c r="DC596" s="4">
        <v>9796</v>
      </c>
      <c r="DD596" s="4">
        <v>275</v>
      </c>
      <c r="DG596" s="4">
        <v>10072</v>
      </c>
      <c r="DO596" s="4">
        <v>1381</v>
      </c>
      <c r="DP596" s="4">
        <v>1381</v>
      </c>
      <c r="DR596" s="4">
        <v>17745</v>
      </c>
      <c r="DS596" s="4">
        <v>46080</v>
      </c>
      <c r="DT596" s="4">
        <v>5000</v>
      </c>
      <c r="DV596" s="4">
        <v>27412</v>
      </c>
      <c r="DX596" s="4">
        <v>32412</v>
      </c>
      <c r="ED596" s="4">
        <v>2290</v>
      </c>
      <c r="EG596" s="4">
        <v>2290</v>
      </c>
      <c r="EI596" s="4">
        <v>34702</v>
      </c>
      <c r="EP596" s="4">
        <v>543</v>
      </c>
      <c r="EU596" s="4">
        <v>543</v>
      </c>
      <c r="EY596" s="4">
        <v>9321</v>
      </c>
      <c r="FA596" s="4">
        <v>638</v>
      </c>
      <c r="FF596" s="4">
        <v>876</v>
      </c>
      <c r="FG596" s="4">
        <v>10835</v>
      </c>
      <c r="FH596" s="4">
        <v>11378</v>
      </c>
      <c r="FI596" s="4">
        <v>46080</v>
      </c>
      <c r="FL596" s="2">
        <v>2019</v>
      </c>
      <c r="FM596" t="s">
        <v>8</v>
      </c>
      <c r="FR596" s="2">
        <v>2019</v>
      </c>
      <c r="FS596" s="5">
        <v>8</v>
      </c>
      <c r="FT596" s="4">
        <v>8</v>
      </c>
      <c r="FX596" s="4">
        <v>729</v>
      </c>
      <c r="GA596" s="4">
        <v>21</v>
      </c>
      <c r="GE596" s="4">
        <v>53</v>
      </c>
      <c r="GF596" s="4">
        <v>17</v>
      </c>
      <c r="GN596" s="7">
        <f t="shared" si="97"/>
        <v>6.5158824635047933E-3</v>
      </c>
      <c r="GQ596" s="7">
        <f t="shared" si="98"/>
        <v>-8.7928227068101272E-2</v>
      </c>
      <c r="GR596" s="7">
        <f t="shared" si="99"/>
        <v>3.2253812013885837E-2</v>
      </c>
      <c r="GS596" s="7">
        <v>0.42580000000000001</v>
      </c>
      <c r="GT596" s="7">
        <f t="shared" si="94"/>
        <v>4.7723677271928285E-2</v>
      </c>
      <c r="GU596" s="7">
        <f t="shared" si="95"/>
        <v>0.24691840277777777</v>
      </c>
      <c r="GV596" t="s">
        <v>214</v>
      </c>
      <c r="GW596" s="8">
        <f t="shared" si="100"/>
        <v>2.0884238665079465E-5</v>
      </c>
    </row>
    <row r="597" spans="1:205" x14ac:dyDescent="0.2">
      <c r="A597">
        <v>986646841</v>
      </c>
      <c r="B597" s="2">
        <v>2013</v>
      </c>
      <c r="C597" t="s">
        <v>3</v>
      </c>
      <c r="D597" s="3">
        <v>41275</v>
      </c>
      <c r="E597" s="3">
        <v>41639</v>
      </c>
      <c r="F597" t="s">
        <v>8</v>
      </c>
      <c r="G597" s="4">
        <v>41808</v>
      </c>
      <c r="I597" s="4">
        <v>308</v>
      </c>
      <c r="J597" s="4">
        <v>42116</v>
      </c>
      <c r="K597" s="4">
        <v>23452</v>
      </c>
      <c r="L597" s="4">
        <v>103</v>
      </c>
      <c r="M597" s="4">
        <v>103</v>
      </c>
      <c r="Q597" s="4">
        <v>12330</v>
      </c>
      <c r="R597" s="4">
        <v>10444</v>
      </c>
      <c r="S597" s="4">
        <v>242</v>
      </c>
      <c r="U597" s="4">
        <v>214</v>
      </c>
      <c r="V597" s="4">
        <v>525</v>
      </c>
      <c r="X597" s="4">
        <v>3750</v>
      </c>
      <c r="Z597" s="4">
        <v>40375</v>
      </c>
      <c r="AA597" s="4">
        <v>1741</v>
      </c>
      <c r="AC597" s="4">
        <v>0</v>
      </c>
      <c r="AD597" s="4">
        <v>0</v>
      </c>
      <c r="AE597" s="4">
        <v>0</v>
      </c>
      <c r="AG597" s="4">
        <v>14</v>
      </c>
      <c r="AJ597" s="4">
        <v>19</v>
      </c>
      <c r="AK597" s="4">
        <v>34</v>
      </c>
      <c r="AM597" s="4">
        <v>0</v>
      </c>
      <c r="AR597" s="4">
        <v>14</v>
      </c>
      <c r="AS597" s="4">
        <v>69</v>
      </c>
      <c r="AT597" s="4">
        <v>69</v>
      </c>
      <c r="AU597" s="4">
        <v>82</v>
      </c>
      <c r="AV597" s="4">
        <v>-49</v>
      </c>
      <c r="AW597" s="4">
        <v>1692</v>
      </c>
      <c r="AX597" s="4">
        <v>450</v>
      </c>
      <c r="AY597" s="4">
        <v>1242</v>
      </c>
      <c r="BB597" s="4">
        <v>0</v>
      </c>
      <c r="BD597" s="4">
        <v>0</v>
      </c>
      <c r="BF597" s="4">
        <v>1242</v>
      </c>
      <c r="BP597" s="4">
        <v>1242</v>
      </c>
      <c r="BR597" s="4">
        <v>1242</v>
      </c>
      <c r="BS597" s="2">
        <v>2013</v>
      </c>
      <c r="BV597" s="4">
        <v>0</v>
      </c>
      <c r="BY597" s="4">
        <v>0</v>
      </c>
      <c r="BZ597" s="4">
        <v>600</v>
      </c>
      <c r="CB597" s="4">
        <v>21</v>
      </c>
      <c r="CD597" s="4">
        <v>489</v>
      </c>
      <c r="CF597" s="4">
        <v>1111</v>
      </c>
      <c r="CS597" s="4">
        <v>0</v>
      </c>
      <c r="CU597" s="4">
        <v>1111</v>
      </c>
      <c r="DB597" s="4">
        <v>0</v>
      </c>
      <c r="DC597" s="4">
        <v>7660</v>
      </c>
      <c r="DD597" s="4">
        <v>382</v>
      </c>
      <c r="DG597" s="4">
        <v>8042</v>
      </c>
      <c r="DN597" s="4">
        <v>0</v>
      </c>
      <c r="DO597" s="4">
        <v>2272</v>
      </c>
      <c r="DP597" s="4">
        <v>2272</v>
      </c>
      <c r="DR597" s="4">
        <v>10314</v>
      </c>
      <c r="DS597" s="4">
        <v>11425</v>
      </c>
      <c r="DT597" s="4">
        <v>1500</v>
      </c>
      <c r="DX597" s="4">
        <v>1500</v>
      </c>
      <c r="ED597" s="4">
        <v>2696</v>
      </c>
      <c r="EG597" s="4">
        <v>2696</v>
      </c>
      <c r="EI597" s="4">
        <v>4196</v>
      </c>
      <c r="EK597" s="4">
        <v>701</v>
      </c>
      <c r="EM597" s="4">
        <v>701</v>
      </c>
      <c r="ET597" s="4">
        <v>0</v>
      </c>
      <c r="EU597" s="4">
        <v>701</v>
      </c>
      <c r="EX597" s="4">
        <v>0</v>
      </c>
      <c r="EY597" s="4">
        <v>2614</v>
      </c>
      <c r="EZ597" s="4">
        <v>316</v>
      </c>
      <c r="FA597" s="4">
        <v>1849</v>
      </c>
      <c r="FF597" s="4">
        <v>1749</v>
      </c>
      <c r="FG597" s="4">
        <v>6528</v>
      </c>
      <c r="FH597" s="4">
        <v>7229</v>
      </c>
      <c r="FI597" s="4">
        <v>11425</v>
      </c>
      <c r="FL597" s="2">
        <v>2013</v>
      </c>
      <c r="FM597" t="s">
        <v>8</v>
      </c>
      <c r="FR597" s="2">
        <v>2013</v>
      </c>
      <c r="FS597" s="5">
        <v>25</v>
      </c>
      <c r="FX597" s="4">
        <v>719</v>
      </c>
      <c r="GA597" s="4">
        <v>0</v>
      </c>
      <c r="GE597" s="4">
        <v>33</v>
      </c>
      <c r="GF597" s="4">
        <v>8</v>
      </c>
      <c r="GN597" s="7">
        <f t="shared" si="97"/>
        <v>-6.5928819444444439E-2</v>
      </c>
      <c r="GQ597" s="7">
        <f t="shared" si="98"/>
        <v>4.3196243804886535E-2</v>
      </c>
      <c r="GR597" s="7">
        <f t="shared" si="99"/>
        <v>-0.11012728278915329</v>
      </c>
      <c r="GS597" s="7">
        <v>0.42</v>
      </c>
      <c r="GT597" s="7">
        <f t="shared" si="94"/>
        <v>0</v>
      </c>
      <c r="GU597" s="7">
        <f t="shared" si="95"/>
        <v>0.63273522975929974</v>
      </c>
      <c r="GV597" t="s">
        <v>210</v>
      </c>
      <c r="GW597" s="8">
        <f t="shared" si="100"/>
        <v>2.170138888888889E-5</v>
      </c>
    </row>
    <row r="598" spans="1:205" x14ac:dyDescent="0.2">
      <c r="A598">
        <v>986646841</v>
      </c>
      <c r="B598" s="2">
        <v>2014</v>
      </c>
      <c r="C598" t="s">
        <v>3</v>
      </c>
      <c r="D598" s="3">
        <v>41640</v>
      </c>
      <c r="E598" s="3">
        <v>42004</v>
      </c>
      <c r="F598" t="s">
        <v>8</v>
      </c>
      <c r="G598" s="4">
        <v>48253</v>
      </c>
      <c r="I598" s="4">
        <v>515</v>
      </c>
      <c r="J598" s="4">
        <v>48767</v>
      </c>
      <c r="K598" s="4">
        <v>27804</v>
      </c>
      <c r="L598" s="4">
        <v>0</v>
      </c>
      <c r="M598" s="4">
        <v>0</v>
      </c>
      <c r="Q598" s="4">
        <v>13221</v>
      </c>
      <c r="R598" s="4">
        <v>11133</v>
      </c>
      <c r="S598" s="4">
        <v>202</v>
      </c>
      <c r="U598" s="4">
        <v>331</v>
      </c>
      <c r="X598" s="4">
        <v>4240</v>
      </c>
      <c r="Z598" s="4">
        <v>45597</v>
      </c>
      <c r="AA598" s="4">
        <v>3171</v>
      </c>
      <c r="AC598" s="4">
        <v>0</v>
      </c>
      <c r="AD598" s="4">
        <v>0</v>
      </c>
      <c r="AE598" s="4">
        <v>0</v>
      </c>
      <c r="AG598" s="4">
        <v>22</v>
      </c>
      <c r="AJ598" s="4">
        <v>32</v>
      </c>
      <c r="AK598" s="4">
        <v>54</v>
      </c>
      <c r="AM598" s="4">
        <v>0</v>
      </c>
      <c r="AR598" s="4">
        <v>22</v>
      </c>
      <c r="AS598" s="4">
        <v>57</v>
      </c>
      <c r="AT598" s="4">
        <v>57</v>
      </c>
      <c r="AU598" s="4">
        <v>79</v>
      </c>
      <c r="AV598" s="4">
        <v>-24</v>
      </c>
      <c r="AW598" s="4">
        <v>3146</v>
      </c>
      <c r="AX598" s="4">
        <v>852</v>
      </c>
      <c r="AY598" s="4">
        <v>2294</v>
      </c>
      <c r="BB598" s="4">
        <v>0</v>
      </c>
      <c r="BD598" s="4">
        <v>0</v>
      </c>
      <c r="BF598" s="4">
        <v>2294</v>
      </c>
      <c r="BP598" s="4">
        <v>2294</v>
      </c>
      <c r="BR598" s="4">
        <v>2294</v>
      </c>
      <c r="BS598" s="2">
        <v>2014</v>
      </c>
      <c r="BV598" s="4">
        <v>0</v>
      </c>
      <c r="BY598" s="4">
        <v>0</v>
      </c>
      <c r="BZ598" s="4">
        <v>507</v>
      </c>
      <c r="CB598" s="4">
        <v>269</v>
      </c>
      <c r="CD598" s="4">
        <v>1221</v>
      </c>
      <c r="CF598" s="4">
        <v>1997</v>
      </c>
      <c r="CS598" s="4">
        <v>0</v>
      </c>
      <c r="CU598" s="4">
        <v>1997</v>
      </c>
      <c r="DB598" s="4">
        <v>0</v>
      </c>
      <c r="DC598" s="4">
        <v>12618</v>
      </c>
      <c r="DD598" s="4">
        <v>409</v>
      </c>
      <c r="DG598" s="4">
        <v>13027</v>
      </c>
      <c r="DN598" s="4">
        <v>0</v>
      </c>
      <c r="DO598" s="4">
        <v>1117</v>
      </c>
      <c r="DP598" s="4">
        <v>1117</v>
      </c>
      <c r="DR598" s="4">
        <v>14144</v>
      </c>
      <c r="DS598" s="4">
        <v>16141</v>
      </c>
      <c r="DT598" s="4">
        <v>1500</v>
      </c>
      <c r="DX598" s="4">
        <v>1500</v>
      </c>
      <c r="ED598" s="4">
        <v>3990</v>
      </c>
      <c r="EG598" s="4">
        <v>3990</v>
      </c>
      <c r="EI598" s="4">
        <v>5490</v>
      </c>
      <c r="EK598" s="4">
        <v>1175</v>
      </c>
      <c r="EM598" s="4">
        <v>1175</v>
      </c>
      <c r="ET598" s="4">
        <v>0</v>
      </c>
      <c r="EU598" s="4">
        <v>1175</v>
      </c>
      <c r="EX598" s="4">
        <v>0</v>
      </c>
      <c r="EY598" s="4">
        <v>4796</v>
      </c>
      <c r="EZ598" s="4">
        <v>378</v>
      </c>
      <c r="FA598" s="4">
        <v>2088</v>
      </c>
      <c r="FF598" s="4">
        <v>2214</v>
      </c>
      <c r="FG598" s="4">
        <v>9476</v>
      </c>
      <c r="FH598" s="4">
        <v>10651</v>
      </c>
      <c r="FI598" s="4">
        <v>16141</v>
      </c>
      <c r="FL598" s="2">
        <v>2014</v>
      </c>
      <c r="FM598" t="s">
        <v>8</v>
      </c>
      <c r="FR598" s="2">
        <v>2014</v>
      </c>
      <c r="FS598" s="5">
        <v>21</v>
      </c>
      <c r="FX598" s="4">
        <v>727</v>
      </c>
      <c r="GA598" s="4">
        <v>0</v>
      </c>
      <c r="GE598" s="4">
        <v>38</v>
      </c>
      <c r="GF598" s="4">
        <v>18</v>
      </c>
      <c r="GN598" s="7">
        <f t="shared" si="97"/>
        <v>0.13015317286652078</v>
      </c>
      <c r="GQ598" s="7">
        <f t="shared" si="98"/>
        <v>0.166436915040267</v>
      </c>
      <c r="GR598" s="7">
        <f t="shared" si="99"/>
        <v>0.15415709911978567</v>
      </c>
      <c r="GS598" s="7">
        <v>0.42</v>
      </c>
      <c r="GT598" s="7">
        <f t="shared" si="94"/>
        <v>0</v>
      </c>
      <c r="GU598" s="7">
        <f t="shared" si="95"/>
        <v>0.65987237469797411</v>
      </c>
      <c r="GV598" t="s">
        <v>210</v>
      </c>
      <c r="GW598" s="8">
        <f t="shared" si="100"/>
        <v>8.7527352297592998E-5</v>
      </c>
    </row>
    <row r="599" spans="1:205" x14ac:dyDescent="0.2">
      <c r="A599">
        <v>986646841</v>
      </c>
      <c r="B599" s="2">
        <v>2015</v>
      </c>
      <c r="C599" t="s">
        <v>3</v>
      </c>
      <c r="D599" s="3">
        <v>42005</v>
      </c>
      <c r="E599" s="3">
        <v>42369</v>
      </c>
      <c r="F599" t="s">
        <v>8</v>
      </c>
      <c r="G599" s="4">
        <v>40658</v>
      </c>
      <c r="I599" s="4">
        <v>499</v>
      </c>
      <c r="J599" s="4">
        <v>41157</v>
      </c>
      <c r="K599" s="4">
        <v>20714</v>
      </c>
      <c r="L599" s="4">
        <v>0</v>
      </c>
      <c r="M599" s="4">
        <v>0</v>
      </c>
      <c r="Q599" s="4">
        <v>14274</v>
      </c>
      <c r="R599" s="4">
        <v>11990</v>
      </c>
      <c r="S599" s="4">
        <v>238</v>
      </c>
      <c r="U599" s="4">
        <v>465</v>
      </c>
      <c r="V599" s="4">
        <v>470</v>
      </c>
      <c r="X599" s="4">
        <v>4273</v>
      </c>
      <c r="Z599" s="4">
        <v>40197</v>
      </c>
      <c r="AA599" s="4">
        <v>961</v>
      </c>
      <c r="AC599" s="4">
        <v>0</v>
      </c>
      <c r="AD599" s="4">
        <v>0</v>
      </c>
      <c r="AE599" s="4">
        <v>0</v>
      </c>
      <c r="AG599" s="4">
        <v>12</v>
      </c>
      <c r="AJ599" s="4">
        <v>33</v>
      </c>
      <c r="AK599" s="4">
        <v>45</v>
      </c>
      <c r="AM599" s="4">
        <v>0</v>
      </c>
      <c r="AR599" s="4">
        <v>39</v>
      </c>
      <c r="AS599" s="4">
        <v>86</v>
      </c>
      <c r="AT599" s="4">
        <v>86</v>
      </c>
      <c r="AU599" s="4">
        <v>124</v>
      </c>
      <c r="AV599" s="4">
        <v>-79</v>
      </c>
      <c r="AW599" s="4">
        <v>881</v>
      </c>
      <c r="AX599" s="4">
        <v>135</v>
      </c>
      <c r="AY599" s="4">
        <v>746</v>
      </c>
      <c r="BB599" s="4">
        <v>0</v>
      </c>
      <c r="BD599" s="4">
        <v>0</v>
      </c>
      <c r="BF599" s="4">
        <v>746</v>
      </c>
      <c r="BP599" s="4">
        <v>746</v>
      </c>
      <c r="BR599" s="4">
        <v>746</v>
      </c>
      <c r="BS599" s="2">
        <v>2015</v>
      </c>
      <c r="BV599" s="4">
        <v>0</v>
      </c>
      <c r="BY599" s="4">
        <v>0</v>
      </c>
      <c r="BZ599" s="4">
        <v>0</v>
      </c>
      <c r="CB599" s="4">
        <v>224</v>
      </c>
      <c r="CD599" s="4">
        <v>1237</v>
      </c>
      <c r="CF599" s="4">
        <v>1461</v>
      </c>
      <c r="CS599" s="4">
        <v>0</v>
      </c>
      <c r="CU599" s="4">
        <v>1461</v>
      </c>
      <c r="DB599" s="4">
        <v>0</v>
      </c>
      <c r="DC599" s="4">
        <v>7695</v>
      </c>
      <c r="DD599" s="4">
        <v>591</v>
      </c>
      <c r="DG599" s="4">
        <v>8286</v>
      </c>
      <c r="DN599" s="4">
        <v>0</v>
      </c>
      <c r="DO599" s="4">
        <v>1647</v>
      </c>
      <c r="DP599" s="4">
        <v>1647</v>
      </c>
      <c r="DR599" s="4">
        <v>9933</v>
      </c>
      <c r="DS599" s="4">
        <v>11394</v>
      </c>
      <c r="DT599" s="4">
        <v>1500</v>
      </c>
      <c r="DX599" s="4">
        <v>1500</v>
      </c>
      <c r="ED599" s="4">
        <v>2236</v>
      </c>
      <c r="EG599" s="4">
        <v>2236</v>
      </c>
      <c r="EI599" s="4">
        <v>3736</v>
      </c>
      <c r="EK599" s="4">
        <v>1311</v>
      </c>
      <c r="EM599" s="4">
        <v>1311</v>
      </c>
      <c r="ET599" s="4">
        <v>0</v>
      </c>
      <c r="EU599" s="4">
        <v>1311</v>
      </c>
      <c r="EX599" s="4">
        <v>0</v>
      </c>
      <c r="EY599" s="4">
        <v>1833</v>
      </c>
      <c r="EZ599" s="4">
        <v>0</v>
      </c>
      <c r="FA599" s="4">
        <v>2174</v>
      </c>
      <c r="FF599" s="4">
        <v>2341</v>
      </c>
      <c r="FG599" s="4">
        <v>6347</v>
      </c>
      <c r="FH599" s="4">
        <v>7658</v>
      </c>
      <c r="FI599" s="4">
        <v>11394</v>
      </c>
      <c r="FL599" s="2">
        <v>2015</v>
      </c>
      <c r="FM599" t="s">
        <v>8</v>
      </c>
      <c r="FR599" s="2">
        <v>2015</v>
      </c>
      <c r="FS599" s="5">
        <v>24</v>
      </c>
      <c r="FX599" s="4">
        <v>855</v>
      </c>
      <c r="GA599" s="4">
        <v>0</v>
      </c>
      <c r="GE599" s="4">
        <v>45</v>
      </c>
      <c r="GF599" s="4">
        <v>85</v>
      </c>
      <c r="GI599" s="7">
        <f t="shared" si="96"/>
        <v>-9.9869896536769712E-2</v>
      </c>
      <c r="GJ599" s="7">
        <f t="shared" si="102"/>
        <v>5.1466083150984686E-2</v>
      </c>
      <c r="GK599" s="7">
        <f t="shared" si="103"/>
        <v>0.20401462115110588</v>
      </c>
      <c r="GL599" s="7">
        <f t="shared" si="101"/>
        <v>0.13384237317886608</v>
      </c>
      <c r="GM599" s="7">
        <f>(((DR599-DR598)-(DP599-DP598)-(FG599-FG598)+((EV599-EV598)+(EW599-EW598)+(EX599-EX598))+(FC599-FC598))-U599-V599)/DS598</f>
        <v>-0.15779691468930054</v>
      </c>
      <c r="GN599" s="7">
        <f t="shared" si="97"/>
        <v>-0.16554116845300787</v>
      </c>
      <c r="GO599" s="7">
        <f>(G599-G598)/DS598</f>
        <v>-0.47054085868285733</v>
      </c>
      <c r="GP599" s="7">
        <f>CF599/DS598</f>
        <v>9.0514837990211261E-2</v>
      </c>
      <c r="GQ599" s="7">
        <f t="shared" si="98"/>
        <v>5.4185581986562557E-2</v>
      </c>
      <c r="GR599" s="7">
        <f t="shared" si="99"/>
        <v>-0.15739953992497877</v>
      </c>
      <c r="GS599" s="7">
        <v>0.42</v>
      </c>
      <c r="GT599" s="7">
        <f t="shared" si="94"/>
        <v>0</v>
      </c>
      <c r="GU599" s="7">
        <f t="shared" si="95"/>
        <v>0.67210812708443035</v>
      </c>
      <c r="GV599" t="s">
        <v>210</v>
      </c>
      <c r="GW599" s="8">
        <f t="shared" si="100"/>
        <v>6.1954030109658632E-5</v>
      </c>
    </row>
    <row r="600" spans="1:205" x14ac:dyDescent="0.2">
      <c r="A600">
        <v>986646841</v>
      </c>
      <c r="B600" s="2">
        <v>2016</v>
      </c>
      <c r="C600" t="s">
        <v>3</v>
      </c>
      <c r="D600" s="3">
        <v>42370</v>
      </c>
      <c r="E600" s="3">
        <v>42735</v>
      </c>
      <c r="F600" t="s">
        <v>8</v>
      </c>
      <c r="G600" s="4">
        <v>30869</v>
      </c>
      <c r="I600" s="4">
        <v>402</v>
      </c>
      <c r="J600" s="4">
        <v>31271</v>
      </c>
      <c r="K600" s="4">
        <v>15707</v>
      </c>
      <c r="L600" s="4">
        <v>0</v>
      </c>
      <c r="M600" s="4">
        <v>0</v>
      </c>
      <c r="Q600" s="4">
        <v>12742</v>
      </c>
      <c r="R600" s="4">
        <v>10878</v>
      </c>
      <c r="S600" s="4">
        <v>233</v>
      </c>
      <c r="U600" s="4">
        <v>438</v>
      </c>
      <c r="X600" s="4">
        <v>3761</v>
      </c>
      <c r="Z600" s="4">
        <v>32648</v>
      </c>
      <c r="AA600" s="4">
        <v>-1377</v>
      </c>
      <c r="AC600" s="4">
        <v>0</v>
      </c>
      <c r="AD600" s="4">
        <v>0</v>
      </c>
      <c r="AE600" s="4">
        <v>0</v>
      </c>
      <c r="AF600" s="4">
        <v>1</v>
      </c>
      <c r="AG600" s="4">
        <v>2</v>
      </c>
      <c r="AJ600" s="4">
        <v>40</v>
      </c>
      <c r="AK600" s="4">
        <v>44</v>
      </c>
      <c r="AM600" s="4">
        <v>0</v>
      </c>
      <c r="AR600" s="4">
        <v>50</v>
      </c>
      <c r="AS600" s="4">
        <v>68</v>
      </c>
      <c r="AT600" s="4">
        <v>68</v>
      </c>
      <c r="AU600" s="4">
        <v>118</v>
      </c>
      <c r="AV600" s="4">
        <v>-75</v>
      </c>
      <c r="AW600" s="4">
        <v>-1452</v>
      </c>
      <c r="AX600" s="4">
        <v>-360</v>
      </c>
      <c r="AY600" s="4">
        <v>-1092</v>
      </c>
      <c r="BB600" s="4">
        <v>0</v>
      </c>
      <c r="BD600" s="4">
        <v>0</v>
      </c>
      <c r="BF600" s="4">
        <v>-1092</v>
      </c>
      <c r="BP600" s="4">
        <v>-1092</v>
      </c>
      <c r="BR600" s="4">
        <v>-1092</v>
      </c>
      <c r="BS600" s="2">
        <v>2016</v>
      </c>
      <c r="BV600" s="4">
        <v>38</v>
      </c>
      <c r="BY600" s="4">
        <v>38</v>
      </c>
      <c r="BZ600" s="4">
        <v>0</v>
      </c>
      <c r="CB600" s="4">
        <v>161</v>
      </c>
      <c r="CC600" s="4">
        <v>0</v>
      </c>
      <c r="CD600" s="4">
        <v>862</v>
      </c>
      <c r="CF600" s="4">
        <v>1023</v>
      </c>
      <c r="CL600" s="4">
        <v>750</v>
      </c>
      <c r="CS600" s="4">
        <v>750</v>
      </c>
      <c r="CU600" s="4">
        <v>1811</v>
      </c>
      <c r="DB600" s="4">
        <v>0</v>
      </c>
      <c r="DC600" s="4">
        <v>5880</v>
      </c>
      <c r="DD600" s="4">
        <v>216</v>
      </c>
      <c r="DG600" s="4">
        <v>6096</v>
      </c>
      <c r="DN600" s="4">
        <v>0</v>
      </c>
      <c r="DO600" s="4">
        <v>414</v>
      </c>
      <c r="DP600" s="4">
        <v>414</v>
      </c>
      <c r="DR600" s="4">
        <v>6510</v>
      </c>
      <c r="DS600" s="4">
        <v>8321</v>
      </c>
      <c r="DT600" s="4">
        <v>1500</v>
      </c>
      <c r="DU600" s="4">
        <v>0</v>
      </c>
      <c r="DX600" s="4">
        <v>1500</v>
      </c>
      <c r="ED600" s="4">
        <v>144</v>
      </c>
      <c r="EG600" s="4">
        <v>144</v>
      </c>
      <c r="EI600" s="4">
        <v>1644</v>
      </c>
      <c r="EK600" s="4">
        <v>0</v>
      </c>
      <c r="EM600" s="4">
        <v>0</v>
      </c>
      <c r="ET600" s="4">
        <v>0</v>
      </c>
      <c r="EU600" s="4">
        <v>0</v>
      </c>
      <c r="EX600" s="4">
        <v>341</v>
      </c>
      <c r="EY600" s="4">
        <v>1996</v>
      </c>
      <c r="EZ600" s="4">
        <v>988</v>
      </c>
      <c r="FA600" s="4">
        <v>1369</v>
      </c>
      <c r="FF600" s="4">
        <v>1983</v>
      </c>
      <c r="FG600" s="4">
        <v>6677</v>
      </c>
      <c r="FH600" s="4">
        <v>6677</v>
      </c>
      <c r="FI600" s="4">
        <v>8321</v>
      </c>
      <c r="FL600" s="2">
        <v>2016</v>
      </c>
      <c r="FM600" t="s">
        <v>8</v>
      </c>
      <c r="FR600" s="2">
        <v>2016</v>
      </c>
      <c r="FS600" s="5">
        <v>21</v>
      </c>
      <c r="FX600" s="4">
        <v>877</v>
      </c>
      <c r="GA600" s="4">
        <v>0</v>
      </c>
      <c r="GE600" s="4">
        <v>15</v>
      </c>
      <c r="GF600" s="4">
        <v>10</v>
      </c>
      <c r="GI600" s="7">
        <f t="shared" si="96"/>
        <v>-0.19124100403721256</v>
      </c>
      <c r="GJ600" s="7">
        <f t="shared" si="102"/>
        <v>0.20401462115110588</v>
      </c>
      <c r="GK600" s="7">
        <f t="shared" si="103"/>
        <v>0.13384237317886608</v>
      </c>
      <c r="GL600" s="7">
        <f t="shared" si="101"/>
        <v>-0.30993870928974881</v>
      </c>
      <c r="GM600" s="7">
        <f>(((DR600-DR599)-(DP600-DP599)-(FG600-FG599)+((EV600-EV599)+(EW600-EW599)+(EX600-EX599))+(FC600-FC599))-U600-V600)/DS599</f>
        <v>-0.22968228892399509</v>
      </c>
      <c r="GN600" s="7">
        <f t="shared" si="97"/>
        <v>-0.69984202211690361</v>
      </c>
      <c r="GO600" s="7">
        <f>(G600-G599)/DS599</f>
        <v>-0.85913638757240651</v>
      </c>
      <c r="GP600" s="7">
        <f>CF600/DS599</f>
        <v>8.9784096893101628E-2</v>
      </c>
      <c r="GQ600" s="7">
        <f t="shared" si="98"/>
        <v>-0.11077859497844281</v>
      </c>
      <c r="GR600" s="7">
        <f t="shared" si="99"/>
        <v>-0.24076442520537164</v>
      </c>
      <c r="GS600" s="7">
        <v>0.42</v>
      </c>
      <c r="GT600" s="7">
        <f t="shared" si="94"/>
        <v>0</v>
      </c>
      <c r="GU600" s="7">
        <f t="shared" si="95"/>
        <v>0.80242759283739939</v>
      </c>
      <c r="GV600" t="s">
        <v>210</v>
      </c>
      <c r="GW600" s="8">
        <f t="shared" si="100"/>
        <v>8.7765490609092507E-5</v>
      </c>
    </row>
    <row r="601" spans="1:205" x14ac:dyDescent="0.2">
      <c r="A601">
        <v>986646841</v>
      </c>
      <c r="B601" s="2">
        <v>2017</v>
      </c>
      <c r="C601" t="s">
        <v>3</v>
      </c>
      <c r="D601" s="3">
        <v>42736</v>
      </c>
      <c r="E601" s="3">
        <v>43100</v>
      </c>
      <c r="F601" t="s">
        <v>8</v>
      </c>
      <c r="G601" s="4">
        <v>38764</v>
      </c>
      <c r="I601" s="4">
        <v>497</v>
      </c>
      <c r="J601" s="4">
        <v>39261</v>
      </c>
      <c r="K601" s="4">
        <v>20853</v>
      </c>
      <c r="L601" s="4">
        <v>0</v>
      </c>
      <c r="M601" s="4">
        <v>0</v>
      </c>
      <c r="Q601" s="4">
        <v>12074</v>
      </c>
      <c r="R601" s="4">
        <v>10359</v>
      </c>
      <c r="S601" s="4">
        <v>208</v>
      </c>
      <c r="U601" s="4">
        <v>437</v>
      </c>
      <c r="X601" s="4">
        <v>3672</v>
      </c>
      <c r="Z601" s="4">
        <v>37035</v>
      </c>
      <c r="AA601" s="4">
        <v>2226</v>
      </c>
      <c r="AC601" s="4">
        <v>0</v>
      </c>
      <c r="AD601" s="4">
        <v>0</v>
      </c>
      <c r="AE601" s="4">
        <v>0</v>
      </c>
      <c r="AG601" s="4">
        <v>0</v>
      </c>
      <c r="AJ601" s="4">
        <v>0</v>
      </c>
      <c r="AK601" s="4">
        <v>1</v>
      </c>
      <c r="AM601" s="4">
        <v>0</v>
      </c>
      <c r="AR601" s="4">
        <v>92</v>
      </c>
      <c r="AS601" s="4">
        <v>56</v>
      </c>
      <c r="AT601" s="4">
        <v>56</v>
      </c>
      <c r="AU601" s="4">
        <v>148</v>
      </c>
      <c r="AV601" s="4">
        <v>-148</v>
      </c>
      <c r="AW601" s="4">
        <v>2078</v>
      </c>
      <c r="AX601" s="4">
        <v>481</v>
      </c>
      <c r="AY601" s="4">
        <v>1597</v>
      </c>
      <c r="BB601" s="4">
        <v>0</v>
      </c>
      <c r="BD601" s="4">
        <v>0</v>
      </c>
      <c r="BF601" s="4">
        <v>1597</v>
      </c>
      <c r="BP601" s="4">
        <v>1597</v>
      </c>
      <c r="BR601" s="4">
        <v>1597</v>
      </c>
      <c r="BS601" s="2">
        <v>2017</v>
      </c>
      <c r="BV601" s="4">
        <v>0</v>
      </c>
      <c r="BY601" s="4">
        <v>0</v>
      </c>
      <c r="BZ601" s="4">
        <v>0</v>
      </c>
      <c r="CB601" s="4">
        <v>0</v>
      </c>
      <c r="CC601" s="4">
        <v>0</v>
      </c>
      <c r="CD601" s="4">
        <v>611</v>
      </c>
      <c r="CF601" s="4">
        <v>611</v>
      </c>
      <c r="CL601" s="4">
        <v>750</v>
      </c>
      <c r="CS601" s="4">
        <v>750</v>
      </c>
      <c r="CU601" s="4">
        <v>1361</v>
      </c>
      <c r="DB601" s="4">
        <v>0</v>
      </c>
      <c r="DC601" s="4">
        <v>10166</v>
      </c>
      <c r="DD601" s="4">
        <v>133</v>
      </c>
      <c r="DG601" s="4">
        <v>10299</v>
      </c>
      <c r="DN601" s="4">
        <v>0</v>
      </c>
      <c r="DO601" s="4">
        <v>437</v>
      </c>
      <c r="DP601" s="4">
        <v>437</v>
      </c>
      <c r="DR601" s="4">
        <v>10736</v>
      </c>
      <c r="DS601" s="4">
        <v>12098</v>
      </c>
      <c r="DT601" s="4">
        <v>1500</v>
      </c>
      <c r="DU601" s="4">
        <v>0</v>
      </c>
      <c r="DX601" s="4">
        <v>1500</v>
      </c>
      <c r="ED601" s="4">
        <v>1740</v>
      </c>
      <c r="EG601" s="4">
        <v>1740</v>
      </c>
      <c r="EI601" s="4">
        <v>3240</v>
      </c>
      <c r="EK601" s="4">
        <v>444</v>
      </c>
      <c r="EM601" s="4">
        <v>444</v>
      </c>
      <c r="ET601" s="4">
        <v>0</v>
      </c>
      <c r="EU601" s="4">
        <v>444</v>
      </c>
      <c r="EX601" s="4">
        <v>2488</v>
      </c>
      <c r="EY601" s="4">
        <v>2189</v>
      </c>
      <c r="EZ601" s="4">
        <v>0</v>
      </c>
      <c r="FA601" s="4">
        <v>1661</v>
      </c>
      <c r="FF601" s="4">
        <v>2076</v>
      </c>
      <c r="FG601" s="4">
        <v>8414</v>
      </c>
      <c r="FH601" s="4">
        <v>8857</v>
      </c>
      <c r="FI601" s="4">
        <v>12098</v>
      </c>
      <c r="FL601" s="2">
        <v>2017</v>
      </c>
      <c r="FM601" t="s">
        <v>8</v>
      </c>
      <c r="FR601" s="2">
        <v>2017</v>
      </c>
      <c r="FS601" s="5">
        <v>20</v>
      </c>
      <c r="FX601" s="4">
        <v>852</v>
      </c>
      <c r="GA601" s="4">
        <v>0</v>
      </c>
      <c r="GE601" s="4">
        <v>38</v>
      </c>
      <c r="GF601" s="4">
        <v>10</v>
      </c>
      <c r="GH601" s="4">
        <v>4000</v>
      </c>
      <c r="GI601" s="7">
        <f t="shared" si="96"/>
        <v>0.5543804831150102</v>
      </c>
      <c r="GJ601" s="7">
        <f t="shared" si="102"/>
        <v>0.13384237317886608</v>
      </c>
      <c r="GK601" s="7">
        <f t="shared" si="103"/>
        <v>-0.30993870928974881</v>
      </c>
      <c r="GL601" s="7">
        <f t="shared" si="101"/>
        <v>-2.3309637956687057E-2</v>
      </c>
      <c r="GM601" s="7">
        <f>(((DR601-DR600)-(DP601-DP600)-(FG601-FG600)+((EV601-EV600)+(EW601-EW600)+(EX601-EX600))+(FC601-FC600))-U601-V601)/DS600</f>
        <v>0.50186275688018267</v>
      </c>
      <c r="GN601" s="7">
        <f t="shared" si="97"/>
        <v>0.43372190842446823</v>
      </c>
      <c r="GO601" s="7">
        <f>(G601-G600)/DS600</f>
        <v>0.94880423026078597</v>
      </c>
      <c r="GP601" s="7">
        <f>CF601/DS600</f>
        <v>7.3428674438168487E-2</v>
      </c>
      <c r="GQ601" s="7">
        <f t="shared" si="98"/>
        <v>0.15642293941916843</v>
      </c>
      <c r="GR601" s="7">
        <f t="shared" si="99"/>
        <v>0.25575820402345395</v>
      </c>
      <c r="GS601" s="7">
        <v>0.42</v>
      </c>
      <c r="GT601" s="7">
        <f t="shared" si="94"/>
        <v>0</v>
      </c>
      <c r="GU601" s="7">
        <f t="shared" si="95"/>
        <v>0.73210448007935192</v>
      </c>
      <c r="GV601" t="s">
        <v>210</v>
      </c>
      <c r="GW601" s="8">
        <f t="shared" si="100"/>
        <v>1.2017786323759164E-4</v>
      </c>
    </row>
    <row r="602" spans="1:205" x14ac:dyDescent="0.2">
      <c r="A602">
        <v>986646841</v>
      </c>
      <c r="B602" s="2">
        <v>2018</v>
      </c>
      <c r="C602" t="s">
        <v>3</v>
      </c>
      <c r="D602" s="3">
        <v>43101</v>
      </c>
      <c r="E602" s="3">
        <v>43465</v>
      </c>
      <c r="F602" t="s">
        <v>8</v>
      </c>
      <c r="G602" s="4">
        <v>39383</v>
      </c>
      <c r="I602" s="4">
        <v>313</v>
      </c>
      <c r="J602" s="4">
        <v>39696</v>
      </c>
      <c r="K602" s="4">
        <v>21392</v>
      </c>
      <c r="Q602" s="4">
        <v>12667</v>
      </c>
      <c r="R602" s="4">
        <v>10824</v>
      </c>
      <c r="S602" s="4">
        <v>165</v>
      </c>
      <c r="U602" s="4">
        <v>394</v>
      </c>
      <c r="X602" s="4">
        <v>4523</v>
      </c>
      <c r="Z602" s="4">
        <v>38974</v>
      </c>
      <c r="AA602" s="4">
        <v>722</v>
      </c>
      <c r="AG602" s="4">
        <v>3</v>
      </c>
      <c r="AJ602" s="4">
        <v>3</v>
      </c>
      <c r="AK602" s="4">
        <v>6</v>
      </c>
      <c r="AR602" s="4">
        <v>124</v>
      </c>
      <c r="AS602" s="4">
        <v>44</v>
      </c>
      <c r="AT602" s="4">
        <v>44</v>
      </c>
      <c r="AU602" s="4">
        <v>168</v>
      </c>
      <c r="AV602" s="4">
        <v>-163</v>
      </c>
      <c r="AW602" s="4">
        <v>559</v>
      </c>
      <c r="AX602" s="4">
        <v>104</v>
      </c>
      <c r="AY602" s="4">
        <v>456</v>
      </c>
      <c r="BF602" s="4">
        <v>456</v>
      </c>
      <c r="BP602" s="4">
        <v>456</v>
      </c>
      <c r="BR602" s="4">
        <v>456</v>
      </c>
      <c r="BS602" s="2">
        <v>2018</v>
      </c>
      <c r="BV602" s="4">
        <v>0</v>
      </c>
      <c r="BY602" s="4">
        <v>0</v>
      </c>
      <c r="BZ602" s="4">
        <v>0</v>
      </c>
      <c r="CB602" s="4">
        <v>0</v>
      </c>
      <c r="CC602" s="4">
        <v>0</v>
      </c>
      <c r="CD602" s="4">
        <v>355</v>
      </c>
      <c r="CF602" s="4">
        <v>355</v>
      </c>
      <c r="CL602" s="4">
        <v>750</v>
      </c>
      <c r="CS602" s="4">
        <v>750</v>
      </c>
      <c r="CU602" s="4">
        <v>1105</v>
      </c>
      <c r="DA602" s="4">
        <v>580</v>
      </c>
      <c r="DB602" s="4">
        <v>580</v>
      </c>
      <c r="DC602" s="4">
        <v>12085</v>
      </c>
      <c r="DD602" s="4">
        <v>374</v>
      </c>
      <c r="DG602" s="4">
        <v>12459</v>
      </c>
      <c r="DO602" s="4">
        <v>457</v>
      </c>
      <c r="DP602" s="4">
        <v>457</v>
      </c>
      <c r="DR602" s="4">
        <v>13496</v>
      </c>
      <c r="DS602" s="4">
        <v>14602</v>
      </c>
      <c r="DT602" s="4">
        <v>1500</v>
      </c>
      <c r="DU602" s="4">
        <v>0</v>
      </c>
      <c r="DX602" s="4">
        <v>1500</v>
      </c>
      <c r="ED602" s="4">
        <v>2196</v>
      </c>
      <c r="EG602" s="4">
        <v>2196</v>
      </c>
      <c r="EI602" s="4">
        <v>3696</v>
      </c>
      <c r="EK602" s="4">
        <v>547</v>
      </c>
      <c r="EM602" s="4">
        <v>547</v>
      </c>
      <c r="EP602" s="4">
        <v>0</v>
      </c>
      <c r="EU602" s="4">
        <v>547</v>
      </c>
      <c r="EX602" s="4">
        <v>2824</v>
      </c>
      <c r="EY602" s="4">
        <v>4255</v>
      </c>
      <c r="EZ602" s="4">
        <v>0</v>
      </c>
      <c r="FA602" s="4">
        <v>1323</v>
      </c>
      <c r="FF602" s="4">
        <v>1956</v>
      </c>
      <c r="FG602" s="4">
        <v>10358</v>
      </c>
      <c r="FH602" s="4">
        <v>10906</v>
      </c>
      <c r="FI602" s="4">
        <v>14602</v>
      </c>
      <c r="FL602" s="2">
        <v>2018</v>
      </c>
      <c r="FM602" t="s">
        <v>8</v>
      </c>
      <c r="FR602" s="2">
        <v>2018</v>
      </c>
      <c r="FS602" s="5">
        <v>20</v>
      </c>
      <c r="FX602" s="4">
        <v>810</v>
      </c>
      <c r="GA602" s="4">
        <v>0</v>
      </c>
      <c r="GE602" s="4">
        <v>54</v>
      </c>
      <c r="GF602" s="4">
        <v>14</v>
      </c>
      <c r="GI602" s="7">
        <f t="shared" si="96"/>
        <v>9.3569184989254428E-2</v>
      </c>
      <c r="GJ602" s="7">
        <f t="shared" si="102"/>
        <v>-0.30993870928974881</v>
      </c>
      <c r="GK602" s="7">
        <f t="shared" si="103"/>
        <v>-2.3309637956687057E-2</v>
      </c>
      <c r="GL602" s="7">
        <f t="shared" si="101"/>
        <v>0.53663881660046564</v>
      </c>
      <c r="GM602" s="7">
        <f>(((DR602-DR601)-(DP602-DP601)-(FG602-FG601)+((EV602-EV601)+(EW602-EW601)+(EX602-EX601))+(FC602-FC601))-U602-V602)/DS601</f>
        <v>6.1001818482393784E-2</v>
      </c>
      <c r="GN602" s="7">
        <f t="shared" si="97"/>
        <v>-0.10745577781451479</v>
      </c>
      <c r="GO602" s="7">
        <f>(G602-G601)/DS601</f>
        <v>5.1165481897834354E-2</v>
      </c>
      <c r="GP602" s="7">
        <f>CF602/DS601</f>
        <v>2.9343693172425193E-2</v>
      </c>
      <c r="GQ602" s="7">
        <f t="shared" si="98"/>
        <v>3.415730337078652E-2</v>
      </c>
      <c r="GR602" s="7">
        <f t="shared" si="99"/>
        <v>1.5968424311216593E-2</v>
      </c>
      <c r="GS602" s="7">
        <v>0.42</v>
      </c>
      <c r="GT602" s="7">
        <f t="shared" si="94"/>
        <v>0</v>
      </c>
      <c r="GU602" s="7">
        <f t="shared" si="95"/>
        <v>0.7468839884947267</v>
      </c>
      <c r="GV602" t="s">
        <v>210</v>
      </c>
      <c r="GW602" s="8">
        <f t="shared" si="100"/>
        <v>8.2658290626549838E-5</v>
      </c>
    </row>
    <row r="603" spans="1:205" x14ac:dyDescent="0.2">
      <c r="A603">
        <v>986646841</v>
      </c>
      <c r="B603" s="2">
        <v>2019</v>
      </c>
      <c r="C603" t="s">
        <v>3</v>
      </c>
      <c r="D603" s="3">
        <v>43466</v>
      </c>
      <c r="E603" s="3">
        <v>43830</v>
      </c>
      <c r="F603" t="s">
        <v>8</v>
      </c>
      <c r="G603" s="4">
        <v>46452</v>
      </c>
      <c r="I603" s="4">
        <v>323</v>
      </c>
      <c r="J603" s="4">
        <v>46774</v>
      </c>
      <c r="K603" s="4">
        <v>24678</v>
      </c>
      <c r="Q603" s="4">
        <v>15286</v>
      </c>
      <c r="R603" s="4">
        <v>13308</v>
      </c>
      <c r="S603" s="4">
        <v>58</v>
      </c>
      <c r="U603" s="4">
        <v>237</v>
      </c>
      <c r="X603" s="4">
        <v>4129</v>
      </c>
      <c r="Z603" s="4">
        <v>44330</v>
      </c>
      <c r="AA603" s="4">
        <v>2444</v>
      </c>
      <c r="AG603" s="4">
        <v>2</v>
      </c>
      <c r="AJ603" s="4">
        <v>6</v>
      </c>
      <c r="AK603" s="4">
        <v>8</v>
      </c>
      <c r="AR603" s="4">
        <v>55</v>
      </c>
      <c r="AS603" s="4">
        <v>48</v>
      </c>
      <c r="AT603" s="4">
        <v>48</v>
      </c>
      <c r="AU603" s="4">
        <v>103</v>
      </c>
      <c r="AV603" s="4">
        <v>-95</v>
      </c>
      <c r="AW603" s="4">
        <v>2350</v>
      </c>
      <c r="AX603" s="4">
        <v>517</v>
      </c>
      <c r="AY603" s="4">
        <v>1832</v>
      </c>
      <c r="BF603" s="4">
        <v>1832</v>
      </c>
      <c r="BP603" s="4">
        <v>1832</v>
      </c>
      <c r="BR603" s="4">
        <v>1832</v>
      </c>
      <c r="BS603" s="2">
        <v>2019</v>
      </c>
      <c r="BV603" s="4">
        <v>0</v>
      </c>
      <c r="BY603" s="4">
        <v>0</v>
      </c>
      <c r="BZ603" s="4">
        <v>0</v>
      </c>
      <c r="CB603" s="4">
        <v>0</v>
      </c>
      <c r="CC603" s="4">
        <v>0</v>
      </c>
      <c r="CD603" s="4">
        <v>397</v>
      </c>
      <c r="CF603" s="4">
        <v>397</v>
      </c>
      <c r="CL603" s="4">
        <v>750</v>
      </c>
      <c r="CS603" s="4">
        <v>750</v>
      </c>
      <c r="CU603" s="4">
        <v>1147</v>
      </c>
      <c r="DA603" s="4">
        <v>400</v>
      </c>
      <c r="DB603" s="4">
        <v>400</v>
      </c>
      <c r="DC603" s="4">
        <v>7155</v>
      </c>
      <c r="DD603" s="4">
        <v>506</v>
      </c>
      <c r="DG603" s="4">
        <v>7661</v>
      </c>
      <c r="DO603" s="4">
        <v>2770</v>
      </c>
      <c r="DP603" s="4">
        <v>2770</v>
      </c>
      <c r="DR603" s="4">
        <v>10831</v>
      </c>
      <c r="DS603" s="4">
        <v>11978</v>
      </c>
      <c r="DT603" s="4">
        <v>1500</v>
      </c>
      <c r="DU603" s="4">
        <v>0</v>
      </c>
      <c r="DX603" s="4">
        <v>1500</v>
      </c>
      <c r="ED603" s="4">
        <v>2029</v>
      </c>
      <c r="EG603" s="4">
        <v>2029</v>
      </c>
      <c r="EI603" s="4">
        <v>3529</v>
      </c>
      <c r="EK603" s="4">
        <v>126</v>
      </c>
      <c r="EM603" s="4">
        <v>126</v>
      </c>
      <c r="EP603" s="4">
        <v>0</v>
      </c>
      <c r="EU603" s="4">
        <v>126</v>
      </c>
      <c r="EX603" s="4">
        <v>0</v>
      </c>
      <c r="EY603" s="4">
        <v>2500</v>
      </c>
      <c r="EZ603" s="4">
        <v>938</v>
      </c>
      <c r="FA603" s="4">
        <v>1761</v>
      </c>
      <c r="FF603" s="4">
        <v>3125</v>
      </c>
      <c r="FG603" s="4">
        <v>8323</v>
      </c>
      <c r="FH603" s="4">
        <v>8449</v>
      </c>
      <c r="FI603" s="4">
        <v>11978</v>
      </c>
      <c r="FL603" s="2">
        <v>2019</v>
      </c>
      <c r="FM603" t="s">
        <v>8</v>
      </c>
      <c r="FR603" s="2">
        <v>2019</v>
      </c>
      <c r="FS603" s="5">
        <v>25</v>
      </c>
      <c r="FX603" s="4">
        <v>830</v>
      </c>
      <c r="GA603" s="4">
        <v>40</v>
      </c>
      <c r="GE603" s="4">
        <v>42</v>
      </c>
      <c r="GF603" s="4">
        <v>16</v>
      </c>
      <c r="GN603" s="7">
        <f t="shared" si="97"/>
        <v>0.82173674839063138</v>
      </c>
      <c r="GQ603" s="7">
        <f t="shared" si="98"/>
        <v>0.13784800601956357</v>
      </c>
      <c r="GR603" s="7">
        <f t="shared" si="99"/>
        <v>0.17949369017088593</v>
      </c>
      <c r="GS603" s="7">
        <v>0.42</v>
      </c>
      <c r="GT603" s="7">
        <f t="shared" si="94"/>
        <v>0</v>
      </c>
      <c r="GU603" s="7">
        <f t="shared" si="95"/>
        <v>0.70537652362664882</v>
      </c>
      <c r="GV603" t="s">
        <v>210</v>
      </c>
      <c r="GW603" s="8">
        <f t="shared" si="100"/>
        <v>6.8483769346664841E-5</v>
      </c>
    </row>
    <row r="604" spans="1:205" x14ac:dyDescent="0.2">
      <c r="A604">
        <v>987034653</v>
      </c>
      <c r="B604" s="2">
        <v>2013</v>
      </c>
      <c r="C604" t="s">
        <v>3</v>
      </c>
      <c r="D604" s="3">
        <v>41275</v>
      </c>
      <c r="E604" s="3">
        <v>41639</v>
      </c>
      <c r="F604" t="s">
        <v>8</v>
      </c>
      <c r="G604" s="4">
        <v>23828</v>
      </c>
      <c r="I604" s="4">
        <v>0</v>
      </c>
      <c r="J604" s="4">
        <v>23828</v>
      </c>
      <c r="K604" s="4">
        <v>14600</v>
      </c>
      <c r="L604" s="4">
        <v>-1080</v>
      </c>
      <c r="M604" s="4">
        <v>-1080</v>
      </c>
      <c r="Q604" s="4">
        <v>8796</v>
      </c>
      <c r="R604" s="4">
        <v>7828</v>
      </c>
      <c r="S604" s="4">
        <v>-641</v>
      </c>
      <c r="U604" s="4">
        <v>1521</v>
      </c>
      <c r="V604" s="4">
        <v>4000</v>
      </c>
      <c r="X604" s="4">
        <v>4459</v>
      </c>
      <c r="Z604" s="4">
        <v>32297</v>
      </c>
      <c r="AA604" s="4">
        <v>-8469</v>
      </c>
      <c r="AC604" s="4">
        <v>0</v>
      </c>
      <c r="AD604" s="4">
        <v>0</v>
      </c>
      <c r="AE604" s="4">
        <v>0</v>
      </c>
      <c r="AG604" s="4">
        <v>14</v>
      </c>
      <c r="AJ604" s="4">
        <v>0</v>
      </c>
      <c r="AK604" s="4">
        <v>14</v>
      </c>
      <c r="AM604" s="4">
        <v>0</v>
      </c>
      <c r="AP604" s="4">
        <v>79</v>
      </c>
      <c r="AR604" s="4">
        <v>12</v>
      </c>
      <c r="AS604" s="4">
        <v>9</v>
      </c>
      <c r="AT604" s="4">
        <v>9</v>
      </c>
      <c r="AU604" s="4">
        <v>100</v>
      </c>
      <c r="AV604" s="4">
        <v>-86</v>
      </c>
      <c r="AW604" s="4">
        <v>-8556</v>
      </c>
      <c r="AX604" s="4">
        <v>-1595</v>
      </c>
      <c r="AY604" s="4">
        <v>-6960</v>
      </c>
      <c r="BB604" s="4">
        <v>0</v>
      </c>
      <c r="BD604" s="4">
        <v>0</v>
      </c>
      <c r="BF604" s="4">
        <v>-6960</v>
      </c>
      <c r="BK604" s="4">
        <v>-4102</v>
      </c>
      <c r="BP604" s="4">
        <v>-2858</v>
      </c>
      <c r="BQ604" s="4">
        <v>0</v>
      </c>
      <c r="BR604" s="4">
        <v>-6960</v>
      </c>
      <c r="BS604" s="2">
        <v>2013</v>
      </c>
      <c r="BV604" s="4">
        <v>0</v>
      </c>
      <c r="BY604" s="4">
        <v>0</v>
      </c>
      <c r="BZ604" s="4">
        <v>7339</v>
      </c>
      <c r="CB604" s="4">
        <v>2421</v>
      </c>
      <c r="CD604" s="4">
        <v>0</v>
      </c>
      <c r="CF604" s="4">
        <v>9759</v>
      </c>
      <c r="CS604" s="4">
        <v>0</v>
      </c>
      <c r="CU604" s="4">
        <v>9759</v>
      </c>
      <c r="DA604" s="4">
        <v>3162</v>
      </c>
      <c r="DB604" s="4">
        <v>3162</v>
      </c>
      <c r="DC604" s="4">
        <v>2544</v>
      </c>
      <c r="DD604" s="4">
        <v>6079</v>
      </c>
      <c r="DG604" s="4">
        <v>8623</v>
      </c>
      <c r="DN604" s="4">
        <v>0</v>
      </c>
      <c r="DO604" s="4">
        <v>336</v>
      </c>
      <c r="DP604" s="4">
        <v>336</v>
      </c>
      <c r="DR604" s="4">
        <v>12120</v>
      </c>
      <c r="DS604" s="4">
        <v>21880</v>
      </c>
      <c r="DT604" s="4">
        <v>2011</v>
      </c>
      <c r="DV604" s="4">
        <v>0</v>
      </c>
      <c r="DX604" s="4">
        <v>2011</v>
      </c>
      <c r="ED604" s="4">
        <v>9387</v>
      </c>
      <c r="EE604" s="4">
        <v>0</v>
      </c>
      <c r="EG604" s="4">
        <v>9387</v>
      </c>
      <c r="EI604" s="4">
        <v>11398</v>
      </c>
      <c r="EJ604" s="4">
        <v>0</v>
      </c>
      <c r="EK604" s="4">
        <v>0</v>
      </c>
      <c r="EM604" s="4">
        <v>0</v>
      </c>
      <c r="ES604" s="4">
        <v>0</v>
      </c>
      <c r="ET604" s="4">
        <v>0</v>
      </c>
      <c r="EU604" s="4">
        <v>0</v>
      </c>
      <c r="EY604" s="4">
        <v>2134</v>
      </c>
      <c r="EZ604" s="4">
        <v>0</v>
      </c>
      <c r="FA604" s="4">
        <v>518</v>
      </c>
      <c r="FD604" s="4">
        <v>4778</v>
      </c>
      <c r="FF604" s="4">
        <v>3052</v>
      </c>
      <c r="FG604" s="4">
        <v>10481</v>
      </c>
      <c r="FH604" s="4">
        <v>10481</v>
      </c>
      <c r="FI604" s="4">
        <v>21880</v>
      </c>
      <c r="FL604" s="2">
        <v>2013</v>
      </c>
      <c r="FM604" t="s">
        <v>8</v>
      </c>
      <c r="FR604" s="2">
        <v>2013</v>
      </c>
      <c r="FS604" s="5">
        <v>17</v>
      </c>
      <c r="FX604" s="4">
        <v>1694</v>
      </c>
      <c r="GA604" s="4">
        <v>140</v>
      </c>
      <c r="GE604" s="4">
        <v>70</v>
      </c>
      <c r="GF604" s="4">
        <v>38</v>
      </c>
      <c r="GN604" s="7">
        <f t="shared" si="97"/>
        <v>-1.5038403740190349</v>
      </c>
      <c r="GQ604" s="7">
        <f t="shared" si="98"/>
        <v>-0.41112883218146379</v>
      </c>
      <c r="GR604" s="7">
        <f t="shared" si="99"/>
        <v>-0.48704038577456299</v>
      </c>
      <c r="GS604" s="7">
        <v>1</v>
      </c>
      <c r="GT604" s="7">
        <f t="shared" si="94"/>
        <v>0</v>
      </c>
      <c r="GU604" s="7">
        <f t="shared" si="95"/>
        <v>0.4790219378427788</v>
      </c>
      <c r="GV604" t="s">
        <v>244</v>
      </c>
      <c r="GW604" s="8">
        <f t="shared" si="100"/>
        <v>8.3486391718149948E-5</v>
      </c>
    </row>
    <row r="605" spans="1:205" x14ac:dyDescent="0.2">
      <c r="A605">
        <v>987034653</v>
      </c>
      <c r="B605" s="2">
        <v>2014</v>
      </c>
      <c r="C605" t="s">
        <v>3</v>
      </c>
      <c r="D605" s="3">
        <v>41640</v>
      </c>
      <c r="E605" s="3">
        <v>42004</v>
      </c>
      <c r="F605" t="s">
        <v>8</v>
      </c>
      <c r="G605" s="4">
        <v>27519</v>
      </c>
      <c r="I605" s="4">
        <v>147</v>
      </c>
      <c r="J605" s="4">
        <v>27665</v>
      </c>
      <c r="K605" s="4">
        <v>13999</v>
      </c>
      <c r="L605" s="4">
        <v>0</v>
      </c>
      <c r="M605" s="4">
        <v>0</v>
      </c>
      <c r="Q605" s="4">
        <v>8913</v>
      </c>
      <c r="R605" s="4">
        <v>7366</v>
      </c>
      <c r="S605" s="4">
        <v>538</v>
      </c>
      <c r="U605" s="4">
        <v>1160</v>
      </c>
      <c r="X605" s="4">
        <v>4530</v>
      </c>
      <c r="Z605" s="4">
        <v>28602</v>
      </c>
      <c r="AA605" s="4">
        <v>-937</v>
      </c>
      <c r="AC605" s="4">
        <v>0</v>
      </c>
      <c r="AD605" s="4">
        <v>0</v>
      </c>
      <c r="AE605" s="4">
        <v>0</v>
      </c>
      <c r="AG605" s="4">
        <v>7</v>
      </c>
      <c r="AJ605" s="4">
        <v>0</v>
      </c>
      <c r="AK605" s="4">
        <v>7</v>
      </c>
      <c r="AM605" s="4">
        <v>0</v>
      </c>
      <c r="AR605" s="4">
        <v>125</v>
      </c>
      <c r="AS605" s="4">
        <v>14</v>
      </c>
      <c r="AT605" s="4">
        <v>14</v>
      </c>
      <c r="AU605" s="4">
        <v>139</v>
      </c>
      <c r="AV605" s="4">
        <v>-132</v>
      </c>
      <c r="AW605" s="4">
        <v>-1069</v>
      </c>
      <c r="AX605" s="4">
        <v>0</v>
      </c>
      <c r="AY605" s="4">
        <v>-1069</v>
      </c>
      <c r="BB605" s="4">
        <v>0</v>
      </c>
      <c r="BD605" s="4">
        <v>0</v>
      </c>
      <c r="BF605" s="4">
        <v>-1069</v>
      </c>
      <c r="BP605" s="4">
        <v>-1069</v>
      </c>
      <c r="BR605" s="4">
        <v>-1069</v>
      </c>
      <c r="BS605" s="2">
        <v>2014</v>
      </c>
      <c r="BY605" s="4">
        <v>0</v>
      </c>
      <c r="BZ605" s="4">
        <v>6885</v>
      </c>
      <c r="CB605" s="4">
        <v>2466</v>
      </c>
      <c r="CF605" s="4">
        <v>9351</v>
      </c>
      <c r="CS605" s="4">
        <v>0</v>
      </c>
      <c r="CU605" s="4">
        <v>9351</v>
      </c>
      <c r="DA605" s="4">
        <v>3481</v>
      </c>
      <c r="DB605" s="4">
        <v>3481</v>
      </c>
      <c r="DC605" s="4">
        <v>3121</v>
      </c>
      <c r="DD605" s="4">
        <v>531</v>
      </c>
      <c r="DG605" s="4">
        <v>3652</v>
      </c>
      <c r="DN605" s="4">
        <v>0</v>
      </c>
      <c r="DO605" s="4">
        <v>367</v>
      </c>
      <c r="DP605" s="4">
        <v>367</v>
      </c>
      <c r="DR605" s="4">
        <v>7500</v>
      </c>
      <c r="DS605" s="4">
        <v>16851</v>
      </c>
      <c r="DT605" s="4">
        <v>2011</v>
      </c>
      <c r="DX605" s="4">
        <v>2011</v>
      </c>
      <c r="ED605" s="4">
        <v>8318</v>
      </c>
      <c r="EG605" s="4">
        <v>8318</v>
      </c>
      <c r="EI605" s="4">
        <v>10330</v>
      </c>
      <c r="EM605" s="4">
        <v>0</v>
      </c>
      <c r="ET605" s="4">
        <v>0</v>
      </c>
      <c r="EU605" s="4">
        <v>0</v>
      </c>
      <c r="EX605" s="4">
        <v>1987</v>
      </c>
      <c r="EY605" s="4">
        <v>1990</v>
      </c>
      <c r="FA605" s="4">
        <v>609</v>
      </c>
      <c r="FF605" s="4">
        <v>1936</v>
      </c>
      <c r="FG605" s="4">
        <v>6522</v>
      </c>
      <c r="FH605" s="4">
        <v>6522</v>
      </c>
      <c r="FI605" s="4">
        <v>16851</v>
      </c>
      <c r="FJ605" s="4">
        <v>500</v>
      </c>
      <c r="FL605" s="2">
        <v>2014</v>
      </c>
      <c r="FM605" t="s">
        <v>8</v>
      </c>
      <c r="FR605" s="2">
        <v>2014</v>
      </c>
      <c r="FS605" s="5">
        <v>19</v>
      </c>
      <c r="FT605" s="4">
        <v>19</v>
      </c>
      <c r="FX605" s="4">
        <v>631</v>
      </c>
      <c r="GA605" s="4">
        <v>108</v>
      </c>
      <c r="GE605" s="4">
        <v>71</v>
      </c>
      <c r="GF605" s="4">
        <v>40</v>
      </c>
      <c r="GH605" s="4">
        <v>3000</v>
      </c>
      <c r="GN605" s="7">
        <f t="shared" si="97"/>
        <v>0.14232175502742231</v>
      </c>
      <c r="GQ605" s="7">
        <f t="shared" si="98"/>
        <v>-5.5201259972631742E-2</v>
      </c>
      <c r="GR605" s="7">
        <f t="shared" si="99"/>
        <v>0.15490179620614403</v>
      </c>
      <c r="GS605" s="7">
        <v>1</v>
      </c>
      <c r="GT605" s="7">
        <f t="shared" si="94"/>
        <v>0</v>
      </c>
      <c r="GU605" s="7">
        <f t="shared" si="95"/>
        <v>0.38703934484600322</v>
      </c>
      <c r="GV605" t="s">
        <v>244</v>
      </c>
      <c r="GW605" s="8">
        <f t="shared" si="100"/>
        <v>4.5703839122486291E-5</v>
      </c>
    </row>
    <row r="606" spans="1:205" x14ac:dyDescent="0.2">
      <c r="A606">
        <v>987034653</v>
      </c>
      <c r="B606" s="2">
        <v>2015</v>
      </c>
      <c r="C606" t="s">
        <v>3</v>
      </c>
      <c r="D606" s="3">
        <v>42005</v>
      </c>
      <c r="E606" s="3">
        <v>42369</v>
      </c>
      <c r="F606" t="s">
        <v>8</v>
      </c>
      <c r="G606" s="4">
        <v>31845</v>
      </c>
      <c r="I606" s="4">
        <v>-433</v>
      </c>
      <c r="J606" s="4">
        <v>31412</v>
      </c>
      <c r="K606" s="4">
        <v>17182</v>
      </c>
      <c r="L606" s="4">
        <v>0</v>
      </c>
      <c r="M606" s="4">
        <v>0</v>
      </c>
      <c r="Q606" s="4">
        <v>9942</v>
      </c>
      <c r="R606" s="4">
        <v>8144</v>
      </c>
      <c r="S606" s="4">
        <v>768</v>
      </c>
      <c r="U606" s="4">
        <v>1249</v>
      </c>
      <c r="X606" s="4">
        <v>5497</v>
      </c>
      <c r="Z606" s="4">
        <v>33870</v>
      </c>
      <c r="AA606" s="4">
        <v>-2459</v>
      </c>
      <c r="AC606" s="4">
        <v>0</v>
      </c>
      <c r="AD606" s="4">
        <v>0</v>
      </c>
      <c r="AE606" s="4">
        <v>0</v>
      </c>
      <c r="AG606" s="4">
        <v>3</v>
      </c>
      <c r="AJ606" s="4">
        <v>7</v>
      </c>
      <c r="AK606" s="4">
        <v>10</v>
      </c>
      <c r="AM606" s="4">
        <v>0</v>
      </c>
      <c r="AR606" s="4">
        <v>245</v>
      </c>
      <c r="AS606" s="4">
        <v>85</v>
      </c>
      <c r="AT606" s="4">
        <v>85</v>
      </c>
      <c r="AU606" s="4">
        <v>331</v>
      </c>
      <c r="AV606" s="4">
        <v>-321</v>
      </c>
      <c r="AW606" s="4">
        <v>-2779</v>
      </c>
      <c r="AX606" s="4">
        <v>0</v>
      </c>
      <c r="AY606" s="4">
        <v>-2779</v>
      </c>
      <c r="BB606" s="4">
        <v>0</v>
      </c>
      <c r="BD606" s="4">
        <v>0</v>
      </c>
      <c r="BF606" s="4">
        <v>-2779</v>
      </c>
      <c r="BP606" s="4">
        <v>-2779</v>
      </c>
      <c r="BR606" s="4">
        <v>-2779</v>
      </c>
      <c r="BS606" s="2">
        <v>2015</v>
      </c>
      <c r="BY606" s="4">
        <v>0</v>
      </c>
      <c r="BZ606" s="4">
        <v>6621</v>
      </c>
      <c r="CB606" s="4">
        <v>2165</v>
      </c>
      <c r="CD606" s="4">
        <v>213</v>
      </c>
      <c r="CF606" s="4">
        <v>8999</v>
      </c>
      <c r="CI606" s="4">
        <v>3818</v>
      </c>
      <c r="CS606" s="4">
        <v>3818</v>
      </c>
      <c r="CU606" s="4">
        <v>12816</v>
      </c>
      <c r="DA606" s="4">
        <v>3903</v>
      </c>
      <c r="DB606" s="4">
        <v>3903</v>
      </c>
      <c r="DC606" s="4">
        <v>7637</v>
      </c>
      <c r="DD606" s="4">
        <v>350</v>
      </c>
      <c r="DG606" s="4">
        <v>7987</v>
      </c>
      <c r="DN606" s="4">
        <v>0</v>
      </c>
      <c r="DO606" s="4">
        <v>335</v>
      </c>
      <c r="DP606" s="4">
        <v>335</v>
      </c>
      <c r="DR606" s="4">
        <v>12225</v>
      </c>
      <c r="DS606" s="4">
        <v>25042</v>
      </c>
      <c r="DT606" s="4">
        <v>2011</v>
      </c>
      <c r="DX606" s="4">
        <v>2011</v>
      </c>
      <c r="ED606" s="4">
        <v>5539</v>
      </c>
      <c r="EG606" s="4">
        <v>5539</v>
      </c>
      <c r="EI606" s="4">
        <v>7550</v>
      </c>
      <c r="EM606" s="4">
        <v>0</v>
      </c>
      <c r="EP606" s="4">
        <v>3590</v>
      </c>
      <c r="ET606" s="4">
        <v>0</v>
      </c>
      <c r="EU606" s="4">
        <v>3590</v>
      </c>
      <c r="EX606" s="4">
        <v>3916</v>
      </c>
      <c r="EY606" s="4">
        <v>3231</v>
      </c>
      <c r="FA606" s="4">
        <v>747</v>
      </c>
      <c r="FF606" s="4">
        <v>6009</v>
      </c>
      <c r="FG606" s="4">
        <v>13902</v>
      </c>
      <c r="FH606" s="4">
        <v>17492</v>
      </c>
      <c r="FI606" s="4">
        <v>25042</v>
      </c>
      <c r="FJ606" s="4">
        <v>500</v>
      </c>
      <c r="FL606" s="2">
        <v>2015</v>
      </c>
      <c r="FM606" t="s">
        <v>8</v>
      </c>
      <c r="FR606" s="2">
        <v>2015</v>
      </c>
      <c r="FS606" s="5">
        <v>22</v>
      </c>
      <c r="FT606" s="4">
        <v>22</v>
      </c>
      <c r="FX606" s="4">
        <v>667</v>
      </c>
      <c r="GA606" s="4">
        <v>103</v>
      </c>
      <c r="GE606" s="4">
        <v>77</v>
      </c>
      <c r="GF606" s="4">
        <v>23</v>
      </c>
      <c r="GH606" s="4">
        <v>4000</v>
      </c>
      <c r="GI606" s="7">
        <f t="shared" si="96"/>
        <v>-4.1184499436235235E-2</v>
      </c>
      <c r="GJ606" s="7">
        <f t="shared" si="102"/>
        <v>-5.5027422303473489E-2</v>
      </c>
      <c r="GK606" s="7">
        <f t="shared" si="103"/>
        <v>-4.9611299032698356E-2</v>
      </c>
      <c r="GL606" s="7">
        <f t="shared" si="101"/>
        <v>-6.1177222266592127E-2</v>
      </c>
      <c r="GM606" s="7">
        <f>(((DR606-DR605)-(DP606-DP605)-(FG606-FG605)+((EV606-EV605)+(EW606-EW605)+(EX606-EX605))+(FC606-FC605))-U606-V606)/DS605</f>
        <v>-0.11530472968963267</v>
      </c>
      <c r="GN606" s="7">
        <f t="shared" si="97"/>
        <v>-1.1275295234704172E-2</v>
      </c>
      <c r="GO606" s="7">
        <f>(G606-G605)/DS605</f>
        <v>0.25672066939647498</v>
      </c>
      <c r="GP606" s="7">
        <f>CF606/DS605</f>
        <v>0.53403358851106764</v>
      </c>
      <c r="GQ606" s="7">
        <f t="shared" si="98"/>
        <v>-0.13267132933903039</v>
      </c>
      <c r="GR606" s="7">
        <f t="shared" si="99"/>
        <v>0.1572004796685926</v>
      </c>
      <c r="GS606" s="7">
        <v>1</v>
      </c>
      <c r="GT606" s="7">
        <f t="shared" si="94"/>
        <v>0.20523667962497141</v>
      </c>
      <c r="GU606" s="7">
        <f t="shared" si="95"/>
        <v>0.69850650906477119</v>
      </c>
      <c r="GV606" t="s">
        <v>244</v>
      </c>
      <c r="GW606" s="8">
        <f t="shared" si="100"/>
        <v>5.9343659130021956E-5</v>
      </c>
    </row>
    <row r="607" spans="1:205" x14ac:dyDescent="0.2">
      <c r="A607">
        <v>987034653</v>
      </c>
      <c r="B607" s="2">
        <v>2016</v>
      </c>
      <c r="C607" t="s">
        <v>3</v>
      </c>
      <c r="D607" s="3">
        <v>42370</v>
      </c>
      <c r="E607" s="3">
        <v>42735</v>
      </c>
      <c r="F607" t="s">
        <v>8</v>
      </c>
      <c r="G607" s="4">
        <v>31318</v>
      </c>
      <c r="I607" s="4">
        <v>1086</v>
      </c>
      <c r="J607" s="4">
        <v>32404</v>
      </c>
      <c r="K607" s="4">
        <v>16775</v>
      </c>
      <c r="L607" s="4">
        <v>0</v>
      </c>
      <c r="M607" s="4">
        <v>0</v>
      </c>
      <c r="Q607" s="4">
        <v>6343</v>
      </c>
      <c r="R607" s="4">
        <v>7829</v>
      </c>
      <c r="S607" s="4">
        <v>525</v>
      </c>
      <c r="U607" s="4">
        <v>1170</v>
      </c>
      <c r="X607" s="4">
        <v>6089</v>
      </c>
      <c r="Z607" s="4">
        <v>30378</v>
      </c>
      <c r="AA607" s="4">
        <v>2026</v>
      </c>
      <c r="AC607" s="4">
        <v>0</v>
      </c>
      <c r="AD607" s="4">
        <v>0</v>
      </c>
      <c r="AE607" s="4">
        <v>0</v>
      </c>
      <c r="AF607" s="4">
        <v>154</v>
      </c>
      <c r="AG607" s="4">
        <v>6</v>
      </c>
      <c r="AJ607" s="4">
        <v>85</v>
      </c>
      <c r="AK607" s="4">
        <v>245</v>
      </c>
      <c r="AM607" s="4">
        <v>0</v>
      </c>
      <c r="AR607" s="4">
        <v>632</v>
      </c>
      <c r="AS607" s="4">
        <v>68</v>
      </c>
      <c r="AT607" s="4">
        <v>68</v>
      </c>
      <c r="AU607" s="4">
        <v>700</v>
      </c>
      <c r="AV607" s="4">
        <v>-454</v>
      </c>
      <c r="AW607" s="4">
        <v>1572</v>
      </c>
      <c r="AX607" s="4">
        <v>0</v>
      </c>
      <c r="AY607" s="4">
        <v>1572</v>
      </c>
      <c r="BB607" s="4">
        <v>0</v>
      </c>
      <c r="BD607" s="4">
        <v>0</v>
      </c>
      <c r="BF607" s="4">
        <v>1572</v>
      </c>
      <c r="BP607" s="4">
        <v>1572</v>
      </c>
      <c r="BR607" s="4">
        <v>1572</v>
      </c>
      <c r="BS607" s="2">
        <v>2016</v>
      </c>
      <c r="BT607" s="4">
        <v>2519</v>
      </c>
      <c r="BY607" s="4">
        <v>2519</v>
      </c>
      <c r="BZ607" s="4">
        <v>6317</v>
      </c>
      <c r="CB607" s="4">
        <v>1615</v>
      </c>
      <c r="CD607" s="4">
        <v>188</v>
      </c>
      <c r="CF607" s="4">
        <v>8120</v>
      </c>
      <c r="CI607" s="4">
        <v>2940</v>
      </c>
      <c r="CS607" s="4">
        <v>2940</v>
      </c>
      <c r="CU607" s="4">
        <v>13579</v>
      </c>
      <c r="DA607" s="4">
        <v>6654</v>
      </c>
      <c r="DB607" s="4">
        <v>6654</v>
      </c>
      <c r="DC607" s="4">
        <v>4721</v>
      </c>
      <c r="DD607" s="4">
        <v>1896</v>
      </c>
      <c r="DG607" s="4">
        <v>6617</v>
      </c>
      <c r="DN607" s="4">
        <v>0</v>
      </c>
      <c r="DO607" s="4">
        <v>511</v>
      </c>
      <c r="DP607" s="4">
        <v>511</v>
      </c>
      <c r="DR607" s="4">
        <v>13783</v>
      </c>
      <c r="DS607" s="4">
        <v>27362</v>
      </c>
      <c r="DT607" s="4">
        <v>2011</v>
      </c>
      <c r="DX607" s="4">
        <v>2011</v>
      </c>
      <c r="ED607" s="4">
        <v>7111</v>
      </c>
      <c r="EG607" s="4">
        <v>7111</v>
      </c>
      <c r="EI607" s="4">
        <v>9122</v>
      </c>
      <c r="EM607" s="4">
        <v>0</v>
      </c>
      <c r="EP607" s="4">
        <v>4911</v>
      </c>
      <c r="ET607" s="4">
        <v>0</v>
      </c>
      <c r="EU607" s="4">
        <v>4911</v>
      </c>
      <c r="EX607" s="4">
        <v>6235</v>
      </c>
      <c r="EY607" s="4">
        <v>3736</v>
      </c>
      <c r="FA607" s="4">
        <v>890</v>
      </c>
      <c r="FF607" s="4">
        <v>2468</v>
      </c>
      <c r="FG607" s="4">
        <v>13329</v>
      </c>
      <c r="FH607" s="4">
        <v>18240</v>
      </c>
      <c r="FI607" s="4">
        <v>27362</v>
      </c>
      <c r="FJ607" s="4">
        <v>500</v>
      </c>
      <c r="FL607" s="2">
        <v>2016</v>
      </c>
      <c r="FM607" t="s">
        <v>8</v>
      </c>
      <c r="FR607" s="2">
        <v>2016</v>
      </c>
      <c r="FS607" s="5">
        <v>22</v>
      </c>
      <c r="FT607" s="4">
        <v>22</v>
      </c>
      <c r="FX607" s="4">
        <v>680</v>
      </c>
      <c r="FZ607" s="4">
        <v>6</v>
      </c>
      <c r="GA607" s="4">
        <v>88</v>
      </c>
      <c r="GE607" s="4">
        <v>45</v>
      </c>
      <c r="GF607" s="4">
        <v>16</v>
      </c>
      <c r="GH607" s="4">
        <v>3000</v>
      </c>
      <c r="GI607" s="7">
        <f t="shared" si="96"/>
        <v>0.17067326890823417</v>
      </c>
      <c r="GJ607" s="7">
        <f t="shared" si="102"/>
        <v>-4.9611299032698356E-2</v>
      </c>
      <c r="GK607" s="7">
        <f t="shared" si="103"/>
        <v>-6.1177222266592127E-2</v>
      </c>
      <c r="GL607" s="7">
        <f t="shared" si="101"/>
        <v>-0.18810759447408815</v>
      </c>
      <c r="GM607" s="7">
        <f>(((DR607-DR606)-(DP607-DP606)-(FG607-FG606)+((EV607-EV606)+(EW607-EW606)+(EX607-EX606))+(FC607-FC606))-U607-V607)/DS606</f>
        <v>0.12395176104145036</v>
      </c>
      <c r="GN607" s="7">
        <f t="shared" si="97"/>
        <v>9.53997284561936E-2</v>
      </c>
      <c r="GO607" s="7">
        <f>(G607-G606)/DS606</f>
        <v>-2.1044644996406039E-2</v>
      </c>
      <c r="GP607" s="7">
        <f>CF607/DS606</f>
        <v>0.3242552511780209</v>
      </c>
      <c r="GQ607" s="7">
        <f t="shared" si="98"/>
        <v>5.9995420196931534E-2</v>
      </c>
      <c r="GR607" s="7">
        <f t="shared" si="99"/>
        <v>-1.6548908776888051E-2</v>
      </c>
      <c r="GS607" s="7">
        <v>1</v>
      </c>
      <c r="GT607" s="7">
        <f t="shared" si="94"/>
        <v>0.2692434210526316</v>
      </c>
      <c r="GU607" s="7">
        <f t="shared" si="95"/>
        <v>0.66661793728528618</v>
      </c>
      <c r="GV607" t="s">
        <v>244</v>
      </c>
      <c r="GW607" s="8">
        <f t="shared" si="100"/>
        <v>3.9932912706652826E-5</v>
      </c>
    </row>
    <row r="608" spans="1:205" x14ac:dyDescent="0.2">
      <c r="A608">
        <v>987034653</v>
      </c>
      <c r="B608" s="2">
        <v>2017</v>
      </c>
      <c r="C608" t="s">
        <v>3</v>
      </c>
      <c r="D608" s="3">
        <v>42736</v>
      </c>
      <c r="E608" s="3">
        <v>43100</v>
      </c>
      <c r="F608" t="s">
        <v>8</v>
      </c>
      <c r="G608" s="4">
        <v>33704</v>
      </c>
      <c r="I608" s="4">
        <v>3061</v>
      </c>
      <c r="J608" s="4">
        <v>36764</v>
      </c>
      <c r="K608" s="4">
        <v>22723</v>
      </c>
      <c r="L608" s="4">
        <v>0</v>
      </c>
      <c r="M608" s="4">
        <v>0</v>
      </c>
      <c r="Q608" s="4">
        <v>9683</v>
      </c>
      <c r="R608" s="4">
        <v>10218</v>
      </c>
      <c r="S608" s="4">
        <v>495</v>
      </c>
      <c r="U608" s="4">
        <v>446</v>
      </c>
      <c r="X608" s="4">
        <v>6120</v>
      </c>
      <c r="Z608" s="4">
        <v>38971</v>
      </c>
      <c r="AA608" s="4">
        <v>-2207</v>
      </c>
      <c r="AC608" s="4">
        <v>0</v>
      </c>
      <c r="AD608" s="4">
        <v>0</v>
      </c>
      <c r="AE608" s="4">
        <v>0</v>
      </c>
      <c r="AG608" s="4">
        <v>94</v>
      </c>
      <c r="AJ608" s="4">
        <v>122</v>
      </c>
      <c r="AK608" s="4">
        <v>216</v>
      </c>
      <c r="AM608" s="4">
        <v>0</v>
      </c>
      <c r="AR608" s="4">
        <v>754</v>
      </c>
      <c r="AS608" s="4">
        <v>147</v>
      </c>
      <c r="AT608" s="4">
        <v>147</v>
      </c>
      <c r="AU608" s="4">
        <v>901</v>
      </c>
      <c r="AV608" s="4">
        <v>-685</v>
      </c>
      <c r="AW608" s="4">
        <v>-2892</v>
      </c>
      <c r="AX608" s="4">
        <v>0</v>
      </c>
      <c r="AY608" s="4">
        <v>-2892</v>
      </c>
      <c r="BB608" s="4">
        <v>0</v>
      </c>
      <c r="BD608" s="4">
        <v>0</v>
      </c>
      <c r="BF608" s="4">
        <v>-2892</v>
      </c>
      <c r="BP608" s="4">
        <v>-2892</v>
      </c>
      <c r="BR608" s="4">
        <v>-2892</v>
      </c>
      <c r="BS608" s="2">
        <v>2017</v>
      </c>
      <c r="BT608" s="4">
        <v>2727</v>
      </c>
      <c r="BY608" s="4">
        <v>2727</v>
      </c>
      <c r="BZ608" s="4">
        <v>6079</v>
      </c>
      <c r="CB608" s="4">
        <v>1656</v>
      </c>
      <c r="CD608" s="4">
        <v>716</v>
      </c>
      <c r="CF608" s="4">
        <v>8451</v>
      </c>
      <c r="CI608" s="4">
        <v>1531</v>
      </c>
      <c r="CS608" s="4">
        <v>1531</v>
      </c>
      <c r="CU608" s="4">
        <v>12709</v>
      </c>
      <c r="DA608" s="4">
        <v>8970</v>
      </c>
      <c r="DB608" s="4">
        <v>8970</v>
      </c>
      <c r="DC608" s="4">
        <v>7492</v>
      </c>
      <c r="DD608" s="4">
        <v>2662</v>
      </c>
      <c r="DG608" s="4">
        <v>10155</v>
      </c>
      <c r="DN608" s="4">
        <v>0</v>
      </c>
      <c r="DO608" s="4">
        <v>532</v>
      </c>
      <c r="DP608" s="4">
        <v>532</v>
      </c>
      <c r="DR608" s="4">
        <v>19657</v>
      </c>
      <c r="DS608" s="4">
        <v>32365</v>
      </c>
      <c r="DT608" s="4">
        <v>2011</v>
      </c>
      <c r="DX608" s="4">
        <v>2011</v>
      </c>
      <c r="ED608" s="4">
        <v>4218</v>
      </c>
      <c r="EG608" s="4">
        <v>4218</v>
      </c>
      <c r="EI608" s="4">
        <v>6230</v>
      </c>
      <c r="EM608" s="4">
        <v>0</v>
      </c>
      <c r="EP608" s="4">
        <v>6400</v>
      </c>
      <c r="ES608" s="4">
        <v>5700</v>
      </c>
      <c r="ET608" s="4">
        <v>5700</v>
      </c>
      <c r="EU608" s="4">
        <v>12100</v>
      </c>
      <c r="EX608" s="4">
        <v>3789</v>
      </c>
      <c r="EY608" s="4">
        <v>7015</v>
      </c>
      <c r="FA608" s="4">
        <v>1144</v>
      </c>
      <c r="FF608" s="4">
        <v>2087</v>
      </c>
      <c r="FG608" s="4">
        <v>14035</v>
      </c>
      <c r="FH608" s="4">
        <v>26136</v>
      </c>
      <c r="FI608" s="4">
        <v>32365</v>
      </c>
      <c r="FJ608" s="4">
        <v>500</v>
      </c>
      <c r="FL608" s="2">
        <v>2017</v>
      </c>
      <c r="FM608" t="s">
        <v>8</v>
      </c>
      <c r="FR608" s="2">
        <v>2017</v>
      </c>
      <c r="FS608" s="5">
        <v>20</v>
      </c>
      <c r="FX608" s="4">
        <v>790</v>
      </c>
      <c r="FZ608" s="4">
        <v>9</v>
      </c>
      <c r="GA608" s="4">
        <v>160</v>
      </c>
      <c r="GE608" s="4">
        <v>37</v>
      </c>
      <c r="GF608" s="4">
        <v>13</v>
      </c>
      <c r="GH608" s="4">
        <v>4000</v>
      </c>
      <c r="GI608" s="7">
        <f t="shared" si="96"/>
        <v>9.8713544331554715E-2</v>
      </c>
      <c r="GJ608" s="7">
        <f t="shared" si="102"/>
        <v>-6.1177222266592127E-2</v>
      </c>
      <c r="GK608" s="7">
        <f t="shared" si="103"/>
        <v>-0.18810759447408815</v>
      </c>
      <c r="GL608" s="7">
        <f t="shared" si="101"/>
        <v>8.1137030743086674E-2</v>
      </c>
      <c r="GM608" s="7">
        <f>(((DR608-DR607)-(DP608-DP607)-(FG608-FG607)+((EV608-EV607)+(EW608-EW607)+(EX608-EX607))+(FC608-FC607))-U608-V608)/DS607</f>
        <v>8.2413566259776333E-2</v>
      </c>
      <c r="GN608" s="7">
        <f t="shared" si="97"/>
        <v>-1.407060887362035E-2</v>
      </c>
      <c r="GO608" s="7">
        <f>(G608-G607)/DS607</f>
        <v>8.7201227980410786E-2</v>
      </c>
      <c r="GP608" s="7">
        <f>CF608/DS607</f>
        <v>0.30885900153497553</v>
      </c>
      <c r="GQ608" s="7">
        <f t="shared" si="98"/>
        <v>-9.6840624843035808E-2</v>
      </c>
      <c r="GR608" s="7">
        <f t="shared" si="99"/>
        <v>7.6186218787917495E-2</v>
      </c>
      <c r="GS608" s="7">
        <v>1</v>
      </c>
      <c r="GT608" s="7">
        <f t="shared" si="94"/>
        <v>0.24487297214569942</v>
      </c>
      <c r="GU608" s="7">
        <f t="shared" si="95"/>
        <v>0.80753900818785729</v>
      </c>
      <c r="GV608" t="s">
        <v>244</v>
      </c>
      <c r="GW608" s="8">
        <f t="shared" si="100"/>
        <v>3.654703603537753E-5</v>
      </c>
    </row>
    <row r="609" spans="1:205" x14ac:dyDescent="0.2">
      <c r="A609">
        <v>987034653</v>
      </c>
      <c r="B609" s="2">
        <v>2018</v>
      </c>
      <c r="C609" t="s">
        <v>3</v>
      </c>
      <c r="D609" s="3">
        <v>43101</v>
      </c>
      <c r="E609" s="3">
        <v>43465</v>
      </c>
      <c r="F609" t="s">
        <v>8</v>
      </c>
      <c r="G609" s="4">
        <v>37498</v>
      </c>
      <c r="I609" s="4">
        <v>1812</v>
      </c>
      <c r="J609" s="4">
        <v>39310</v>
      </c>
      <c r="K609" s="4">
        <v>22648</v>
      </c>
      <c r="Q609" s="4">
        <v>8494</v>
      </c>
      <c r="R609" s="4">
        <v>11040</v>
      </c>
      <c r="S609" s="4">
        <v>657</v>
      </c>
      <c r="U609" s="4">
        <v>1618</v>
      </c>
      <c r="X609" s="4">
        <v>5118</v>
      </c>
      <c r="Z609" s="4">
        <v>37876</v>
      </c>
      <c r="AA609" s="4">
        <v>1434</v>
      </c>
      <c r="AG609" s="4">
        <v>78</v>
      </c>
      <c r="AJ609" s="4">
        <v>150</v>
      </c>
      <c r="AK609" s="4">
        <v>228</v>
      </c>
      <c r="AR609" s="4">
        <v>814</v>
      </c>
      <c r="AS609" s="4">
        <v>545</v>
      </c>
      <c r="AT609" s="4">
        <v>545</v>
      </c>
      <c r="AU609" s="4">
        <v>1359</v>
      </c>
      <c r="AV609" s="4">
        <v>-1131</v>
      </c>
      <c r="AW609" s="4">
        <v>303</v>
      </c>
      <c r="AY609" s="4">
        <v>303</v>
      </c>
      <c r="BF609" s="4">
        <v>303</v>
      </c>
      <c r="BP609" s="4">
        <v>303</v>
      </c>
      <c r="BR609" s="4">
        <v>303</v>
      </c>
      <c r="BS609" s="2">
        <v>2018</v>
      </c>
      <c r="BT609" s="4">
        <v>3878</v>
      </c>
      <c r="BY609" s="4">
        <v>3878</v>
      </c>
      <c r="BZ609" s="4">
        <v>5880</v>
      </c>
      <c r="CB609" s="4">
        <v>2084</v>
      </c>
      <c r="CD609" s="4">
        <v>547</v>
      </c>
      <c r="CF609" s="4">
        <v>8511</v>
      </c>
      <c r="CI609" s="4">
        <v>1604</v>
      </c>
      <c r="CS609" s="4">
        <v>1604</v>
      </c>
      <c r="CU609" s="4">
        <v>13994</v>
      </c>
      <c r="DA609" s="4">
        <v>8157</v>
      </c>
      <c r="DB609" s="4">
        <v>8157</v>
      </c>
      <c r="DC609" s="4">
        <v>8405</v>
      </c>
      <c r="DD609" s="4">
        <v>3998</v>
      </c>
      <c r="DG609" s="4">
        <v>12403</v>
      </c>
      <c r="DO609" s="4">
        <v>587</v>
      </c>
      <c r="DP609" s="4">
        <v>587</v>
      </c>
      <c r="DR609" s="4">
        <v>21147</v>
      </c>
      <c r="DS609" s="4">
        <v>35140</v>
      </c>
      <c r="DT609" s="4">
        <v>2011</v>
      </c>
      <c r="DX609" s="4">
        <v>2011</v>
      </c>
      <c r="ED609" s="4">
        <v>4521</v>
      </c>
      <c r="EG609" s="4">
        <v>4521</v>
      </c>
      <c r="EI609" s="4">
        <v>6532</v>
      </c>
      <c r="EP609" s="4">
        <v>7542</v>
      </c>
      <c r="EU609" s="4">
        <v>7542</v>
      </c>
      <c r="EX609" s="4">
        <v>8680</v>
      </c>
      <c r="EY609" s="4">
        <v>8689</v>
      </c>
      <c r="FA609" s="4">
        <v>965</v>
      </c>
      <c r="FF609" s="4">
        <v>2732</v>
      </c>
      <c r="FG609" s="4">
        <v>21066</v>
      </c>
      <c r="FH609" s="4">
        <v>28608</v>
      </c>
      <c r="FI609" s="4">
        <v>35140</v>
      </c>
      <c r="FJ609" s="4">
        <v>972</v>
      </c>
      <c r="FL609" s="2">
        <v>2018</v>
      </c>
      <c r="FM609" t="s">
        <v>8</v>
      </c>
      <c r="FR609" s="2">
        <v>2018</v>
      </c>
      <c r="FS609" s="5">
        <v>20</v>
      </c>
      <c r="FX609" s="4">
        <v>749</v>
      </c>
      <c r="FZ609" s="4">
        <v>5</v>
      </c>
      <c r="GA609" s="4">
        <v>160</v>
      </c>
      <c r="GE609" s="4">
        <v>48</v>
      </c>
      <c r="GF609" s="4">
        <v>13</v>
      </c>
      <c r="GI609" s="7">
        <f t="shared" si="96"/>
        <v>-2.1782790050980997E-2</v>
      </c>
      <c r="GJ609" s="7">
        <f t="shared" si="102"/>
        <v>-0.18810759447408815</v>
      </c>
      <c r="GK609" s="7">
        <f t="shared" si="103"/>
        <v>8.1137030743086674E-2</v>
      </c>
      <c r="GL609" s="7">
        <f t="shared" si="101"/>
        <v>-5.1764371087080249E-2</v>
      </c>
      <c r="GM609" s="7">
        <f>(((DR609-DR608)-(DP609-DP608)-(FG609-FG608)+((EV609-EV608)+(EW609-EW608)+(EX609-EX608))+(FC609-FC608))-U609-V609)/DS608</f>
        <v>-7.1775065657345899E-2</v>
      </c>
      <c r="GN609" s="7">
        <f t="shared" si="97"/>
        <v>8.9015912250888299E-2</v>
      </c>
      <c r="GO609" s="7">
        <f>(G609-G608)/DS608</f>
        <v>0.11722539780627221</v>
      </c>
      <c r="GP609" s="7">
        <f>CF609/DS608</f>
        <v>0.26296925691333228</v>
      </c>
      <c r="GQ609" s="7">
        <f t="shared" si="98"/>
        <v>8.9771128064587806E-3</v>
      </c>
      <c r="GR609" s="7">
        <f t="shared" si="99"/>
        <v>0.11256824115831948</v>
      </c>
      <c r="GS609" s="7">
        <v>1</v>
      </c>
      <c r="GT609" s="7">
        <f t="shared" si="94"/>
        <v>0.26363255033557048</v>
      </c>
      <c r="GU609" s="7">
        <f t="shared" si="95"/>
        <v>0.81411496869664202</v>
      </c>
      <c r="GV609" t="s">
        <v>244</v>
      </c>
      <c r="GW609" s="8">
        <f t="shared" si="100"/>
        <v>3.089757454039858E-5</v>
      </c>
    </row>
    <row r="610" spans="1:205" x14ac:dyDescent="0.2">
      <c r="A610">
        <v>987034653</v>
      </c>
      <c r="B610" s="2">
        <v>2019</v>
      </c>
      <c r="C610" t="s">
        <v>3</v>
      </c>
      <c r="D610" s="3">
        <v>43466</v>
      </c>
      <c r="E610" s="3">
        <v>43830</v>
      </c>
      <c r="F610" t="s">
        <v>8</v>
      </c>
      <c r="G610" s="4">
        <v>42488</v>
      </c>
      <c r="I610" s="4">
        <v>4260</v>
      </c>
      <c r="J610" s="4">
        <v>46748</v>
      </c>
      <c r="K610" s="4">
        <v>22075</v>
      </c>
      <c r="Q610" s="4">
        <v>14633</v>
      </c>
      <c r="R610" s="4">
        <v>14128</v>
      </c>
      <c r="S610" s="4">
        <v>725</v>
      </c>
      <c r="U610" s="4">
        <v>1667</v>
      </c>
      <c r="X610" s="4">
        <v>6361</v>
      </c>
      <c r="Z610" s="4">
        <v>44735</v>
      </c>
      <c r="AA610" s="4">
        <v>2013</v>
      </c>
      <c r="AF610" s="4">
        <v>77</v>
      </c>
      <c r="AG610" s="4">
        <v>8</v>
      </c>
      <c r="AJ610" s="4">
        <v>222</v>
      </c>
      <c r="AK610" s="4">
        <v>307</v>
      </c>
      <c r="AR610" s="4">
        <v>1013</v>
      </c>
      <c r="AS610" s="4">
        <v>810</v>
      </c>
      <c r="AT610" s="4">
        <v>810</v>
      </c>
      <c r="AU610" s="4">
        <v>1823</v>
      </c>
      <c r="AV610" s="4">
        <v>-1516</v>
      </c>
      <c r="AW610" s="4">
        <v>498</v>
      </c>
      <c r="AY610" s="4">
        <v>498</v>
      </c>
      <c r="BF610" s="4">
        <v>498</v>
      </c>
      <c r="BP610" s="4">
        <v>498</v>
      </c>
      <c r="BR610" s="4">
        <v>498</v>
      </c>
      <c r="BS610" s="2">
        <v>2019</v>
      </c>
      <c r="BT610" s="4">
        <v>3107</v>
      </c>
      <c r="BY610" s="4">
        <v>3107</v>
      </c>
      <c r="BZ610" s="4">
        <v>5680</v>
      </c>
      <c r="CB610" s="4">
        <v>3473</v>
      </c>
      <c r="CD610" s="4">
        <v>461</v>
      </c>
      <c r="CF610" s="4">
        <v>9614</v>
      </c>
      <c r="CL610" s="4">
        <v>10</v>
      </c>
      <c r="CS610" s="4">
        <v>10</v>
      </c>
      <c r="CU610" s="4">
        <v>12731</v>
      </c>
      <c r="DA610" s="4">
        <v>9048</v>
      </c>
      <c r="DB610" s="4">
        <v>9048</v>
      </c>
      <c r="DC610" s="4">
        <v>7653</v>
      </c>
      <c r="DD610" s="4">
        <v>10321</v>
      </c>
      <c r="DG610" s="4">
        <v>17973</v>
      </c>
      <c r="DO610" s="4">
        <v>224</v>
      </c>
      <c r="DP610" s="4">
        <v>224</v>
      </c>
      <c r="DR610" s="4">
        <v>27245</v>
      </c>
      <c r="DS610" s="4">
        <v>39976</v>
      </c>
      <c r="DT610" s="4">
        <v>3311</v>
      </c>
      <c r="DX610" s="4">
        <v>3311</v>
      </c>
      <c r="ED610" s="4">
        <v>3337</v>
      </c>
      <c r="EG610" s="4">
        <v>3337</v>
      </c>
      <c r="EI610" s="4">
        <v>6649</v>
      </c>
      <c r="EP610" s="4">
        <v>6597</v>
      </c>
      <c r="ES610" s="4">
        <v>2325</v>
      </c>
      <c r="ET610" s="4">
        <v>2325</v>
      </c>
      <c r="EU610" s="4">
        <v>8922</v>
      </c>
      <c r="EX610" s="4">
        <v>9542</v>
      </c>
      <c r="EY610" s="4">
        <v>10728</v>
      </c>
      <c r="FA610" s="4">
        <v>1113</v>
      </c>
      <c r="FF610" s="4">
        <v>3022</v>
      </c>
      <c r="FG610" s="4">
        <v>24405</v>
      </c>
      <c r="FH610" s="4">
        <v>33327</v>
      </c>
      <c r="FI610" s="4">
        <v>39976</v>
      </c>
      <c r="FJ610" s="4">
        <v>1943</v>
      </c>
      <c r="FL610" s="2">
        <v>2019</v>
      </c>
      <c r="FM610" t="s">
        <v>8</v>
      </c>
      <c r="FR610" s="2">
        <v>2019</v>
      </c>
      <c r="FS610" s="5">
        <v>28</v>
      </c>
      <c r="FX610" s="4">
        <v>883</v>
      </c>
      <c r="FZ610" s="4">
        <v>2</v>
      </c>
      <c r="GA610" s="4">
        <v>161</v>
      </c>
      <c r="GE610" s="4">
        <v>47</v>
      </c>
      <c r="GF610" s="4">
        <v>13</v>
      </c>
      <c r="GN610" s="7">
        <f t="shared" si="97"/>
        <v>0.16340352874217415</v>
      </c>
      <c r="GQ610" s="7">
        <f t="shared" si="98"/>
        <v>1.325949198572874E-2</v>
      </c>
      <c r="GR610" s="7">
        <f t="shared" si="99"/>
        <v>0.13307376393407649</v>
      </c>
      <c r="GS610" s="7">
        <v>1</v>
      </c>
      <c r="GT610" s="7">
        <f t="shared" si="94"/>
        <v>0.19794761004590872</v>
      </c>
      <c r="GU610" s="7">
        <f t="shared" si="95"/>
        <v>0.8336752051230738</v>
      </c>
      <c r="GV610" t="s">
        <v>244</v>
      </c>
      <c r="GW610" s="8">
        <f t="shared" si="100"/>
        <v>2.8457598178713718E-5</v>
      </c>
    </row>
    <row r="611" spans="1:205" x14ac:dyDescent="0.2">
      <c r="A611">
        <v>989379429</v>
      </c>
      <c r="B611" s="2">
        <v>2013</v>
      </c>
      <c r="C611" t="s">
        <v>3</v>
      </c>
      <c r="D611" s="3">
        <v>41275</v>
      </c>
      <c r="E611" s="3">
        <v>41639</v>
      </c>
      <c r="F611" t="s">
        <v>8</v>
      </c>
      <c r="G611" s="4">
        <v>30274</v>
      </c>
      <c r="I611" s="4">
        <v>100</v>
      </c>
      <c r="J611" s="4">
        <v>30375</v>
      </c>
      <c r="K611" s="4">
        <v>20468</v>
      </c>
      <c r="L611" s="4">
        <v>0</v>
      </c>
      <c r="M611" s="4">
        <v>0</v>
      </c>
      <c r="Q611" s="4">
        <v>7045</v>
      </c>
      <c r="R611" s="4">
        <v>5952</v>
      </c>
      <c r="S611" s="4">
        <v>177</v>
      </c>
      <c r="U611" s="4">
        <v>186</v>
      </c>
      <c r="X611" s="4">
        <v>2913</v>
      </c>
      <c r="Z611" s="4">
        <v>30611</v>
      </c>
      <c r="AA611" s="4">
        <v>-237</v>
      </c>
      <c r="AC611" s="4">
        <v>0</v>
      </c>
      <c r="AD611" s="4">
        <v>0</v>
      </c>
      <c r="AE611" s="4">
        <v>0</v>
      </c>
      <c r="AG611" s="4">
        <v>27</v>
      </c>
      <c r="AJ611" s="4">
        <v>86</v>
      </c>
      <c r="AK611" s="4">
        <v>113</v>
      </c>
      <c r="AM611" s="4">
        <v>0</v>
      </c>
      <c r="AR611" s="4">
        <v>28</v>
      </c>
      <c r="AS611" s="4">
        <v>16</v>
      </c>
      <c r="AT611" s="4">
        <v>16</v>
      </c>
      <c r="AU611" s="4">
        <v>45</v>
      </c>
      <c r="AV611" s="4">
        <v>69</v>
      </c>
      <c r="AW611" s="4">
        <v>-168</v>
      </c>
      <c r="AX611" s="4">
        <v>-47</v>
      </c>
      <c r="AY611" s="4">
        <v>-121</v>
      </c>
      <c r="BB611" s="4">
        <v>0</v>
      </c>
      <c r="BD611" s="4">
        <v>0</v>
      </c>
      <c r="BF611" s="4">
        <v>-121</v>
      </c>
      <c r="BK611" s="4">
        <v>-206</v>
      </c>
      <c r="BP611" s="4">
        <v>85</v>
      </c>
      <c r="BR611" s="4">
        <v>-121</v>
      </c>
      <c r="BS611" s="2">
        <v>2013</v>
      </c>
      <c r="BV611" s="4">
        <v>0</v>
      </c>
      <c r="BY611" s="4">
        <v>0</v>
      </c>
      <c r="CD611" s="4">
        <v>1046</v>
      </c>
      <c r="CF611" s="4">
        <v>1046</v>
      </c>
      <c r="CL611" s="4">
        <v>341</v>
      </c>
      <c r="CS611" s="4">
        <v>341</v>
      </c>
      <c r="CU611" s="4">
        <v>1386</v>
      </c>
      <c r="DA611" s="4">
        <v>6263</v>
      </c>
      <c r="DB611" s="4">
        <v>6263</v>
      </c>
      <c r="DC611" s="4">
        <v>2419</v>
      </c>
      <c r="DD611" s="4">
        <v>1160</v>
      </c>
      <c r="DG611" s="4">
        <v>3579</v>
      </c>
      <c r="DN611" s="4">
        <v>0</v>
      </c>
      <c r="DO611" s="4">
        <v>1168</v>
      </c>
      <c r="DP611" s="4">
        <v>1168</v>
      </c>
      <c r="DR611" s="4">
        <v>11010</v>
      </c>
      <c r="DS611" s="4">
        <v>12396</v>
      </c>
      <c r="DT611" s="4">
        <v>1000</v>
      </c>
      <c r="DW611" s="4">
        <v>206</v>
      </c>
      <c r="DX611" s="4">
        <v>1206</v>
      </c>
      <c r="ED611" s="4">
        <v>2795</v>
      </c>
      <c r="EG611" s="4">
        <v>2795</v>
      </c>
      <c r="EI611" s="4">
        <v>4001</v>
      </c>
      <c r="EJ611" s="4">
        <v>15</v>
      </c>
      <c r="EK611" s="4">
        <v>13</v>
      </c>
      <c r="EM611" s="4">
        <v>28</v>
      </c>
      <c r="EP611" s="4">
        <v>718</v>
      </c>
      <c r="ES611" s="4">
        <v>5542</v>
      </c>
      <c r="ET611" s="4">
        <v>5542</v>
      </c>
      <c r="EU611" s="4">
        <v>6288</v>
      </c>
      <c r="EY611" s="4">
        <v>783</v>
      </c>
      <c r="EZ611" s="4">
        <v>0</v>
      </c>
      <c r="FA611" s="4">
        <v>545</v>
      </c>
      <c r="FF611" s="4">
        <v>778</v>
      </c>
      <c r="FG611" s="4">
        <v>2106</v>
      </c>
      <c r="FH611" s="4">
        <v>8394</v>
      </c>
      <c r="FI611" s="4">
        <v>12396</v>
      </c>
      <c r="FL611" s="2">
        <v>2013</v>
      </c>
      <c r="FM611" t="s">
        <v>8</v>
      </c>
      <c r="FR611" s="2">
        <v>2013</v>
      </c>
      <c r="FS611" s="5">
        <v>16</v>
      </c>
      <c r="FX611" s="4">
        <v>468</v>
      </c>
      <c r="GA611" s="4">
        <v>4</v>
      </c>
      <c r="GE611" s="4">
        <v>31</v>
      </c>
      <c r="GF611" s="4">
        <v>9</v>
      </c>
      <c r="GN611" s="7">
        <f t="shared" si="97"/>
        <v>-0.17460476285771462</v>
      </c>
      <c r="GQ611" s="7">
        <f t="shared" si="98"/>
        <v>-4.6207897349728865E-3</v>
      </c>
      <c r="GR611" s="7">
        <f t="shared" si="99"/>
        <v>-0.28746940312558839</v>
      </c>
      <c r="GS611" s="7">
        <v>1</v>
      </c>
      <c r="GT611" s="7">
        <f t="shared" si="94"/>
        <v>8.5537288539432932E-2</v>
      </c>
      <c r="GU611" s="7">
        <f t="shared" si="95"/>
        <v>0.67715392061955471</v>
      </c>
      <c r="GV611" t="s">
        <v>210</v>
      </c>
      <c r="GW611" s="8">
        <f t="shared" si="100"/>
        <v>2.5015009005403242E-5</v>
      </c>
    </row>
    <row r="612" spans="1:205" x14ac:dyDescent="0.2">
      <c r="A612">
        <v>989379429</v>
      </c>
      <c r="B612" s="2">
        <v>2014</v>
      </c>
      <c r="C612" t="s">
        <v>3</v>
      </c>
      <c r="D612" s="3">
        <v>41640</v>
      </c>
      <c r="E612" s="3">
        <v>42004</v>
      </c>
      <c r="F612" t="s">
        <v>8</v>
      </c>
      <c r="G612" s="4">
        <v>37240</v>
      </c>
      <c r="I612" s="4">
        <v>15</v>
      </c>
      <c r="J612" s="4">
        <v>37255</v>
      </c>
      <c r="K612" s="4">
        <v>25235</v>
      </c>
      <c r="L612" s="4">
        <v>0</v>
      </c>
      <c r="M612" s="4">
        <v>0</v>
      </c>
      <c r="Q612" s="4">
        <v>7014</v>
      </c>
      <c r="R612" s="4">
        <v>5911</v>
      </c>
      <c r="S612" s="4">
        <v>185</v>
      </c>
      <c r="U612" s="4">
        <v>176</v>
      </c>
      <c r="X612" s="4">
        <v>2988</v>
      </c>
      <c r="Z612" s="4">
        <v>35414</v>
      </c>
      <c r="AA612" s="4">
        <v>1841</v>
      </c>
      <c r="AC612" s="4">
        <v>0</v>
      </c>
      <c r="AD612" s="4">
        <v>0</v>
      </c>
      <c r="AE612" s="4">
        <v>0</v>
      </c>
      <c r="AG612" s="4">
        <v>32</v>
      </c>
      <c r="AJ612" s="4">
        <v>136</v>
      </c>
      <c r="AK612" s="4">
        <v>168</v>
      </c>
      <c r="AM612" s="4">
        <v>0</v>
      </c>
      <c r="AP612" s="4">
        <v>136</v>
      </c>
      <c r="AR612" s="4">
        <v>21</v>
      </c>
      <c r="AS612" s="4">
        <v>8</v>
      </c>
      <c r="AT612" s="4">
        <v>8</v>
      </c>
      <c r="AU612" s="4">
        <v>165</v>
      </c>
      <c r="AV612" s="4">
        <v>3</v>
      </c>
      <c r="AW612" s="4">
        <v>1844</v>
      </c>
      <c r="AX612" s="4">
        <v>480</v>
      </c>
      <c r="AY612" s="4">
        <v>1364</v>
      </c>
      <c r="BB612" s="4">
        <v>0</v>
      </c>
      <c r="BD612" s="4">
        <v>0</v>
      </c>
      <c r="BF612" s="4">
        <v>1364</v>
      </c>
      <c r="BP612" s="4">
        <v>1364</v>
      </c>
      <c r="BR612" s="4">
        <v>1364</v>
      </c>
      <c r="BS612" s="2">
        <v>2014</v>
      </c>
      <c r="BV612" s="4">
        <v>30</v>
      </c>
      <c r="BY612" s="4">
        <v>30</v>
      </c>
      <c r="CD612" s="4">
        <v>869</v>
      </c>
      <c r="CF612" s="4">
        <v>869</v>
      </c>
      <c r="CL612" s="4">
        <v>341</v>
      </c>
      <c r="CS612" s="4">
        <v>341</v>
      </c>
      <c r="CU612" s="4">
        <v>1240</v>
      </c>
      <c r="DA612" s="4">
        <v>5696</v>
      </c>
      <c r="DB612" s="4">
        <v>5696</v>
      </c>
      <c r="DC612" s="4">
        <v>2508</v>
      </c>
      <c r="DD612" s="4">
        <v>555</v>
      </c>
      <c r="DG612" s="4">
        <v>3063</v>
      </c>
      <c r="DN612" s="4">
        <v>0</v>
      </c>
      <c r="DO612" s="4">
        <v>3307</v>
      </c>
      <c r="DP612" s="4">
        <v>3307</v>
      </c>
      <c r="DR612" s="4">
        <v>12067</v>
      </c>
      <c r="DS612" s="4">
        <v>13307</v>
      </c>
      <c r="DT612" s="4">
        <v>1000</v>
      </c>
      <c r="DW612" s="4">
        <v>206</v>
      </c>
      <c r="DX612" s="4">
        <v>1206</v>
      </c>
      <c r="ED612" s="4">
        <v>4159</v>
      </c>
      <c r="EG612" s="4">
        <v>4159</v>
      </c>
      <c r="EI612" s="4">
        <v>5365</v>
      </c>
      <c r="EJ612" s="4">
        <v>0</v>
      </c>
      <c r="EK612" s="4">
        <v>0</v>
      </c>
      <c r="EM612" s="4">
        <v>0</v>
      </c>
      <c r="EP612" s="4">
        <v>371</v>
      </c>
      <c r="ES612" s="4">
        <v>4599</v>
      </c>
      <c r="ET612" s="4">
        <v>4599</v>
      </c>
      <c r="EU612" s="4">
        <v>4970</v>
      </c>
      <c r="EY612" s="4">
        <v>724</v>
      </c>
      <c r="EZ612" s="4">
        <v>523</v>
      </c>
      <c r="FA612" s="4">
        <v>829</v>
      </c>
      <c r="FF612" s="4">
        <v>896</v>
      </c>
      <c r="FG612" s="4">
        <v>2971</v>
      </c>
      <c r="FH612" s="4">
        <v>7941</v>
      </c>
      <c r="FI612" s="4">
        <v>13307</v>
      </c>
      <c r="FL612" s="2">
        <v>2014</v>
      </c>
      <c r="FM612" t="s">
        <v>8</v>
      </c>
      <c r="FR612" s="2">
        <v>2014</v>
      </c>
      <c r="FS612" s="5">
        <v>16</v>
      </c>
      <c r="FX612" s="4">
        <v>489</v>
      </c>
      <c r="GA612" s="4">
        <v>4</v>
      </c>
      <c r="GE612" s="4">
        <v>31</v>
      </c>
      <c r="GF612" s="4">
        <v>12</v>
      </c>
      <c r="GN612" s="7">
        <f t="shared" si="97"/>
        <v>0.5547757341077767</v>
      </c>
      <c r="GQ612" s="7">
        <f t="shared" si="98"/>
        <v>0.10613547056763802</v>
      </c>
      <c r="GR612" s="7">
        <f t="shared" si="99"/>
        <v>0.23009843430005947</v>
      </c>
      <c r="GS612" s="7">
        <v>1</v>
      </c>
      <c r="GT612" s="7">
        <f t="shared" si="94"/>
        <v>4.6719556730890316E-2</v>
      </c>
      <c r="GU612" s="7">
        <f t="shared" si="95"/>
        <v>0.59675358833696546</v>
      </c>
      <c r="GV612" t="s">
        <v>210</v>
      </c>
      <c r="GW612" s="8">
        <f t="shared" si="100"/>
        <v>8.0671184252984832E-5</v>
      </c>
    </row>
    <row r="613" spans="1:205" x14ac:dyDescent="0.2">
      <c r="A613">
        <v>989379429</v>
      </c>
      <c r="B613" s="2">
        <v>2015</v>
      </c>
      <c r="C613" t="s">
        <v>3</v>
      </c>
      <c r="D613" s="3">
        <v>42005</v>
      </c>
      <c r="E613" s="3">
        <v>42369</v>
      </c>
      <c r="F613" t="s">
        <v>8</v>
      </c>
      <c r="G613" s="4">
        <v>36618</v>
      </c>
      <c r="I613" s="4">
        <v>0</v>
      </c>
      <c r="J613" s="4">
        <v>36618</v>
      </c>
      <c r="K613" s="4">
        <v>24612</v>
      </c>
      <c r="L613" s="4">
        <v>0</v>
      </c>
      <c r="M613" s="4">
        <v>0</v>
      </c>
      <c r="Q613" s="4">
        <v>7712</v>
      </c>
      <c r="R613" s="4">
        <v>6450</v>
      </c>
      <c r="S613" s="4">
        <v>197</v>
      </c>
      <c r="U613" s="4">
        <v>172</v>
      </c>
      <c r="X613" s="4">
        <v>3006</v>
      </c>
      <c r="Z613" s="4">
        <v>35502</v>
      </c>
      <c r="AA613" s="4">
        <v>1116</v>
      </c>
      <c r="AC613" s="4">
        <v>0</v>
      </c>
      <c r="AD613" s="4">
        <v>0</v>
      </c>
      <c r="AE613" s="4">
        <v>0</v>
      </c>
      <c r="AG613" s="4">
        <v>48</v>
      </c>
      <c r="AJ613" s="4">
        <v>148</v>
      </c>
      <c r="AK613" s="4">
        <v>197</v>
      </c>
      <c r="AM613" s="4">
        <v>0</v>
      </c>
      <c r="AP613" s="4">
        <v>117</v>
      </c>
      <c r="AR613" s="4">
        <v>12</v>
      </c>
      <c r="AS613" s="4">
        <v>6</v>
      </c>
      <c r="AT613" s="4">
        <v>6</v>
      </c>
      <c r="AU613" s="4">
        <v>135</v>
      </c>
      <c r="AV613" s="4">
        <v>62</v>
      </c>
      <c r="AW613" s="4">
        <v>1178</v>
      </c>
      <c r="AX613" s="4">
        <v>315</v>
      </c>
      <c r="AY613" s="4">
        <v>864</v>
      </c>
      <c r="BB613" s="4">
        <v>0</v>
      </c>
      <c r="BD613" s="4">
        <v>0</v>
      </c>
      <c r="BF613" s="4">
        <v>864</v>
      </c>
      <c r="BP613" s="4">
        <v>864</v>
      </c>
      <c r="BR613" s="4">
        <v>864</v>
      </c>
      <c r="BS613" s="2">
        <v>2015</v>
      </c>
      <c r="BV613" s="4">
        <v>2</v>
      </c>
      <c r="BY613" s="4">
        <v>2</v>
      </c>
      <c r="CD613" s="4">
        <v>724</v>
      </c>
      <c r="CF613" s="4">
        <v>724</v>
      </c>
      <c r="CL613" s="4">
        <v>341</v>
      </c>
      <c r="CS613" s="4">
        <v>341</v>
      </c>
      <c r="CU613" s="4">
        <v>1067</v>
      </c>
      <c r="DA613" s="4">
        <v>6058</v>
      </c>
      <c r="DB613" s="4">
        <v>6058</v>
      </c>
      <c r="DC613" s="4">
        <v>2053</v>
      </c>
      <c r="DD613" s="4">
        <v>812</v>
      </c>
      <c r="DG613" s="4">
        <v>2866</v>
      </c>
      <c r="DN613" s="4">
        <v>0</v>
      </c>
      <c r="DO613" s="4">
        <v>4149</v>
      </c>
      <c r="DP613" s="4">
        <v>4149</v>
      </c>
      <c r="DR613" s="4">
        <v>13073</v>
      </c>
      <c r="DS613" s="4">
        <v>14139</v>
      </c>
      <c r="DT613" s="4">
        <v>1000</v>
      </c>
      <c r="DW613" s="4">
        <v>206</v>
      </c>
      <c r="DX613" s="4">
        <v>1206</v>
      </c>
      <c r="ED613" s="4">
        <v>5023</v>
      </c>
      <c r="EG613" s="4">
        <v>5023</v>
      </c>
      <c r="EI613" s="4">
        <v>6229</v>
      </c>
      <c r="EM613" s="4">
        <v>0</v>
      </c>
      <c r="EP613" s="4">
        <v>165</v>
      </c>
      <c r="ES613" s="4">
        <v>3935</v>
      </c>
      <c r="ET613" s="4">
        <v>3935</v>
      </c>
      <c r="EU613" s="4">
        <v>4100</v>
      </c>
      <c r="EY613" s="4">
        <v>1797</v>
      </c>
      <c r="EZ613" s="4">
        <v>287</v>
      </c>
      <c r="FA613" s="4">
        <v>846</v>
      </c>
      <c r="FF613" s="4">
        <v>880</v>
      </c>
      <c r="FG613" s="4">
        <v>3810</v>
      </c>
      <c r="FH613" s="4">
        <v>7911</v>
      </c>
      <c r="FI613" s="4">
        <v>14139</v>
      </c>
      <c r="FL613" s="2">
        <v>2015</v>
      </c>
      <c r="FM613" t="s">
        <v>8</v>
      </c>
      <c r="FR613" s="2">
        <v>2015</v>
      </c>
      <c r="FS613" s="5">
        <v>16</v>
      </c>
      <c r="FX613" s="4">
        <v>151</v>
      </c>
      <c r="GA613" s="4">
        <v>5</v>
      </c>
      <c r="GE613" s="4">
        <v>32</v>
      </c>
      <c r="GF613" s="4">
        <v>22</v>
      </c>
      <c r="GI613" s="7">
        <f t="shared" si="96"/>
        <v>-5.0725182234913957E-2</v>
      </c>
      <c r="GJ613" s="7">
        <f t="shared" si="102"/>
        <v>0.2813004194901581</v>
      </c>
      <c r="GK613" s="7">
        <f t="shared" si="103"/>
        <v>0.12857894341324116</v>
      </c>
      <c r="GL613" s="7">
        <f t="shared" si="101"/>
        <v>4.8730461843128937E-2</v>
      </c>
      <c r="GM613" s="7">
        <f>(((DR613-DR612)-(DP613-DP612)-(FG613-FG612)+((EV613-EV612)+(EW613-EW612)+(EX613-EX612))+(FC613-FC612))-U613-V613)/DS612</f>
        <v>-6.365071015255129E-2</v>
      </c>
      <c r="GN613" s="7">
        <f t="shared" si="97"/>
        <v>-1.2549785827008341E-2</v>
      </c>
      <c r="GO613" s="7">
        <f>(G613-G612)/DS612</f>
        <v>-4.6742316074246636E-2</v>
      </c>
      <c r="GP613" s="7">
        <f>CF613/DS612</f>
        <v>5.4407454723078078E-2</v>
      </c>
      <c r="GQ613" s="7">
        <f t="shared" si="98"/>
        <v>6.2959994170370917E-2</v>
      </c>
      <c r="GR613" s="7">
        <f t="shared" si="99"/>
        <v>-1.6702470461868957E-2</v>
      </c>
      <c r="GS613" s="7">
        <v>1</v>
      </c>
      <c r="GT613" s="7">
        <f t="shared" si="94"/>
        <v>2.0857034508911642E-2</v>
      </c>
      <c r="GU613" s="7">
        <f t="shared" si="95"/>
        <v>0.55951623169955444</v>
      </c>
      <c r="GV613" t="s">
        <v>210</v>
      </c>
      <c r="GW613" s="8">
        <f t="shared" si="100"/>
        <v>7.514841812579845E-5</v>
      </c>
    </row>
    <row r="614" spans="1:205" x14ac:dyDescent="0.2">
      <c r="A614">
        <v>989379429</v>
      </c>
      <c r="B614" s="2">
        <v>2016</v>
      </c>
      <c r="C614" t="s">
        <v>3</v>
      </c>
      <c r="D614" s="3">
        <v>42370</v>
      </c>
      <c r="E614" s="3">
        <v>42735</v>
      </c>
      <c r="F614" t="s">
        <v>8</v>
      </c>
      <c r="G614" s="4">
        <v>36558</v>
      </c>
      <c r="I614" s="4">
        <v>220</v>
      </c>
      <c r="J614" s="4">
        <v>36778</v>
      </c>
      <c r="K614" s="4">
        <v>24278</v>
      </c>
      <c r="L614" s="4">
        <v>0</v>
      </c>
      <c r="M614" s="4">
        <v>0</v>
      </c>
      <c r="Q614" s="4">
        <v>8362</v>
      </c>
      <c r="R614" s="4">
        <v>6931</v>
      </c>
      <c r="S614" s="4">
        <v>242</v>
      </c>
      <c r="U614" s="4">
        <v>363</v>
      </c>
      <c r="X614" s="4">
        <v>3243</v>
      </c>
      <c r="Z614" s="4">
        <v>36245</v>
      </c>
      <c r="AA614" s="4">
        <v>532</v>
      </c>
      <c r="AC614" s="4">
        <v>0</v>
      </c>
      <c r="AD614" s="4">
        <v>0</v>
      </c>
      <c r="AE614" s="4">
        <v>0</v>
      </c>
      <c r="AG614" s="4">
        <v>14</v>
      </c>
      <c r="AJ614" s="4">
        <v>3315</v>
      </c>
      <c r="AK614" s="4">
        <v>3329</v>
      </c>
      <c r="AM614" s="4">
        <v>0</v>
      </c>
      <c r="AP614" s="4">
        <v>89</v>
      </c>
      <c r="AR614" s="4">
        <v>72</v>
      </c>
      <c r="AS614" s="4">
        <v>1</v>
      </c>
      <c r="AT614" s="4">
        <v>1</v>
      </c>
      <c r="AU614" s="4">
        <v>163</v>
      </c>
      <c r="AV614" s="4">
        <v>3166</v>
      </c>
      <c r="AW614" s="4">
        <v>3699</v>
      </c>
      <c r="AX614" s="4">
        <v>108</v>
      </c>
      <c r="AY614" s="4">
        <v>3590</v>
      </c>
      <c r="BB614" s="4">
        <v>0</v>
      </c>
      <c r="BD614" s="4">
        <v>0</v>
      </c>
      <c r="BF614" s="4">
        <v>3590</v>
      </c>
      <c r="BP614" s="4">
        <v>3590</v>
      </c>
      <c r="BR614" s="4">
        <v>3590</v>
      </c>
      <c r="BS614" s="2">
        <v>2016</v>
      </c>
      <c r="BV614" s="4">
        <v>0</v>
      </c>
      <c r="BY614" s="4">
        <v>0</v>
      </c>
      <c r="CB614" s="4">
        <v>2048</v>
      </c>
      <c r="CD614" s="4">
        <v>628</v>
      </c>
      <c r="CF614" s="4">
        <v>2676</v>
      </c>
      <c r="CL614" s="4">
        <v>3091</v>
      </c>
      <c r="CS614" s="4">
        <v>3091</v>
      </c>
      <c r="CU614" s="4">
        <v>5767</v>
      </c>
      <c r="DA614" s="4">
        <v>7568</v>
      </c>
      <c r="DB614" s="4">
        <v>7568</v>
      </c>
      <c r="DC614" s="4">
        <v>2678</v>
      </c>
      <c r="DD614" s="4">
        <v>1562</v>
      </c>
      <c r="DG614" s="4">
        <v>4241</v>
      </c>
      <c r="DN614" s="4">
        <v>0</v>
      </c>
      <c r="DO614" s="4">
        <v>2627</v>
      </c>
      <c r="DP614" s="4">
        <v>2627</v>
      </c>
      <c r="DR614" s="4">
        <v>14435</v>
      </c>
      <c r="DS614" s="4">
        <v>20203</v>
      </c>
      <c r="DT614" s="4">
        <v>1000</v>
      </c>
      <c r="DW614" s="4">
        <v>206</v>
      </c>
      <c r="DX614" s="4">
        <v>1206</v>
      </c>
      <c r="ED614" s="4">
        <v>8613</v>
      </c>
      <c r="EG614" s="4">
        <v>8613</v>
      </c>
      <c r="EI614" s="4">
        <v>9819</v>
      </c>
      <c r="EK614" s="4">
        <v>71</v>
      </c>
      <c r="EM614" s="4">
        <v>71</v>
      </c>
      <c r="EP614" s="4">
        <v>2976</v>
      </c>
      <c r="ES614" s="4">
        <v>3907</v>
      </c>
      <c r="ET614" s="4">
        <v>3907</v>
      </c>
      <c r="EU614" s="4">
        <v>6954</v>
      </c>
      <c r="EY614" s="4">
        <v>1683</v>
      </c>
      <c r="EZ614" s="4">
        <v>35</v>
      </c>
      <c r="FA614" s="4">
        <v>781</v>
      </c>
      <c r="FF614" s="4">
        <v>931</v>
      </c>
      <c r="FG614" s="4">
        <v>3430</v>
      </c>
      <c r="FH614" s="4">
        <v>10384</v>
      </c>
      <c r="FI614" s="4">
        <v>20203</v>
      </c>
      <c r="FL614" s="2">
        <v>2016</v>
      </c>
      <c r="FM614" t="s">
        <v>8</v>
      </c>
      <c r="FR614" s="2">
        <v>2016</v>
      </c>
      <c r="FS614" s="5">
        <v>17</v>
      </c>
      <c r="FX614" s="4">
        <v>606</v>
      </c>
      <c r="GA614" s="4">
        <v>4</v>
      </c>
      <c r="GE614" s="4">
        <v>33</v>
      </c>
      <c r="GF614" s="4">
        <v>14</v>
      </c>
      <c r="GI614" s="7">
        <f t="shared" si="96"/>
        <v>0.23085083810736262</v>
      </c>
      <c r="GJ614" s="7">
        <f t="shared" si="102"/>
        <v>0.12857894341324116</v>
      </c>
      <c r="GK614" s="7">
        <f t="shared" si="103"/>
        <v>4.8730461843128937E-2</v>
      </c>
      <c r="GL614" s="7">
        <f t="shared" si="101"/>
        <v>0.10226204029104588</v>
      </c>
      <c r="GM614" s="7">
        <f>(((DR614-DR613)-(DP614-DP613)-(FG614-FG613)+((EV614-EV613)+(EW614-EW613)+(EX614-EX613))+(FC614-FC613))-U614-V614)/DS613</f>
        <v>0.20517716953108422</v>
      </c>
      <c r="GN614" s="7">
        <f t="shared" si="97"/>
        <v>-4.8447556404271869E-2</v>
      </c>
      <c r="GO614" s="7">
        <f>(G614-G613)/DS613</f>
        <v>-4.2435815828559308E-3</v>
      </c>
      <c r="GP614" s="7">
        <f>CF614/DS613</f>
        <v>0.18926373859537449</v>
      </c>
      <c r="GQ614" s="7">
        <f t="shared" si="98"/>
        <v>0.20907343777298934</v>
      </c>
      <c r="GR614" s="7">
        <f t="shared" si="99"/>
        <v>-1.6385384237260364E-3</v>
      </c>
      <c r="GS614" s="7">
        <v>1</v>
      </c>
      <c r="GT614" s="7">
        <f t="shared" si="94"/>
        <v>0.28659476117103233</v>
      </c>
      <c r="GU614" s="7">
        <f t="shared" si="95"/>
        <v>0.51398307182101666</v>
      </c>
      <c r="GV614" t="s">
        <v>210</v>
      </c>
      <c r="GW614" s="8">
        <f t="shared" si="100"/>
        <v>7.0726359714265509E-5</v>
      </c>
    </row>
    <row r="615" spans="1:205" x14ac:dyDescent="0.2">
      <c r="A615">
        <v>989379429</v>
      </c>
      <c r="B615" s="2">
        <v>2017</v>
      </c>
      <c r="C615" t="s">
        <v>3</v>
      </c>
      <c r="D615" s="3">
        <v>42736</v>
      </c>
      <c r="E615" s="3">
        <v>43100</v>
      </c>
      <c r="F615" t="s">
        <v>8</v>
      </c>
      <c r="G615" s="4">
        <v>39818</v>
      </c>
      <c r="I615" s="4">
        <v>5</v>
      </c>
      <c r="J615" s="4">
        <v>39823</v>
      </c>
      <c r="K615" s="4">
        <v>26108</v>
      </c>
      <c r="L615" s="4">
        <v>0</v>
      </c>
      <c r="M615" s="4">
        <v>0</v>
      </c>
      <c r="Q615" s="4">
        <v>8856</v>
      </c>
      <c r="R615" s="4">
        <v>7371</v>
      </c>
      <c r="S615" s="4">
        <v>299</v>
      </c>
      <c r="U615" s="4">
        <v>495</v>
      </c>
      <c r="X615" s="4">
        <v>3224</v>
      </c>
      <c r="Y615" s="4">
        <v>720</v>
      </c>
      <c r="Z615" s="4">
        <v>38682</v>
      </c>
      <c r="AA615" s="4">
        <v>1141</v>
      </c>
      <c r="AC615" s="4">
        <v>0</v>
      </c>
      <c r="AD615" s="4">
        <v>0</v>
      </c>
      <c r="AE615" s="4">
        <v>0</v>
      </c>
      <c r="AG615" s="4">
        <v>23</v>
      </c>
      <c r="AJ615" s="4">
        <v>498</v>
      </c>
      <c r="AK615" s="4">
        <v>521</v>
      </c>
      <c r="AM615" s="4">
        <v>0</v>
      </c>
      <c r="AP615" s="4">
        <v>85</v>
      </c>
      <c r="AR615" s="4">
        <v>123</v>
      </c>
      <c r="AS615" s="4">
        <v>0</v>
      </c>
      <c r="AT615" s="4">
        <v>0</v>
      </c>
      <c r="AU615" s="4">
        <v>208</v>
      </c>
      <c r="AV615" s="4">
        <v>313</v>
      </c>
      <c r="AW615" s="4">
        <v>1454</v>
      </c>
      <c r="AX615" s="4">
        <v>241</v>
      </c>
      <c r="AY615" s="4">
        <v>1213</v>
      </c>
      <c r="BB615" s="4">
        <v>0</v>
      </c>
      <c r="BD615" s="4">
        <v>0</v>
      </c>
      <c r="BF615" s="4">
        <v>1213</v>
      </c>
      <c r="BP615" s="4">
        <v>1213</v>
      </c>
      <c r="BR615" s="4">
        <v>1213</v>
      </c>
      <c r="BS615" s="2">
        <v>2017</v>
      </c>
      <c r="BY615" s="4">
        <v>0</v>
      </c>
      <c r="CC615" s="4">
        <v>1729</v>
      </c>
      <c r="CD615" s="4">
        <v>453</v>
      </c>
      <c r="CF615" s="4">
        <v>2182</v>
      </c>
      <c r="CL615" s="4">
        <v>3709</v>
      </c>
      <c r="CS615" s="4">
        <v>3709</v>
      </c>
      <c r="CU615" s="4">
        <v>5891</v>
      </c>
      <c r="DA615" s="4">
        <v>7875</v>
      </c>
      <c r="DB615" s="4">
        <v>7875</v>
      </c>
      <c r="DC615" s="4">
        <v>2573</v>
      </c>
      <c r="DD615" s="4">
        <v>1402</v>
      </c>
      <c r="DG615" s="4">
        <v>3975</v>
      </c>
      <c r="DN615" s="4">
        <v>0</v>
      </c>
      <c r="DO615" s="4">
        <v>2460</v>
      </c>
      <c r="DP615" s="4">
        <v>2460</v>
      </c>
      <c r="DR615" s="4">
        <v>14310</v>
      </c>
      <c r="DS615" s="4">
        <v>20201</v>
      </c>
      <c r="DT615" s="4">
        <v>1000</v>
      </c>
      <c r="DW615" s="4">
        <v>206</v>
      </c>
      <c r="DX615" s="4">
        <v>1206</v>
      </c>
      <c r="ED615" s="4">
        <v>9826</v>
      </c>
      <c r="EG615" s="4">
        <v>9826</v>
      </c>
      <c r="EI615" s="4">
        <v>11032</v>
      </c>
      <c r="EK615" s="4">
        <v>87</v>
      </c>
      <c r="EM615" s="4">
        <v>87</v>
      </c>
      <c r="EP615" s="4">
        <v>2412</v>
      </c>
      <c r="EQ615" s="4">
        <v>2840</v>
      </c>
      <c r="ET615" s="4">
        <v>0</v>
      </c>
      <c r="EU615" s="4">
        <v>5339</v>
      </c>
      <c r="EY615" s="4">
        <v>1666</v>
      </c>
      <c r="EZ615" s="4">
        <v>225</v>
      </c>
      <c r="FA615" s="4">
        <v>1015</v>
      </c>
      <c r="FF615" s="4">
        <v>923</v>
      </c>
      <c r="FG615" s="4">
        <v>3830</v>
      </c>
      <c r="FH615" s="4">
        <v>9168</v>
      </c>
      <c r="FI615" s="4">
        <v>20201</v>
      </c>
      <c r="FL615" s="2">
        <v>2017</v>
      </c>
      <c r="FM615" t="s">
        <v>8</v>
      </c>
      <c r="FR615" s="2">
        <v>2017</v>
      </c>
      <c r="FS615" s="5">
        <v>17</v>
      </c>
      <c r="FX615" s="4">
        <v>679</v>
      </c>
      <c r="GA615" s="4">
        <v>4</v>
      </c>
      <c r="GE615" s="4">
        <v>33</v>
      </c>
      <c r="GF615" s="4">
        <v>13</v>
      </c>
      <c r="GI615" s="7">
        <f t="shared" si="96"/>
        <v>-1.7720140573182202E-2</v>
      </c>
      <c r="GJ615" s="7">
        <f t="shared" si="102"/>
        <v>4.8730461843128937E-2</v>
      </c>
      <c r="GK615" s="7">
        <f t="shared" si="103"/>
        <v>0.10226204029104588</v>
      </c>
      <c r="GL615" s="7">
        <f t="shared" si="101"/>
        <v>1.4108212464729469E-2</v>
      </c>
      <c r="GM615" s="7">
        <f>(((DR615-DR614)-(DP615-DP614)-(FG615-FG614)+((EV615-EV614)+(EW615-EW614)+(EX615-EX614))+(FC615-FC614))-U615-V615)/DS614</f>
        <v>-4.222145225956541E-2</v>
      </c>
      <c r="GN615" s="7">
        <f t="shared" si="97"/>
        <v>0.1665594218680394</v>
      </c>
      <c r="GO615" s="7">
        <f>(G615-G614)/DS614</f>
        <v>0.16136217393456417</v>
      </c>
      <c r="GP615" s="7">
        <f>CF615/DS614</f>
        <v>0.10800376181755185</v>
      </c>
      <c r="GQ615" s="7">
        <f t="shared" si="98"/>
        <v>6.004356004356004E-2</v>
      </c>
      <c r="GR615" s="7">
        <f t="shared" si="99"/>
        <v>8.9173368346189621E-2</v>
      </c>
      <c r="GS615" s="7">
        <v>1</v>
      </c>
      <c r="GT615" s="7">
        <f t="shared" si="94"/>
        <v>0.26308900523560208</v>
      </c>
      <c r="GU615" s="7">
        <f t="shared" si="95"/>
        <v>0.45383891886540273</v>
      </c>
      <c r="GV615" t="s">
        <v>210</v>
      </c>
      <c r="GW615" s="8">
        <f t="shared" si="100"/>
        <v>4.9497599366430731E-5</v>
      </c>
    </row>
    <row r="616" spans="1:205" x14ac:dyDescent="0.2">
      <c r="A616">
        <v>989379429</v>
      </c>
      <c r="B616" s="2">
        <v>2018</v>
      </c>
      <c r="C616" t="s">
        <v>3</v>
      </c>
      <c r="D616" s="3">
        <v>43101</v>
      </c>
      <c r="E616" s="3">
        <v>43465</v>
      </c>
      <c r="F616" t="s">
        <v>8</v>
      </c>
      <c r="G616" s="4">
        <v>38172</v>
      </c>
      <c r="I616" s="4">
        <v>0</v>
      </c>
      <c r="J616" s="4">
        <v>38172</v>
      </c>
      <c r="K616" s="4">
        <v>24756</v>
      </c>
      <c r="Q616" s="4">
        <v>9308</v>
      </c>
      <c r="R616" s="4">
        <v>7855</v>
      </c>
      <c r="S616" s="4">
        <v>229</v>
      </c>
      <c r="U616" s="4">
        <v>496</v>
      </c>
      <c r="X616" s="4">
        <v>3565</v>
      </c>
      <c r="Z616" s="4">
        <v>38124</v>
      </c>
      <c r="AA616" s="4">
        <v>48</v>
      </c>
      <c r="AG616" s="4">
        <v>24</v>
      </c>
      <c r="AJ616" s="4">
        <v>577</v>
      </c>
      <c r="AK616" s="4">
        <v>601</v>
      </c>
      <c r="AP616" s="4">
        <v>56</v>
      </c>
      <c r="AR616" s="4">
        <v>99</v>
      </c>
      <c r="AS616" s="4">
        <v>0</v>
      </c>
      <c r="AT616" s="4">
        <v>0</v>
      </c>
      <c r="AU616" s="4">
        <v>155</v>
      </c>
      <c r="AV616" s="4">
        <v>445</v>
      </c>
      <c r="AW616" s="4">
        <v>493</v>
      </c>
      <c r="AX616" s="4">
        <v>-2</v>
      </c>
      <c r="AY616" s="4">
        <v>495</v>
      </c>
      <c r="BF616" s="4">
        <v>495</v>
      </c>
      <c r="BP616" s="4">
        <v>495</v>
      </c>
      <c r="BR616" s="4">
        <v>495</v>
      </c>
      <c r="BS616" s="2">
        <v>2018</v>
      </c>
      <c r="CC616" s="4">
        <v>1410</v>
      </c>
      <c r="CD616" s="4">
        <v>301</v>
      </c>
      <c r="CF616" s="4">
        <v>1711</v>
      </c>
      <c r="CL616" s="4">
        <v>3709</v>
      </c>
      <c r="CS616" s="4">
        <v>3709</v>
      </c>
      <c r="CU616" s="4">
        <v>5420</v>
      </c>
      <c r="DA616" s="4">
        <v>8319</v>
      </c>
      <c r="DB616" s="4">
        <v>8319</v>
      </c>
      <c r="DC616" s="4">
        <v>2686</v>
      </c>
      <c r="DD616" s="4">
        <v>1723</v>
      </c>
      <c r="DG616" s="4">
        <v>4409</v>
      </c>
      <c r="DO616" s="4">
        <v>2131</v>
      </c>
      <c r="DP616" s="4">
        <v>2131</v>
      </c>
      <c r="DR616" s="4">
        <v>14859</v>
      </c>
      <c r="DS616" s="4">
        <v>20279</v>
      </c>
      <c r="DT616" s="4">
        <v>1000</v>
      </c>
      <c r="DW616" s="4">
        <v>206</v>
      </c>
      <c r="DX616" s="4">
        <v>1206</v>
      </c>
      <c r="ED616" s="4">
        <v>10322</v>
      </c>
      <c r="EG616" s="4">
        <v>10322</v>
      </c>
      <c r="EI616" s="4">
        <v>11528</v>
      </c>
      <c r="EK616" s="4">
        <v>60</v>
      </c>
      <c r="EM616" s="4">
        <v>60</v>
      </c>
      <c r="EP616" s="4">
        <v>1875</v>
      </c>
      <c r="EQ616" s="4">
        <v>2815</v>
      </c>
      <c r="EU616" s="4">
        <v>4750</v>
      </c>
      <c r="EY616" s="4">
        <v>2045</v>
      </c>
      <c r="EZ616" s="4">
        <v>25</v>
      </c>
      <c r="FA616" s="4">
        <v>924</v>
      </c>
      <c r="FF616" s="4">
        <v>1008</v>
      </c>
      <c r="FG616" s="4">
        <v>4002</v>
      </c>
      <c r="FH616" s="4">
        <v>8751</v>
      </c>
      <c r="FI616" s="4">
        <v>20279</v>
      </c>
      <c r="FL616" s="2">
        <v>2018</v>
      </c>
      <c r="FM616" t="s">
        <v>8</v>
      </c>
      <c r="FR616" s="2">
        <v>2018</v>
      </c>
      <c r="FS616" s="5">
        <v>17</v>
      </c>
      <c r="FX616" s="4">
        <v>704</v>
      </c>
      <c r="GA616" s="4">
        <v>4</v>
      </c>
      <c r="GE616" s="4">
        <v>37</v>
      </c>
      <c r="GF616" s="4">
        <v>14</v>
      </c>
      <c r="GI616" s="7">
        <f t="shared" si="96"/>
        <v>3.4948764912628084E-2</v>
      </c>
      <c r="GJ616" s="7">
        <f t="shared" si="102"/>
        <v>0.10226204029104588</v>
      </c>
      <c r="GK616" s="7">
        <f t="shared" si="103"/>
        <v>1.4108212464729469E-2</v>
      </c>
      <c r="GL616" s="7">
        <f t="shared" si="101"/>
        <v>8.8170028107894871E-2</v>
      </c>
      <c r="GM616" s="7">
        <f>(((DR616-DR615)-(DP616-DP615)-(FG616-FG615)+((EV616-EV615)+(EW616-EW615)+(EX616-EX615))+(FC616-FC615))-U616-V616)/DS615</f>
        <v>1.0395524974011187E-2</v>
      </c>
      <c r="GN616" s="7">
        <f t="shared" si="97"/>
        <v>-8.7074897282312755E-2</v>
      </c>
      <c r="GO616" s="7">
        <f>(G616-G615)/DS615</f>
        <v>-8.1481114796297216E-2</v>
      </c>
      <c r="GP616" s="7">
        <f>CF616/DS615</f>
        <v>8.4698777288253063E-2</v>
      </c>
      <c r="GQ616" s="7">
        <f t="shared" si="98"/>
        <v>2.4456521739130436E-2</v>
      </c>
      <c r="GR616" s="7">
        <f t="shared" si="99"/>
        <v>-4.1338088301773067E-2</v>
      </c>
      <c r="GS616" s="7">
        <v>1</v>
      </c>
      <c r="GT616" s="7">
        <f t="shared" si="94"/>
        <v>0.2142612272883099</v>
      </c>
      <c r="GU616" s="7">
        <f t="shared" si="95"/>
        <v>0.43153015434686126</v>
      </c>
      <c r="GV616" t="s">
        <v>210</v>
      </c>
      <c r="GW616" s="8">
        <f t="shared" si="100"/>
        <v>4.9502499876243752E-5</v>
      </c>
    </row>
    <row r="617" spans="1:205" x14ac:dyDescent="0.2">
      <c r="A617">
        <v>989379429</v>
      </c>
      <c r="B617" s="2">
        <v>2019</v>
      </c>
      <c r="C617" t="s">
        <v>3</v>
      </c>
      <c r="D617" s="3">
        <v>43466</v>
      </c>
      <c r="E617" s="3">
        <v>43830</v>
      </c>
      <c r="F617" t="s">
        <v>8</v>
      </c>
      <c r="G617" s="4">
        <v>46702</v>
      </c>
      <c r="I617" s="4">
        <v>12</v>
      </c>
      <c r="J617" s="4">
        <v>46714</v>
      </c>
      <c r="K617" s="4">
        <v>31485</v>
      </c>
      <c r="Q617" s="4">
        <v>9618</v>
      </c>
      <c r="R617" s="4">
        <v>8047</v>
      </c>
      <c r="S617" s="4">
        <v>305</v>
      </c>
      <c r="U617" s="4">
        <v>493</v>
      </c>
      <c r="X617" s="4">
        <v>4253</v>
      </c>
      <c r="Z617" s="4">
        <v>45848</v>
      </c>
      <c r="AA617" s="4">
        <v>866</v>
      </c>
      <c r="AG617" s="4">
        <v>30</v>
      </c>
      <c r="AJ617" s="4">
        <v>611</v>
      </c>
      <c r="AK617" s="4">
        <v>640</v>
      </c>
      <c r="AP617" s="4">
        <v>53</v>
      </c>
      <c r="AR617" s="4">
        <v>83</v>
      </c>
      <c r="AS617" s="4">
        <v>0</v>
      </c>
      <c r="AT617" s="4">
        <v>0</v>
      </c>
      <c r="AU617" s="4">
        <v>137</v>
      </c>
      <c r="AV617" s="4">
        <v>504</v>
      </c>
      <c r="AW617" s="4">
        <v>1370</v>
      </c>
      <c r="AX617" s="4">
        <v>187</v>
      </c>
      <c r="AY617" s="4">
        <v>1183</v>
      </c>
      <c r="BF617" s="4">
        <v>1183</v>
      </c>
      <c r="BP617" s="4">
        <v>1183</v>
      </c>
      <c r="BR617" s="4">
        <v>1183</v>
      </c>
      <c r="BS617" s="2">
        <v>2019</v>
      </c>
      <c r="BV617" s="4">
        <v>94</v>
      </c>
      <c r="BY617" s="4">
        <v>94</v>
      </c>
      <c r="CC617" s="4">
        <v>1091</v>
      </c>
      <c r="CD617" s="4">
        <v>185</v>
      </c>
      <c r="CF617" s="4">
        <v>1276</v>
      </c>
      <c r="CL617" s="4">
        <v>3709</v>
      </c>
      <c r="CR617" s="4">
        <v>78</v>
      </c>
      <c r="CS617" s="4">
        <v>3787</v>
      </c>
      <c r="CU617" s="4">
        <v>5157</v>
      </c>
      <c r="DA617" s="4">
        <v>8553</v>
      </c>
      <c r="DB617" s="4">
        <v>8553</v>
      </c>
      <c r="DC617" s="4">
        <v>2726</v>
      </c>
      <c r="DD617" s="4">
        <v>2312</v>
      </c>
      <c r="DG617" s="4">
        <v>5039</v>
      </c>
      <c r="DO617" s="4">
        <v>2404</v>
      </c>
      <c r="DP617" s="4">
        <v>2404</v>
      </c>
      <c r="DR617" s="4">
        <v>15995</v>
      </c>
      <c r="DS617" s="4">
        <v>21152</v>
      </c>
      <c r="DT617" s="4">
        <v>1000</v>
      </c>
      <c r="DW617" s="4">
        <v>206</v>
      </c>
      <c r="DX617" s="4">
        <v>1206</v>
      </c>
      <c r="ED617" s="4">
        <v>11504</v>
      </c>
      <c r="EG617" s="4">
        <v>11504</v>
      </c>
      <c r="EI617" s="4">
        <v>12710</v>
      </c>
      <c r="EK617" s="4">
        <v>0</v>
      </c>
      <c r="EM617" s="4">
        <v>0</v>
      </c>
      <c r="EP617" s="4">
        <v>1375</v>
      </c>
      <c r="EQ617" s="4">
        <v>2089</v>
      </c>
      <c r="EU617" s="4">
        <v>3464</v>
      </c>
      <c r="EY617" s="4">
        <v>2166</v>
      </c>
      <c r="EZ617" s="4">
        <v>341</v>
      </c>
      <c r="FA617" s="4">
        <v>1120</v>
      </c>
      <c r="FF617" s="4">
        <v>1350</v>
      </c>
      <c r="FG617" s="4">
        <v>4977</v>
      </c>
      <c r="FH617" s="4">
        <v>8441</v>
      </c>
      <c r="FI617" s="4">
        <v>21152</v>
      </c>
      <c r="FL617" s="2">
        <v>2019</v>
      </c>
      <c r="FM617" t="s">
        <v>8</v>
      </c>
      <c r="FR617" s="2">
        <v>2019</v>
      </c>
      <c r="FS617" s="5">
        <v>17</v>
      </c>
      <c r="FX617" s="4">
        <v>684</v>
      </c>
      <c r="GA617" s="4">
        <v>4</v>
      </c>
      <c r="GE617" s="4">
        <v>38</v>
      </c>
      <c r="GF617" s="4">
        <v>11</v>
      </c>
      <c r="GN617" s="7">
        <f t="shared" si="97"/>
        <v>0.41865969722372898</v>
      </c>
      <c r="GQ617" s="7">
        <f t="shared" si="98"/>
        <v>5.7106997176027609E-2</v>
      </c>
      <c r="GR617" s="7">
        <f t="shared" si="99"/>
        <v>0.2234622236194069</v>
      </c>
      <c r="GS617" s="7">
        <v>1</v>
      </c>
      <c r="GT617" s="7">
        <f t="shared" si="94"/>
        <v>0.16289539154128657</v>
      </c>
      <c r="GU617" s="7">
        <f t="shared" si="95"/>
        <v>0.39906391830559756</v>
      </c>
      <c r="GV617" t="s">
        <v>210</v>
      </c>
      <c r="GW617" s="8">
        <f t="shared" si="100"/>
        <v>4.9312096257211896E-5</v>
      </c>
    </row>
    <row r="618" spans="1:205" x14ac:dyDescent="0.2">
      <c r="A618">
        <v>992073837</v>
      </c>
      <c r="B618" s="2">
        <v>2013</v>
      </c>
      <c r="C618" t="s">
        <v>3</v>
      </c>
      <c r="D618" s="3">
        <v>41275</v>
      </c>
      <c r="E618" s="3">
        <v>41639</v>
      </c>
      <c r="F618" t="s">
        <v>8</v>
      </c>
      <c r="G618" s="4">
        <v>25111</v>
      </c>
      <c r="I618" s="4">
        <v>0</v>
      </c>
      <c r="J618" s="4">
        <v>25111</v>
      </c>
      <c r="K618" s="4">
        <v>8137</v>
      </c>
      <c r="L618" s="4">
        <v>0</v>
      </c>
      <c r="M618" s="4">
        <v>0</v>
      </c>
      <c r="Q618" s="4">
        <v>8464</v>
      </c>
      <c r="R618" s="4">
        <v>6950</v>
      </c>
      <c r="S618" s="4">
        <v>112</v>
      </c>
      <c r="U618" s="4">
        <v>2546</v>
      </c>
      <c r="X618" s="4">
        <v>3982</v>
      </c>
      <c r="Z618" s="4">
        <v>23129</v>
      </c>
      <c r="AA618" s="4">
        <v>1982</v>
      </c>
      <c r="AC618" s="4">
        <v>0</v>
      </c>
      <c r="AD618" s="4">
        <v>0</v>
      </c>
      <c r="AE618" s="4">
        <v>0</v>
      </c>
      <c r="AG618" s="4">
        <v>904</v>
      </c>
      <c r="AJ618" s="4">
        <v>0</v>
      </c>
      <c r="AK618" s="4">
        <v>904</v>
      </c>
      <c r="AM618" s="4">
        <v>0</v>
      </c>
      <c r="AR618" s="4">
        <v>863</v>
      </c>
      <c r="AT618" s="4">
        <v>0</v>
      </c>
      <c r="AU618" s="4">
        <v>863</v>
      </c>
      <c r="AV618" s="4">
        <v>41</v>
      </c>
      <c r="AW618" s="4">
        <v>2023</v>
      </c>
      <c r="AX618" s="4">
        <v>545</v>
      </c>
      <c r="AY618" s="4">
        <v>1478</v>
      </c>
      <c r="BB618" s="4">
        <v>0</v>
      </c>
      <c r="BD618" s="4">
        <v>0</v>
      </c>
      <c r="BF618" s="4">
        <v>1478</v>
      </c>
      <c r="BP618" s="4">
        <v>1478</v>
      </c>
      <c r="BR618" s="4">
        <v>1478</v>
      </c>
      <c r="BS618" s="2">
        <v>2013</v>
      </c>
      <c r="BY618" s="4">
        <v>0</v>
      </c>
      <c r="CD618" s="4">
        <v>16717</v>
      </c>
      <c r="CF618" s="4">
        <v>16717</v>
      </c>
      <c r="CR618" s="4">
        <v>0</v>
      </c>
      <c r="CS618" s="4">
        <v>0</v>
      </c>
      <c r="CU618" s="4">
        <v>16717</v>
      </c>
      <c r="DA618" s="4">
        <v>193</v>
      </c>
      <c r="DB618" s="4">
        <v>193</v>
      </c>
      <c r="DC618" s="4">
        <v>10892</v>
      </c>
      <c r="DD618" s="4">
        <v>1104</v>
      </c>
      <c r="DG618" s="4">
        <v>11996</v>
      </c>
      <c r="DN618" s="4">
        <v>0</v>
      </c>
      <c r="DO618" s="4">
        <v>322</v>
      </c>
      <c r="DP618" s="4">
        <v>322</v>
      </c>
      <c r="DR618" s="4">
        <v>12511</v>
      </c>
      <c r="DS618" s="4">
        <v>29227</v>
      </c>
      <c r="DT618" s="4">
        <v>900</v>
      </c>
      <c r="DX618" s="4">
        <v>900</v>
      </c>
      <c r="ED618" s="4">
        <v>8653</v>
      </c>
      <c r="EG618" s="4">
        <v>8653</v>
      </c>
      <c r="EI618" s="4">
        <v>9553</v>
      </c>
      <c r="EK618" s="4">
        <v>787</v>
      </c>
      <c r="EM618" s="4">
        <v>787</v>
      </c>
      <c r="EP618" s="4">
        <v>14220</v>
      </c>
      <c r="ET618" s="4">
        <v>0</v>
      </c>
      <c r="EU618" s="4">
        <v>15007</v>
      </c>
      <c r="EX618" s="4">
        <v>263</v>
      </c>
      <c r="EY618" s="4">
        <v>2156</v>
      </c>
      <c r="EZ618" s="4">
        <v>313</v>
      </c>
      <c r="FA618" s="4">
        <v>953</v>
      </c>
      <c r="FF618" s="4">
        <v>983</v>
      </c>
      <c r="FG618" s="4">
        <v>4667</v>
      </c>
      <c r="FH618" s="4">
        <v>19674</v>
      </c>
      <c r="FI618" s="4">
        <v>29227</v>
      </c>
      <c r="FL618" s="2">
        <v>2013</v>
      </c>
      <c r="FM618" t="s">
        <v>8</v>
      </c>
      <c r="FR618" s="2">
        <v>2013</v>
      </c>
      <c r="FS618" s="5">
        <v>12</v>
      </c>
      <c r="FX618" s="4">
        <v>831</v>
      </c>
      <c r="GA618" s="4">
        <v>59</v>
      </c>
      <c r="GE618" s="4">
        <v>34</v>
      </c>
      <c r="GF618" s="4">
        <v>7</v>
      </c>
      <c r="GN618" s="7">
        <f t="shared" si="97"/>
        <v>-1.4068173222390317</v>
      </c>
      <c r="GQ618" s="7">
        <f t="shared" si="98"/>
        <v>5.8675241668155381E-2</v>
      </c>
      <c r="GR618" s="7">
        <f t="shared" si="99"/>
        <v>-0.4623142477838208</v>
      </c>
      <c r="GS618" s="7">
        <v>0.28799999999999998</v>
      </c>
      <c r="GT618" s="7">
        <f t="shared" si="94"/>
        <v>0.72278133577310155</v>
      </c>
      <c r="GU618" s="7">
        <f t="shared" si="95"/>
        <v>0.67314469497382556</v>
      </c>
      <c r="GV618" t="s">
        <v>206</v>
      </c>
      <c r="GW618" s="8">
        <f t="shared" si="100"/>
        <v>4.7276853252647505E-5</v>
      </c>
    </row>
    <row r="619" spans="1:205" x14ac:dyDescent="0.2">
      <c r="A619">
        <v>992073837</v>
      </c>
      <c r="B619" s="2">
        <v>2014</v>
      </c>
      <c r="C619" t="s">
        <v>3</v>
      </c>
      <c r="D619" s="3">
        <v>41640</v>
      </c>
      <c r="E619" s="3">
        <v>42004</v>
      </c>
      <c r="F619" t="s">
        <v>8</v>
      </c>
      <c r="G619" s="4">
        <v>28223</v>
      </c>
      <c r="I619" s="4">
        <v>0</v>
      </c>
      <c r="J619" s="4">
        <v>28223</v>
      </c>
      <c r="K619" s="4">
        <v>10454</v>
      </c>
      <c r="L619" s="4">
        <v>0</v>
      </c>
      <c r="M619" s="4">
        <v>0</v>
      </c>
      <c r="Q619" s="4">
        <v>10262</v>
      </c>
      <c r="R619" s="4">
        <v>8493</v>
      </c>
      <c r="S619" s="4">
        <v>164</v>
      </c>
      <c r="U619" s="4">
        <v>2919</v>
      </c>
      <c r="X619" s="4">
        <v>4136</v>
      </c>
      <c r="Z619" s="4">
        <v>27771</v>
      </c>
      <c r="AA619" s="4">
        <v>452</v>
      </c>
      <c r="AC619" s="4">
        <v>0</v>
      </c>
      <c r="AD619" s="4">
        <v>0</v>
      </c>
      <c r="AE619" s="4">
        <v>0</v>
      </c>
      <c r="AG619" s="4">
        <v>492</v>
      </c>
      <c r="AJ619" s="4">
        <v>0</v>
      </c>
      <c r="AK619" s="4">
        <v>492</v>
      </c>
      <c r="AM619" s="4">
        <v>0</v>
      </c>
      <c r="AR619" s="4">
        <v>788</v>
      </c>
      <c r="AS619" s="4">
        <v>0</v>
      </c>
      <c r="AT619" s="4">
        <v>0</v>
      </c>
      <c r="AU619" s="4">
        <v>789</v>
      </c>
      <c r="AV619" s="4">
        <v>-297</v>
      </c>
      <c r="AW619" s="4">
        <v>155</v>
      </c>
      <c r="AX619" s="4">
        <v>56</v>
      </c>
      <c r="AY619" s="4">
        <v>99</v>
      </c>
      <c r="BB619" s="4">
        <v>0</v>
      </c>
      <c r="BD619" s="4">
        <v>0</v>
      </c>
      <c r="BF619" s="4">
        <v>99</v>
      </c>
      <c r="BP619" s="4">
        <v>99</v>
      </c>
      <c r="BR619" s="4">
        <v>99</v>
      </c>
      <c r="BS619" s="2">
        <v>2014</v>
      </c>
      <c r="BY619" s="4">
        <v>0</v>
      </c>
      <c r="CD619" s="4">
        <v>15040</v>
      </c>
      <c r="CF619" s="4">
        <v>15040</v>
      </c>
      <c r="CR619" s="4">
        <v>0</v>
      </c>
      <c r="CS619" s="4">
        <v>0</v>
      </c>
      <c r="CU619" s="4">
        <v>15040</v>
      </c>
      <c r="DA619" s="4">
        <v>217</v>
      </c>
      <c r="DB619" s="4">
        <v>217</v>
      </c>
      <c r="DC619" s="4">
        <v>8252</v>
      </c>
      <c r="DD619" s="4">
        <v>2309</v>
      </c>
      <c r="DG619" s="4">
        <v>10561</v>
      </c>
      <c r="DN619" s="4">
        <v>0</v>
      </c>
      <c r="DO619" s="4">
        <v>1102</v>
      </c>
      <c r="DP619" s="4">
        <v>1102</v>
      </c>
      <c r="DR619" s="4">
        <v>11880</v>
      </c>
      <c r="DS619" s="4">
        <v>26919</v>
      </c>
      <c r="DT619" s="4">
        <v>900</v>
      </c>
      <c r="DX619" s="4">
        <v>900</v>
      </c>
      <c r="ED619" s="4">
        <v>8752</v>
      </c>
      <c r="EG619" s="4">
        <v>8752</v>
      </c>
      <c r="EI619" s="4">
        <v>9652</v>
      </c>
      <c r="EK619" s="4">
        <v>844</v>
      </c>
      <c r="EM619" s="4">
        <v>844</v>
      </c>
      <c r="EP619" s="4">
        <v>11823</v>
      </c>
      <c r="ET619" s="4">
        <v>0</v>
      </c>
      <c r="EU619" s="4">
        <v>12667</v>
      </c>
      <c r="EX619" s="4">
        <v>0</v>
      </c>
      <c r="EY619" s="4">
        <v>2439</v>
      </c>
      <c r="EZ619" s="4">
        <v>0</v>
      </c>
      <c r="FA619" s="4">
        <v>1087</v>
      </c>
      <c r="FF619" s="4">
        <v>1074</v>
      </c>
      <c r="FG619" s="4">
        <v>4600</v>
      </c>
      <c r="FH619" s="4">
        <v>17267</v>
      </c>
      <c r="FI619" s="4">
        <v>26919</v>
      </c>
      <c r="FL619" s="2">
        <v>2014</v>
      </c>
      <c r="FM619" t="s">
        <v>8</v>
      </c>
      <c r="FR619" s="2">
        <v>2014</v>
      </c>
      <c r="FS619" s="5">
        <v>13</v>
      </c>
      <c r="FT619" s="4">
        <v>13</v>
      </c>
      <c r="FX619" s="4">
        <v>794</v>
      </c>
      <c r="GA619" s="4">
        <v>79</v>
      </c>
      <c r="GE619" s="4">
        <v>58</v>
      </c>
      <c r="GF619" s="4">
        <v>7</v>
      </c>
      <c r="GN619" s="7">
        <f t="shared" si="97"/>
        <v>0.19680432476819379</v>
      </c>
      <c r="GQ619" s="7">
        <f t="shared" si="98"/>
        <v>3.5265201439105189E-3</v>
      </c>
      <c r="GR619" s="7">
        <f t="shared" si="99"/>
        <v>0.12392975190155708</v>
      </c>
      <c r="GS619" s="7">
        <v>0.28799999999999998</v>
      </c>
      <c r="GT619" s="7">
        <f t="shared" si="94"/>
        <v>0.68471651126426136</v>
      </c>
      <c r="GU619" s="7">
        <f t="shared" si="95"/>
        <v>0.64144284705969756</v>
      </c>
      <c r="GV619" t="s">
        <v>206</v>
      </c>
      <c r="GW619" s="8">
        <f t="shared" si="100"/>
        <v>3.4214938242036474E-5</v>
      </c>
    </row>
    <row r="620" spans="1:205" x14ac:dyDescent="0.2">
      <c r="A620">
        <v>992073837</v>
      </c>
      <c r="B620" s="2">
        <v>2015</v>
      </c>
      <c r="C620" t="s">
        <v>3</v>
      </c>
      <c r="D620" s="3">
        <v>42005</v>
      </c>
      <c r="E620" s="3">
        <v>42369</v>
      </c>
      <c r="F620" t="s">
        <v>8</v>
      </c>
      <c r="G620" s="4">
        <v>21100</v>
      </c>
      <c r="I620" s="4">
        <v>0</v>
      </c>
      <c r="J620" s="4">
        <v>21100</v>
      </c>
      <c r="K620" s="4">
        <v>9393</v>
      </c>
      <c r="L620" s="4">
        <v>0</v>
      </c>
      <c r="M620" s="4">
        <v>0</v>
      </c>
      <c r="Q620" s="4">
        <v>9582</v>
      </c>
      <c r="R620" s="4">
        <v>7976</v>
      </c>
      <c r="S620" s="4">
        <v>164</v>
      </c>
      <c r="U620" s="4">
        <v>0</v>
      </c>
      <c r="X620" s="4">
        <v>3120</v>
      </c>
      <c r="Z620" s="4">
        <v>22095</v>
      </c>
      <c r="AA620" s="4">
        <v>-995</v>
      </c>
      <c r="AC620" s="4">
        <v>0</v>
      </c>
      <c r="AD620" s="4">
        <v>0</v>
      </c>
      <c r="AE620" s="4">
        <v>0</v>
      </c>
      <c r="AG620" s="4">
        <v>275</v>
      </c>
      <c r="AJ620" s="4">
        <v>0</v>
      </c>
      <c r="AK620" s="4">
        <v>275</v>
      </c>
      <c r="AM620" s="4">
        <v>0</v>
      </c>
      <c r="AR620" s="4">
        <v>784</v>
      </c>
      <c r="AS620" s="4">
        <v>1</v>
      </c>
      <c r="AT620" s="4">
        <v>1</v>
      </c>
      <c r="AU620" s="4">
        <v>784</v>
      </c>
      <c r="AV620" s="4">
        <v>-509</v>
      </c>
      <c r="AW620" s="4">
        <v>-1504</v>
      </c>
      <c r="AX620" s="4">
        <v>-433</v>
      </c>
      <c r="AY620" s="4">
        <v>-1071</v>
      </c>
      <c r="BB620" s="4">
        <v>0</v>
      </c>
      <c r="BD620" s="4">
        <v>0</v>
      </c>
      <c r="BF620" s="4">
        <v>-1071</v>
      </c>
      <c r="BP620" s="4">
        <v>-1071</v>
      </c>
      <c r="BR620" s="4">
        <v>-1071</v>
      </c>
      <c r="BS620" s="2">
        <v>2015</v>
      </c>
      <c r="BY620" s="4">
        <v>0</v>
      </c>
      <c r="CD620" s="4">
        <v>23156</v>
      </c>
      <c r="CF620" s="4">
        <v>23156</v>
      </c>
      <c r="CR620" s="4">
        <v>926</v>
      </c>
      <c r="CS620" s="4">
        <v>926</v>
      </c>
      <c r="CU620" s="4">
        <v>24082</v>
      </c>
      <c r="DA620" s="4">
        <v>118</v>
      </c>
      <c r="DB620" s="4">
        <v>118</v>
      </c>
      <c r="DC620" s="4">
        <v>6123</v>
      </c>
      <c r="DD620" s="4">
        <v>983</v>
      </c>
      <c r="DG620" s="4">
        <v>7105</v>
      </c>
      <c r="DN620" s="4">
        <v>0</v>
      </c>
      <c r="DO620" s="4">
        <v>516</v>
      </c>
      <c r="DP620" s="4">
        <v>516</v>
      </c>
      <c r="DR620" s="4">
        <v>7740</v>
      </c>
      <c r="DS620" s="4">
        <v>31822</v>
      </c>
      <c r="DT620" s="4">
        <v>900</v>
      </c>
      <c r="DX620" s="4">
        <v>900</v>
      </c>
      <c r="ED620" s="4">
        <v>7680</v>
      </c>
      <c r="EG620" s="4">
        <v>7680</v>
      </c>
      <c r="EI620" s="4">
        <v>8580</v>
      </c>
      <c r="EK620" s="4">
        <v>411</v>
      </c>
      <c r="EM620" s="4">
        <v>411</v>
      </c>
      <c r="EP620" s="4">
        <v>17555</v>
      </c>
      <c r="ET620" s="4">
        <v>0</v>
      </c>
      <c r="EU620" s="4">
        <v>17966</v>
      </c>
      <c r="EY620" s="4">
        <v>3052</v>
      </c>
      <c r="FA620" s="4">
        <v>1000</v>
      </c>
      <c r="FF620" s="4">
        <v>1224</v>
      </c>
      <c r="FG620" s="4">
        <v>5275</v>
      </c>
      <c r="FH620" s="4">
        <v>23241</v>
      </c>
      <c r="FI620" s="4">
        <v>31822</v>
      </c>
      <c r="FL620" s="2">
        <v>2015</v>
      </c>
      <c r="FM620" t="s">
        <v>8</v>
      </c>
      <c r="FR620" s="2">
        <v>2015</v>
      </c>
      <c r="FS620" s="5">
        <v>13</v>
      </c>
      <c r="FT620" s="4">
        <v>13</v>
      </c>
      <c r="FX620" s="4">
        <v>790</v>
      </c>
      <c r="FZ620" s="4">
        <v>14</v>
      </c>
      <c r="GA620" s="4">
        <v>66</v>
      </c>
      <c r="GE620" s="4">
        <v>26</v>
      </c>
      <c r="GF620" s="4">
        <v>4</v>
      </c>
      <c r="GI620" s="7">
        <f t="shared" si="96"/>
        <v>-0.15710093242691037</v>
      </c>
      <c r="GJ620" s="7">
        <f t="shared" si="102"/>
        <v>0.15824408936941869</v>
      </c>
      <c r="GK620" s="7">
        <f t="shared" si="103"/>
        <v>0.11731490768602103</v>
      </c>
      <c r="GL620" s="7">
        <f t="shared" si="101"/>
        <v>4.8802715102759096E-2</v>
      </c>
      <c r="GM620" s="7">
        <f>(((DR620-DR619)-(DP620-DP619)-(FG620-FG619)+((EV620-EV619)+(EW620-EW619)+(EX620-EX619))+(FC620-FC619))-U620-V620)/DS619</f>
        <v>-0.15710093242691037</v>
      </c>
      <c r="GN620" s="7">
        <f t="shared" si="97"/>
        <v>-0.18551952152754561</v>
      </c>
      <c r="GO620" s="7">
        <f>(G620-G619)/DS619</f>
        <v>-0.26460864073702589</v>
      </c>
      <c r="GP620" s="7">
        <f>CF620/DS619</f>
        <v>0.86021026041086224</v>
      </c>
      <c r="GQ620" s="7">
        <f t="shared" si="98"/>
        <v>-3.6465160620350351E-2</v>
      </c>
      <c r="GR620" s="7">
        <f t="shared" si="99"/>
        <v>-0.25238280834780141</v>
      </c>
      <c r="GS620" s="7">
        <v>0.28799999999999998</v>
      </c>
      <c r="GT620" s="7">
        <f t="shared" si="94"/>
        <v>0.75534615550105422</v>
      </c>
      <c r="GU620" s="7">
        <f t="shared" si="95"/>
        <v>0.73034378731695049</v>
      </c>
      <c r="GV620" t="s">
        <v>206</v>
      </c>
      <c r="GW620" s="8">
        <f t="shared" si="100"/>
        <v>3.7148482484490509E-5</v>
      </c>
    </row>
    <row r="621" spans="1:205" x14ac:dyDescent="0.2">
      <c r="A621">
        <v>992073837</v>
      </c>
      <c r="B621" s="2">
        <v>2016</v>
      </c>
      <c r="C621" t="s">
        <v>3</v>
      </c>
      <c r="D621" s="3">
        <v>42370</v>
      </c>
      <c r="E621" s="3">
        <v>42735</v>
      </c>
      <c r="F621" t="s">
        <v>8</v>
      </c>
      <c r="G621" s="4">
        <v>19953</v>
      </c>
      <c r="I621" s="4">
        <v>533</v>
      </c>
      <c r="J621" s="4">
        <v>20486</v>
      </c>
      <c r="K621" s="4">
        <v>8259</v>
      </c>
      <c r="L621" s="4">
        <v>0</v>
      </c>
      <c r="M621" s="4">
        <v>0</v>
      </c>
      <c r="Q621" s="4">
        <v>6986</v>
      </c>
      <c r="R621" s="4">
        <v>5724</v>
      </c>
      <c r="S621" s="4">
        <v>142</v>
      </c>
      <c r="U621" s="4">
        <v>2616</v>
      </c>
      <c r="X621" s="4">
        <v>2647</v>
      </c>
      <c r="Z621" s="4">
        <v>20507</v>
      </c>
      <c r="AA621" s="4">
        <v>-22</v>
      </c>
      <c r="AC621" s="4">
        <v>0</v>
      </c>
      <c r="AD621" s="4">
        <v>0</v>
      </c>
      <c r="AE621" s="4">
        <v>0</v>
      </c>
      <c r="AG621" s="4">
        <v>206</v>
      </c>
      <c r="AJ621" s="4">
        <v>0</v>
      </c>
      <c r="AK621" s="4">
        <v>206</v>
      </c>
      <c r="AM621" s="4">
        <v>0</v>
      </c>
      <c r="AR621" s="4">
        <v>759</v>
      </c>
      <c r="AT621" s="4">
        <v>0</v>
      </c>
      <c r="AU621" s="4">
        <v>759</v>
      </c>
      <c r="AV621" s="4">
        <v>-553</v>
      </c>
      <c r="AW621" s="4">
        <v>-574</v>
      </c>
      <c r="AX621" s="4">
        <v>-154</v>
      </c>
      <c r="AY621" s="4">
        <v>-421</v>
      </c>
      <c r="BB621" s="4">
        <v>0</v>
      </c>
      <c r="BD621" s="4">
        <v>0</v>
      </c>
      <c r="BF621" s="4">
        <v>-421</v>
      </c>
      <c r="BP621" s="4">
        <v>-421</v>
      </c>
      <c r="BR621" s="4">
        <v>-421</v>
      </c>
      <c r="BS621" s="2">
        <v>2016</v>
      </c>
      <c r="BY621" s="4">
        <v>0</v>
      </c>
      <c r="CD621" s="4">
        <v>20668</v>
      </c>
      <c r="CF621" s="4">
        <v>20668</v>
      </c>
      <c r="CR621" s="4">
        <v>982</v>
      </c>
      <c r="CS621" s="4">
        <v>982</v>
      </c>
      <c r="CU621" s="4">
        <v>21649</v>
      </c>
      <c r="DA621" s="4">
        <v>142</v>
      </c>
      <c r="DB621" s="4">
        <v>142</v>
      </c>
      <c r="DC621" s="4">
        <v>6021</v>
      </c>
      <c r="DD621" s="4">
        <v>430</v>
      </c>
      <c r="DG621" s="4">
        <v>6452</v>
      </c>
      <c r="DN621" s="4">
        <v>0</v>
      </c>
      <c r="DO621" s="4">
        <v>386</v>
      </c>
      <c r="DP621" s="4">
        <v>386</v>
      </c>
      <c r="DR621" s="4">
        <v>6979</v>
      </c>
      <c r="DS621" s="4">
        <v>28629</v>
      </c>
      <c r="DT621" s="4">
        <v>900</v>
      </c>
      <c r="DX621" s="4">
        <v>900</v>
      </c>
      <c r="ED621" s="4">
        <v>7260</v>
      </c>
      <c r="EG621" s="4">
        <v>7260</v>
      </c>
      <c r="EI621" s="4">
        <v>8160</v>
      </c>
      <c r="EK621" s="4">
        <v>257</v>
      </c>
      <c r="EM621" s="4">
        <v>257</v>
      </c>
      <c r="EP621" s="4">
        <v>16210</v>
      </c>
      <c r="ET621" s="4">
        <v>0</v>
      </c>
      <c r="EU621" s="4">
        <v>16467</v>
      </c>
      <c r="EY621" s="4">
        <v>2618</v>
      </c>
      <c r="FA621" s="4">
        <v>448</v>
      </c>
      <c r="FF621" s="4">
        <v>936</v>
      </c>
      <c r="FG621" s="4">
        <v>4002</v>
      </c>
      <c r="FH621" s="4">
        <v>20469</v>
      </c>
      <c r="FI621" s="4">
        <v>28629</v>
      </c>
      <c r="FL621" s="2">
        <v>2016</v>
      </c>
      <c r="FM621" t="s">
        <v>8</v>
      </c>
      <c r="FR621" s="2">
        <v>2016</v>
      </c>
      <c r="FS621" s="5">
        <v>9</v>
      </c>
      <c r="FT621" s="4">
        <v>10</v>
      </c>
      <c r="FX621" s="4">
        <v>790</v>
      </c>
      <c r="FZ621" s="4">
        <v>14</v>
      </c>
      <c r="GA621" s="4">
        <v>11</v>
      </c>
      <c r="GE621" s="4">
        <v>67</v>
      </c>
      <c r="GF621" s="4">
        <v>4</v>
      </c>
      <c r="GI621" s="7">
        <f t="shared" si="96"/>
        <v>2.0174721890515994E-2</v>
      </c>
      <c r="GJ621" s="7">
        <f t="shared" si="102"/>
        <v>0.11731490768602103</v>
      </c>
      <c r="GK621" s="7">
        <f t="shared" si="103"/>
        <v>4.8802715102759096E-2</v>
      </c>
      <c r="GL621" s="7">
        <f t="shared" si="101"/>
        <v>1.0653533130741556E-2</v>
      </c>
      <c r="GM621" s="7">
        <f>(((DR621-DR620)-(DP621-DP620)-(FG621-FG620)+((EV621-EV620)+(EW621-EW620)+(EX621-EX620))+(FC621-FC620))-U621-V621)/DS620</f>
        <v>-6.2032556093268805E-2</v>
      </c>
      <c r="GN621" s="7">
        <f t="shared" si="97"/>
        <v>-3.2838916472880397E-2</v>
      </c>
      <c r="GO621" s="7">
        <f>(G621-G620)/DS620</f>
        <v>-3.6044246119037143E-2</v>
      </c>
      <c r="GP621" s="7">
        <f>CF621/DS620</f>
        <v>0.64948777575262395</v>
      </c>
      <c r="GQ621" s="7">
        <f t="shared" si="98"/>
        <v>-1.3928636416271029E-2</v>
      </c>
      <c r="GR621" s="7">
        <f t="shared" si="99"/>
        <v>-5.4360189573459713E-2</v>
      </c>
      <c r="GS621" s="7">
        <v>0.28799999999999998</v>
      </c>
      <c r="GT621" s="7">
        <f t="shared" si="94"/>
        <v>0.7919292588792809</v>
      </c>
      <c r="GU621" s="7">
        <f t="shared" si="95"/>
        <v>0.71497432673163575</v>
      </c>
      <c r="GV621" t="s">
        <v>206</v>
      </c>
      <c r="GW621" s="8">
        <f t="shared" si="100"/>
        <v>3.1424800452517124E-5</v>
      </c>
    </row>
    <row r="622" spans="1:205" x14ac:dyDescent="0.2">
      <c r="A622">
        <v>992073837</v>
      </c>
      <c r="B622" s="2">
        <v>2017</v>
      </c>
      <c r="C622" t="s">
        <v>3</v>
      </c>
      <c r="D622" s="3">
        <v>42736</v>
      </c>
      <c r="E622" s="3">
        <v>43100</v>
      </c>
      <c r="F622" t="s">
        <v>8</v>
      </c>
      <c r="G622" s="4">
        <v>19056</v>
      </c>
      <c r="I622" s="4">
        <v>0</v>
      </c>
      <c r="J622" s="4">
        <v>19056</v>
      </c>
      <c r="K622" s="4">
        <v>6964</v>
      </c>
      <c r="L622" s="4">
        <v>0</v>
      </c>
      <c r="M622" s="4">
        <v>0</v>
      </c>
      <c r="Q622" s="4">
        <v>7363</v>
      </c>
      <c r="R622" s="4">
        <v>6091</v>
      </c>
      <c r="S622" s="4">
        <v>140</v>
      </c>
      <c r="U622" s="4">
        <v>2559</v>
      </c>
      <c r="W622" s="4">
        <v>0</v>
      </c>
      <c r="X622" s="4">
        <v>2725</v>
      </c>
      <c r="Z622" s="4">
        <v>19611</v>
      </c>
      <c r="AA622" s="4">
        <v>-555</v>
      </c>
      <c r="AC622" s="4">
        <v>0</v>
      </c>
      <c r="AD622" s="4">
        <v>0</v>
      </c>
      <c r="AE622" s="4">
        <v>0</v>
      </c>
      <c r="AG622" s="4">
        <v>347</v>
      </c>
      <c r="AJ622" s="4">
        <v>0</v>
      </c>
      <c r="AK622" s="4">
        <v>347</v>
      </c>
      <c r="AM622" s="4">
        <v>0</v>
      </c>
      <c r="AR622" s="4">
        <v>807</v>
      </c>
      <c r="AT622" s="4">
        <v>0</v>
      </c>
      <c r="AU622" s="4">
        <v>807</v>
      </c>
      <c r="AV622" s="4">
        <v>-461</v>
      </c>
      <c r="AW622" s="4">
        <v>-1016</v>
      </c>
      <c r="AX622" s="4">
        <v>-243</v>
      </c>
      <c r="AY622" s="4">
        <v>-773</v>
      </c>
      <c r="BB622" s="4">
        <v>0</v>
      </c>
      <c r="BD622" s="4">
        <v>0</v>
      </c>
      <c r="BF622" s="4">
        <v>-773</v>
      </c>
      <c r="BP622" s="4">
        <v>-773</v>
      </c>
      <c r="BR622" s="4">
        <v>-773</v>
      </c>
      <c r="BS622" s="2">
        <v>2017</v>
      </c>
      <c r="BY622" s="4">
        <v>0</v>
      </c>
      <c r="CD622" s="4">
        <v>18108</v>
      </c>
      <c r="CF622" s="4">
        <v>18108</v>
      </c>
      <c r="CR622" s="4">
        <v>53</v>
      </c>
      <c r="CS622" s="4">
        <v>53</v>
      </c>
      <c r="CU622" s="4">
        <v>18162</v>
      </c>
      <c r="DA622" s="4">
        <v>1223</v>
      </c>
      <c r="DB622" s="4">
        <v>1223</v>
      </c>
      <c r="DC622" s="4">
        <v>9323</v>
      </c>
      <c r="DD622" s="4">
        <v>126</v>
      </c>
      <c r="DG622" s="4">
        <v>9449</v>
      </c>
      <c r="DN622" s="4">
        <v>0</v>
      </c>
      <c r="DO622" s="4">
        <v>234</v>
      </c>
      <c r="DP622" s="4">
        <v>234</v>
      </c>
      <c r="DR622" s="4">
        <v>10906</v>
      </c>
      <c r="DS622" s="4">
        <v>29067</v>
      </c>
      <c r="DT622" s="4">
        <v>900</v>
      </c>
      <c r="DX622" s="4">
        <v>900</v>
      </c>
      <c r="ED622" s="4">
        <v>6487</v>
      </c>
      <c r="EG622" s="4">
        <v>6487</v>
      </c>
      <c r="EI622" s="4">
        <v>7387</v>
      </c>
      <c r="EK622" s="4">
        <v>14</v>
      </c>
      <c r="EM622" s="4">
        <v>14</v>
      </c>
      <c r="EP622" s="4">
        <v>14666</v>
      </c>
      <c r="ET622" s="4">
        <v>0</v>
      </c>
      <c r="EU622" s="4">
        <v>14680</v>
      </c>
      <c r="EX622" s="4">
        <v>400</v>
      </c>
      <c r="EY622" s="4">
        <v>3839</v>
      </c>
      <c r="FA622" s="4">
        <v>1558</v>
      </c>
      <c r="FF622" s="4">
        <v>1204</v>
      </c>
      <c r="FG622" s="4">
        <v>7000</v>
      </c>
      <c r="FH622" s="4">
        <v>21681</v>
      </c>
      <c r="FI622" s="4">
        <v>29067</v>
      </c>
      <c r="FL622" s="2">
        <v>2017</v>
      </c>
      <c r="FM622" t="s">
        <v>8</v>
      </c>
      <c r="FR622" s="2">
        <v>2017</v>
      </c>
      <c r="FS622" s="5">
        <v>10</v>
      </c>
      <c r="FX622" s="4">
        <v>790</v>
      </c>
      <c r="FZ622" s="4">
        <v>14</v>
      </c>
      <c r="GA622" s="4">
        <v>11</v>
      </c>
      <c r="GE622" s="4">
        <v>40</v>
      </c>
      <c r="GF622" s="4">
        <v>4</v>
      </c>
      <c r="GI622" s="7">
        <f t="shared" si="96"/>
        <v>5.1730762513535228E-2</v>
      </c>
      <c r="GJ622" s="7">
        <f t="shared" si="102"/>
        <v>4.8802715102759096E-2</v>
      </c>
      <c r="GK622" s="7">
        <f t="shared" si="103"/>
        <v>1.0653533130741556E-2</v>
      </c>
      <c r="GL622" s="7">
        <f t="shared" si="101"/>
        <v>9.987270788179034E-2</v>
      </c>
      <c r="GM622" s="7">
        <f>(((DR622-DR621)-(DP622-DP621)-(FG622-FG621)+((EV622-EV621)+(EW622-EW621)+(EX622-EX621))+(FC622-FC621))-U622-V622)/DS621</f>
        <v>-3.7654126934227532E-2</v>
      </c>
      <c r="GN622" s="7">
        <f t="shared" si="97"/>
        <v>-0.14666946103601244</v>
      </c>
      <c r="GO622" s="7">
        <f>(G622-G621)/DS621</f>
        <v>-3.1331866289426802E-2</v>
      </c>
      <c r="GP622" s="7">
        <f>CF622/DS621</f>
        <v>0.63250550141464945</v>
      </c>
      <c r="GQ622" s="7">
        <f t="shared" si="98"/>
        <v>-2.6795618413754854E-2</v>
      </c>
      <c r="GR622" s="7">
        <f t="shared" si="99"/>
        <v>-4.4955645767553752E-2</v>
      </c>
      <c r="GS622" s="7">
        <v>0.28799999999999998</v>
      </c>
      <c r="GT622" s="7">
        <f t="shared" si="94"/>
        <v>0.67644481343111484</v>
      </c>
      <c r="GU622" s="7">
        <f t="shared" si="95"/>
        <v>0.74589740943337801</v>
      </c>
      <c r="GV622" t="s">
        <v>206</v>
      </c>
      <c r="GW622" s="8">
        <f t="shared" si="100"/>
        <v>3.4929616822103462E-5</v>
      </c>
    </row>
    <row r="623" spans="1:205" x14ac:dyDescent="0.2">
      <c r="A623">
        <v>992073837</v>
      </c>
      <c r="B623" s="2">
        <v>2018</v>
      </c>
      <c r="C623" t="s">
        <v>3</v>
      </c>
      <c r="D623" s="3">
        <v>43101</v>
      </c>
      <c r="E623" s="3">
        <v>43465</v>
      </c>
      <c r="F623" t="s">
        <v>8</v>
      </c>
      <c r="G623" s="4">
        <v>25375</v>
      </c>
      <c r="J623" s="4">
        <v>25375</v>
      </c>
      <c r="K623" s="4">
        <v>6789</v>
      </c>
      <c r="Q623" s="4">
        <v>10047</v>
      </c>
      <c r="R623" s="4">
        <v>8255</v>
      </c>
      <c r="S623" s="4">
        <v>202</v>
      </c>
      <c r="U623" s="4">
        <v>2439</v>
      </c>
      <c r="X623" s="4">
        <v>4805</v>
      </c>
      <c r="Z623" s="4">
        <v>24079</v>
      </c>
      <c r="AA623" s="4">
        <v>1295</v>
      </c>
      <c r="AG623" s="4">
        <v>65</v>
      </c>
      <c r="AK623" s="4">
        <v>65</v>
      </c>
      <c r="AR623" s="4">
        <v>825</v>
      </c>
      <c r="AU623" s="4">
        <v>825</v>
      </c>
      <c r="AV623" s="4">
        <v>-760</v>
      </c>
      <c r="AW623" s="4">
        <v>535</v>
      </c>
      <c r="AX623" s="4">
        <v>122</v>
      </c>
      <c r="AY623" s="4">
        <v>413</v>
      </c>
      <c r="BF623" s="4">
        <v>413</v>
      </c>
      <c r="BP623" s="4">
        <v>413</v>
      </c>
      <c r="BR623" s="4">
        <v>413</v>
      </c>
      <c r="BS623" s="2">
        <v>2018</v>
      </c>
      <c r="CD623" s="4">
        <v>16314</v>
      </c>
      <c r="CF623" s="4">
        <v>16314</v>
      </c>
      <c r="CR623" s="4">
        <v>56</v>
      </c>
      <c r="CS623" s="4">
        <v>56</v>
      </c>
      <c r="CU623" s="4">
        <v>16371</v>
      </c>
      <c r="DA623" s="4">
        <v>1144</v>
      </c>
      <c r="DB623" s="4">
        <v>1144</v>
      </c>
      <c r="DC623" s="4">
        <v>9585</v>
      </c>
      <c r="DD623" s="4">
        <v>190</v>
      </c>
      <c r="DG623" s="4">
        <v>9775</v>
      </c>
      <c r="DO623" s="4">
        <v>399</v>
      </c>
      <c r="DP623" s="4">
        <v>399</v>
      </c>
      <c r="DR623" s="4">
        <v>11318</v>
      </c>
      <c r="DS623" s="4">
        <v>27689</v>
      </c>
      <c r="DT623" s="4">
        <v>900</v>
      </c>
      <c r="DX623" s="4">
        <v>900</v>
      </c>
      <c r="ED623" s="4">
        <v>6900</v>
      </c>
      <c r="EG623" s="4">
        <v>6900</v>
      </c>
      <c r="EI623" s="4">
        <v>7800</v>
      </c>
      <c r="EK623" s="4">
        <v>136</v>
      </c>
      <c r="EM623" s="4">
        <v>136</v>
      </c>
      <c r="EP623" s="4">
        <v>12581</v>
      </c>
      <c r="EU623" s="4">
        <v>12718</v>
      </c>
      <c r="EX623" s="4">
        <v>273</v>
      </c>
      <c r="EY623" s="4">
        <v>2868</v>
      </c>
      <c r="FA623" s="4">
        <v>2425</v>
      </c>
      <c r="FF623" s="4">
        <v>1606</v>
      </c>
      <c r="FG623" s="4">
        <v>7171</v>
      </c>
      <c r="FH623" s="4">
        <v>19889</v>
      </c>
      <c r="FI623" s="4">
        <v>27689</v>
      </c>
      <c r="FL623" s="2">
        <v>2018</v>
      </c>
      <c r="FM623" t="s">
        <v>8</v>
      </c>
      <c r="FR623" s="2">
        <v>2018</v>
      </c>
      <c r="FS623" s="5">
        <v>13</v>
      </c>
      <c r="FX623" s="4">
        <v>790</v>
      </c>
      <c r="FZ623" s="4">
        <v>14</v>
      </c>
      <c r="GA623" s="4">
        <v>11</v>
      </c>
      <c r="GE623" s="4">
        <v>37</v>
      </c>
      <c r="GF623" s="4">
        <v>7</v>
      </c>
      <c r="GI623" s="7">
        <f t="shared" si="96"/>
        <v>-1.7545670347817112E-3</v>
      </c>
      <c r="GJ623" s="7">
        <f t="shared" si="102"/>
        <v>1.0653533130741556E-2</v>
      </c>
      <c r="GK623" s="7">
        <f t="shared" si="103"/>
        <v>9.987270788179034E-2</v>
      </c>
      <c r="GL623" s="7">
        <f t="shared" si="101"/>
        <v>0.10271226840983784</v>
      </c>
      <c r="GM623" s="7">
        <f>(((DR623-DR622)-(DP623-DP622)-(FG623-FG622)+((EV623-EV622)+(EW623-EW622)+(EX623-EX622))+(FC623-FC622))-U623-V623)/DS622</f>
        <v>-8.5664155227577671E-2</v>
      </c>
      <c r="GN623" s="7">
        <f t="shared" si="97"/>
        <v>0.20838063783672206</v>
      </c>
      <c r="GO623" s="7">
        <f>(G623-G622)/DS622</f>
        <v>0.21739429593697321</v>
      </c>
      <c r="GP623" s="7">
        <f>CF623/DS622</f>
        <v>0.5612550314789968</v>
      </c>
      <c r="GQ623" s="7">
        <f t="shared" si="98"/>
        <v>1.4553527380365071E-2</v>
      </c>
      <c r="GR623" s="7">
        <f t="shared" si="99"/>
        <v>0.33160159529806887</v>
      </c>
      <c r="GS623" s="7">
        <v>0.28799999999999998</v>
      </c>
      <c r="GT623" s="7">
        <f t="shared" si="94"/>
        <v>0.6325607119513299</v>
      </c>
      <c r="GU623" s="7">
        <f t="shared" si="95"/>
        <v>0.71829968579580339</v>
      </c>
      <c r="GV623" t="s">
        <v>206</v>
      </c>
      <c r="GW623" s="8">
        <f t="shared" si="100"/>
        <v>3.4403275191798259E-5</v>
      </c>
    </row>
    <row r="624" spans="1:205" x14ac:dyDescent="0.2">
      <c r="A624">
        <v>992073837</v>
      </c>
      <c r="B624" s="2">
        <v>2019</v>
      </c>
      <c r="C624" t="s">
        <v>3</v>
      </c>
      <c r="D624" s="3">
        <v>43466</v>
      </c>
      <c r="E624" s="3">
        <v>43830</v>
      </c>
      <c r="F624" t="s">
        <v>8</v>
      </c>
      <c r="G624" s="4">
        <v>45753</v>
      </c>
      <c r="I624" s="4">
        <v>594</v>
      </c>
      <c r="J624" s="4">
        <v>46346</v>
      </c>
      <c r="K624" s="4">
        <v>14122</v>
      </c>
      <c r="Q624" s="4">
        <v>16131</v>
      </c>
      <c r="R624" s="4">
        <v>13428</v>
      </c>
      <c r="S624" s="4">
        <v>294</v>
      </c>
      <c r="U624" s="4">
        <v>3158</v>
      </c>
      <c r="X624" s="4">
        <v>4635</v>
      </c>
      <c r="Z624" s="4">
        <v>38046</v>
      </c>
      <c r="AA624" s="4">
        <v>8300</v>
      </c>
      <c r="AG624" s="4">
        <v>164</v>
      </c>
      <c r="AJ624" s="4">
        <v>0</v>
      </c>
      <c r="AK624" s="4">
        <v>164</v>
      </c>
      <c r="AR624" s="4">
        <v>1030</v>
      </c>
      <c r="AU624" s="4">
        <v>1030</v>
      </c>
      <c r="AV624" s="4">
        <v>-867</v>
      </c>
      <c r="AW624" s="4">
        <v>7434</v>
      </c>
      <c r="AX624" s="4">
        <v>2076</v>
      </c>
      <c r="AY624" s="4">
        <v>5358</v>
      </c>
      <c r="BF624" s="4">
        <v>5358</v>
      </c>
      <c r="BP624" s="4">
        <v>5358</v>
      </c>
      <c r="BR624" s="4">
        <v>5358</v>
      </c>
      <c r="BS624" s="2">
        <v>2019</v>
      </c>
      <c r="CD624" s="4">
        <v>21950</v>
      </c>
      <c r="CF624" s="4">
        <v>21950</v>
      </c>
      <c r="CL624" s="4">
        <v>2618</v>
      </c>
      <c r="CR624" s="4">
        <v>60</v>
      </c>
      <c r="CS624" s="4">
        <v>2678</v>
      </c>
      <c r="CU624" s="4">
        <v>24628</v>
      </c>
      <c r="DA624" s="4">
        <v>1688</v>
      </c>
      <c r="DB624" s="4">
        <v>1688</v>
      </c>
      <c r="DC624" s="4">
        <v>20239</v>
      </c>
      <c r="DD624" s="4">
        <v>100</v>
      </c>
      <c r="DG624" s="4">
        <v>20339</v>
      </c>
      <c r="DO624" s="4">
        <v>2247</v>
      </c>
      <c r="DP624" s="4">
        <v>2247</v>
      </c>
      <c r="DR624" s="4">
        <v>24274</v>
      </c>
      <c r="DS624" s="4">
        <v>48902</v>
      </c>
      <c r="DT624" s="4">
        <v>1500</v>
      </c>
      <c r="DV624" s="4">
        <v>2161</v>
      </c>
      <c r="DX624" s="4">
        <v>3661</v>
      </c>
      <c r="ED624" s="4">
        <v>13415</v>
      </c>
      <c r="EG624" s="4">
        <v>13415</v>
      </c>
      <c r="EI624" s="4">
        <v>17076</v>
      </c>
      <c r="EK624" s="4">
        <v>2327</v>
      </c>
      <c r="EM624" s="4">
        <v>2327</v>
      </c>
      <c r="EP624" s="4">
        <v>17165</v>
      </c>
      <c r="EU624" s="4">
        <v>19492</v>
      </c>
      <c r="EX624" s="4">
        <v>0</v>
      </c>
      <c r="EY624" s="4">
        <v>7149</v>
      </c>
      <c r="FA624" s="4">
        <v>3612</v>
      </c>
      <c r="FF624" s="4">
        <v>1573</v>
      </c>
      <c r="FG624" s="4">
        <v>12334</v>
      </c>
      <c r="FH624" s="4">
        <v>31826</v>
      </c>
      <c r="FI624" s="4">
        <v>48902</v>
      </c>
      <c r="FL624" s="2">
        <v>2019</v>
      </c>
      <c r="FM624" t="s">
        <v>8</v>
      </c>
      <c r="FR624" s="2">
        <v>2019</v>
      </c>
      <c r="FS624" s="5">
        <v>20</v>
      </c>
      <c r="FX624" s="4">
        <v>796</v>
      </c>
      <c r="FZ624" s="4">
        <v>16</v>
      </c>
      <c r="GA624" s="4">
        <v>11</v>
      </c>
      <c r="GE624" s="4">
        <v>65</v>
      </c>
      <c r="GF624" s="4">
        <v>36</v>
      </c>
      <c r="GN624" s="7">
        <f t="shared" si="97"/>
        <v>0.35118639170789845</v>
      </c>
      <c r="GQ624" s="7">
        <f t="shared" si="98"/>
        <v>0.1399120001044509</v>
      </c>
      <c r="GR624" s="7">
        <f t="shared" si="99"/>
        <v>0.80307389162561571</v>
      </c>
      <c r="GS624" s="7">
        <v>0.28799999999999998</v>
      </c>
      <c r="GT624" s="7">
        <f t="shared" si="94"/>
        <v>0.53933890529755546</v>
      </c>
      <c r="GU624" s="7">
        <f t="shared" si="95"/>
        <v>0.65081182773710688</v>
      </c>
      <c r="GV624" t="s">
        <v>206</v>
      </c>
      <c r="GW624" s="8">
        <f t="shared" si="100"/>
        <v>3.6115424897973924E-5</v>
      </c>
    </row>
    <row r="625" spans="1:205" x14ac:dyDescent="0.2">
      <c r="A625">
        <v>984648324</v>
      </c>
      <c r="B625" s="2">
        <v>2013</v>
      </c>
      <c r="C625" t="s">
        <v>3</v>
      </c>
      <c r="D625" s="3">
        <v>41275</v>
      </c>
      <c r="E625" s="3">
        <v>41639</v>
      </c>
      <c r="F625" t="s">
        <v>8</v>
      </c>
      <c r="G625" s="4">
        <v>41544</v>
      </c>
      <c r="I625" s="4">
        <v>0</v>
      </c>
      <c r="J625" s="4">
        <v>41544</v>
      </c>
      <c r="K625" s="4">
        <v>31612</v>
      </c>
      <c r="L625" s="4">
        <v>0</v>
      </c>
      <c r="M625" s="4">
        <v>0</v>
      </c>
      <c r="Q625" s="4">
        <v>1961</v>
      </c>
      <c r="R625" s="4">
        <v>1567</v>
      </c>
      <c r="S625" s="4">
        <v>53</v>
      </c>
      <c r="U625" s="4">
        <v>595</v>
      </c>
      <c r="X625" s="4">
        <v>2102</v>
      </c>
      <c r="Z625" s="4">
        <v>36270</v>
      </c>
      <c r="AA625" s="4">
        <v>5274</v>
      </c>
      <c r="AC625" s="4">
        <v>0</v>
      </c>
      <c r="AD625" s="4">
        <v>0</v>
      </c>
      <c r="AE625" s="4">
        <v>0</v>
      </c>
      <c r="AG625" s="4">
        <v>0</v>
      </c>
      <c r="AI625" s="4">
        <v>1</v>
      </c>
      <c r="AJ625" s="4">
        <v>776</v>
      </c>
      <c r="AK625" s="4">
        <v>776</v>
      </c>
      <c r="AM625" s="4">
        <v>0</v>
      </c>
      <c r="AR625" s="4">
        <v>0</v>
      </c>
      <c r="AS625" s="4">
        <v>826</v>
      </c>
      <c r="AT625" s="4">
        <v>826</v>
      </c>
      <c r="AU625" s="4">
        <v>826</v>
      </c>
      <c r="AV625" s="4">
        <v>-50</v>
      </c>
      <c r="AW625" s="4">
        <v>5224</v>
      </c>
      <c r="AX625" s="4">
        <v>1464</v>
      </c>
      <c r="AY625" s="4">
        <v>3761</v>
      </c>
      <c r="BB625" s="4">
        <v>0</v>
      </c>
      <c r="BD625" s="4">
        <v>0</v>
      </c>
      <c r="BF625" s="4">
        <v>3761</v>
      </c>
      <c r="BJ625" s="4">
        <v>2000</v>
      </c>
      <c r="BP625" s="4">
        <v>1761</v>
      </c>
      <c r="BR625" s="4">
        <v>3761</v>
      </c>
      <c r="BS625" s="2">
        <v>2013</v>
      </c>
      <c r="BY625" s="4">
        <v>0</v>
      </c>
      <c r="CB625" s="4">
        <v>0</v>
      </c>
      <c r="CD625" s="4">
        <v>461</v>
      </c>
      <c r="CF625" s="4">
        <v>461</v>
      </c>
      <c r="CL625" s="4">
        <v>2</v>
      </c>
      <c r="CS625" s="4">
        <v>2</v>
      </c>
      <c r="CU625" s="4">
        <v>463</v>
      </c>
      <c r="DA625" s="4">
        <v>1685</v>
      </c>
      <c r="DB625" s="4">
        <v>1685</v>
      </c>
      <c r="DC625" s="4">
        <v>5345</v>
      </c>
      <c r="DD625" s="4">
        <v>96</v>
      </c>
      <c r="DG625" s="4">
        <v>5442</v>
      </c>
      <c r="DN625" s="4">
        <v>0</v>
      </c>
      <c r="DO625" s="4">
        <v>4345</v>
      </c>
      <c r="DP625" s="4">
        <v>4345</v>
      </c>
      <c r="DR625" s="4">
        <v>11471</v>
      </c>
      <c r="DS625" s="4">
        <v>11934</v>
      </c>
      <c r="DT625" s="4">
        <v>100</v>
      </c>
      <c r="DX625" s="4">
        <v>100</v>
      </c>
      <c r="ED625" s="4">
        <v>4938</v>
      </c>
      <c r="EG625" s="4">
        <v>4938</v>
      </c>
      <c r="EI625" s="4">
        <v>5038</v>
      </c>
      <c r="EK625" s="4">
        <v>40</v>
      </c>
      <c r="EM625" s="4">
        <v>40</v>
      </c>
      <c r="ET625" s="4">
        <v>0</v>
      </c>
      <c r="EU625" s="4">
        <v>40</v>
      </c>
      <c r="EY625" s="4">
        <v>3025</v>
      </c>
      <c r="EZ625" s="4">
        <v>1443</v>
      </c>
      <c r="FA625" s="4">
        <v>218</v>
      </c>
      <c r="FF625" s="4">
        <v>2170</v>
      </c>
      <c r="FG625" s="4">
        <v>6856</v>
      </c>
      <c r="FH625" s="4">
        <v>6896</v>
      </c>
      <c r="FI625" s="4">
        <v>11934</v>
      </c>
      <c r="FJ625" s="4">
        <v>0</v>
      </c>
      <c r="FK625" s="4">
        <v>0</v>
      </c>
      <c r="FL625" s="2">
        <v>2013</v>
      </c>
      <c r="FM625" t="s">
        <v>8</v>
      </c>
      <c r="FR625" s="2">
        <v>2013</v>
      </c>
      <c r="FS625" s="5">
        <v>2</v>
      </c>
      <c r="FT625" s="4">
        <v>2</v>
      </c>
      <c r="FX625" s="4">
        <v>1018</v>
      </c>
      <c r="GA625" s="4">
        <v>183</v>
      </c>
      <c r="GE625" s="4">
        <v>31</v>
      </c>
      <c r="GF625" s="4">
        <v>26</v>
      </c>
      <c r="GN625" s="7">
        <f t="shared" si="97"/>
        <v>0.21849822093165924</v>
      </c>
      <c r="GQ625" s="7">
        <f t="shared" si="98"/>
        <v>0.12364389506213426</v>
      </c>
      <c r="GR625" s="7">
        <f t="shared" si="99"/>
        <v>-9.1993967608681393E-2</v>
      </c>
      <c r="GS625" s="7">
        <v>0.52</v>
      </c>
      <c r="GT625" s="7">
        <f t="shared" si="94"/>
        <v>0</v>
      </c>
      <c r="GU625" s="7">
        <f t="shared" si="95"/>
        <v>0.57784481313893077</v>
      </c>
      <c r="GV625" t="s">
        <v>210</v>
      </c>
      <c r="GW625" s="8">
        <f t="shared" si="100"/>
        <v>2.0449061388082287E-5</v>
      </c>
    </row>
    <row r="626" spans="1:205" x14ac:dyDescent="0.2">
      <c r="A626">
        <v>984648324</v>
      </c>
      <c r="B626" s="2">
        <v>2014</v>
      </c>
      <c r="C626" t="s">
        <v>3</v>
      </c>
      <c r="D626" s="3">
        <v>41640</v>
      </c>
      <c r="E626" s="3">
        <v>42004</v>
      </c>
      <c r="F626" t="s">
        <v>8</v>
      </c>
      <c r="G626" s="4">
        <v>30228</v>
      </c>
      <c r="I626" s="4">
        <v>60</v>
      </c>
      <c r="J626" s="4">
        <v>30288</v>
      </c>
      <c r="K626" s="4">
        <v>22822</v>
      </c>
      <c r="L626" s="4">
        <v>0</v>
      </c>
      <c r="M626" s="4">
        <v>0</v>
      </c>
      <c r="Q626" s="4">
        <v>2027</v>
      </c>
      <c r="R626" s="4">
        <v>1612</v>
      </c>
      <c r="S626" s="4">
        <v>83</v>
      </c>
      <c r="U626" s="4">
        <v>129</v>
      </c>
      <c r="X626" s="4">
        <v>1634</v>
      </c>
      <c r="Z626" s="4">
        <v>26611</v>
      </c>
      <c r="AA626" s="4">
        <v>3677</v>
      </c>
      <c r="AC626" s="4">
        <v>0</v>
      </c>
      <c r="AD626" s="4">
        <v>0</v>
      </c>
      <c r="AE626" s="4">
        <v>0</v>
      </c>
      <c r="AG626" s="4">
        <v>0</v>
      </c>
      <c r="AI626" s="4">
        <v>0</v>
      </c>
      <c r="AJ626" s="4">
        <v>429</v>
      </c>
      <c r="AK626" s="4">
        <v>429</v>
      </c>
      <c r="AM626" s="4">
        <v>0</v>
      </c>
      <c r="AR626" s="4">
        <v>0</v>
      </c>
      <c r="AS626" s="4">
        <v>801</v>
      </c>
      <c r="AT626" s="4">
        <v>801</v>
      </c>
      <c r="AU626" s="4">
        <v>801</v>
      </c>
      <c r="AV626" s="4">
        <v>-372</v>
      </c>
      <c r="AW626" s="4">
        <v>3305</v>
      </c>
      <c r="AX626" s="4">
        <v>892</v>
      </c>
      <c r="AY626" s="4">
        <v>2412</v>
      </c>
      <c r="BB626" s="4">
        <v>0</v>
      </c>
      <c r="BD626" s="4">
        <v>0</v>
      </c>
      <c r="BF626" s="4">
        <v>2412</v>
      </c>
      <c r="BJ626" s="4">
        <v>0</v>
      </c>
      <c r="BP626" s="4">
        <v>2412</v>
      </c>
      <c r="BR626" s="4">
        <v>2412</v>
      </c>
      <c r="BS626" s="2">
        <v>2014</v>
      </c>
      <c r="BY626" s="4">
        <v>0</v>
      </c>
      <c r="CD626" s="4">
        <v>508</v>
      </c>
      <c r="CF626" s="4">
        <v>508</v>
      </c>
      <c r="CL626" s="4">
        <v>2</v>
      </c>
      <c r="CS626" s="4">
        <v>2</v>
      </c>
      <c r="CU626" s="4">
        <v>510</v>
      </c>
      <c r="DA626" s="4">
        <v>2265</v>
      </c>
      <c r="DB626" s="4">
        <v>2265</v>
      </c>
      <c r="DC626" s="4">
        <v>4881</v>
      </c>
      <c r="DD626" s="4">
        <v>224</v>
      </c>
      <c r="DG626" s="4">
        <v>5105</v>
      </c>
      <c r="DN626" s="4">
        <v>0</v>
      </c>
      <c r="DO626" s="4">
        <v>5239</v>
      </c>
      <c r="DP626" s="4">
        <v>5239</v>
      </c>
      <c r="DR626" s="4">
        <v>12610</v>
      </c>
      <c r="DS626" s="4">
        <v>13120</v>
      </c>
      <c r="DT626" s="4">
        <v>100</v>
      </c>
      <c r="DX626" s="4">
        <v>100</v>
      </c>
      <c r="ED626" s="4">
        <v>7350</v>
      </c>
      <c r="EG626" s="4">
        <v>7350</v>
      </c>
      <c r="EI626" s="4">
        <v>7450</v>
      </c>
      <c r="EK626" s="4">
        <v>11</v>
      </c>
      <c r="EM626" s="4">
        <v>11</v>
      </c>
      <c r="ET626" s="4">
        <v>0</v>
      </c>
      <c r="EU626" s="4">
        <v>11</v>
      </c>
      <c r="EY626" s="4">
        <v>4345</v>
      </c>
      <c r="EZ626" s="4">
        <v>922</v>
      </c>
      <c r="FA626" s="4">
        <v>218</v>
      </c>
      <c r="FF626" s="4">
        <v>174</v>
      </c>
      <c r="FG626" s="4">
        <v>5659</v>
      </c>
      <c r="FH626" s="4">
        <v>5670</v>
      </c>
      <c r="FI626" s="4">
        <v>13120</v>
      </c>
      <c r="FJ626" s="4">
        <v>0</v>
      </c>
      <c r="FK626" s="4">
        <v>0</v>
      </c>
      <c r="FL626" s="2">
        <v>2014</v>
      </c>
      <c r="FM626" t="s">
        <v>8</v>
      </c>
      <c r="FR626" s="2">
        <v>2014</v>
      </c>
      <c r="FT626" s="4">
        <v>2</v>
      </c>
      <c r="FX626" s="4">
        <v>1034</v>
      </c>
      <c r="GA626" s="4">
        <v>174</v>
      </c>
      <c r="GE626" s="4">
        <v>20</v>
      </c>
      <c r="GF626" s="4">
        <v>21</v>
      </c>
      <c r="GN626" s="7">
        <f t="shared" si="97"/>
        <v>-0.90933467404055635</v>
      </c>
      <c r="GQ626" s="7">
        <f t="shared" si="98"/>
        <v>0.19254410473377503</v>
      </c>
      <c r="GR626" s="7">
        <f t="shared" si="99"/>
        <v>-0.27238590410167535</v>
      </c>
      <c r="GS626" s="7">
        <v>0.52</v>
      </c>
      <c r="GT626" s="7">
        <f t="shared" si="94"/>
        <v>0</v>
      </c>
      <c r="GU626" s="7">
        <f t="shared" si="95"/>
        <v>0.43216463414634149</v>
      </c>
      <c r="GV626" t="s">
        <v>210</v>
      </c>
      <c r="GW626" s="8">
        <f t="shared" si="100"/>
        <v>8.379420144126027E-5</v>
      </c>
    </row>
    <row r="627" spans="1:205" x14ac:dyDescent="0.2">
      <c r="A627">
        <v>984648324</v>
      </c>
      <c r="B627" s="2">
        <v>2015</v>
      </c>
      <c r="C627" t="s">
        <v>3</v>
      </c>
      <c r="D627" s="3">
        <v>42005</v>
      </c>
      <c r="E627" s="3">
        <v>42369</v>
      </c>
      <c r="F627" t="s">
        <v>8</v>
      </c>
      <c r="G627" s="4">
        <v>25171</v>
      </c>
      <c r="I627" s="4">
        <v>0</v>
      </c>
      <c r="J627" s="4">
        <v>25171</v>
      </c>
      <c r="K627" s="4">
        <v>18158</v>
      </c>
      <c r="L627" s="4">
        <v>0</v>
      </c>
      <c r="M627" s="4">
        <v>0</v>
      </c>
      <c r="Q627" s="4">
        <v>2075</v>
      </c>
      <c r="R627" s="4">
        <v>1642</v>
      </c>
      <c r="S627" s="4">
        <v>65</v>
      </c>
      <c r="U627" s="4">
        <v>127</v>
      </c>
      <c r="X627" s="4">
        <v>2273</v>
      </c>
      <c r="Z627" s="4">
        <v>22633</v>
      </c>
      <c r="AA627" s="4">
        <v>2538</v>
      </c>
      <c r="AC627" s="4">
        <v>0</v>
      </c>
      <c r="AD627" s="4">
        <v>0</v>
      </c>
      <c r="AE627" s="4">
        <v>0</v>
      </c>
      <c r="AG627" s="4">
        <v>0</v>
      </c>
      <c r="AJ627" s="4">
        <v>65</v>
      </c>
      <c r="AK627" s="4">
        <v>65</v>
      </c>
      <c r="AM627" s="4">
        <v>0</v>
      </c>
      <c r="AR627" s="4">
        <v>0</v>
      </c>
      <c r="AS627" s="4">
        <v>522</v>
      </c>
      <c r="AT627" s="4">
        <v>522</v>
      </c>
      <c r="AU627" s="4">
        <v>522</v>
      </c>
      <c r="AV627" s="4">
        <v>-457</v>
      </c>
      <c r="AW627" s="4">
        <v>2081</v>
      </c>
      <c r="AX627" s="4">
        <v>565</v>
      </c>
      <c r="AY627" s="4">
        <v>1516</v>
      </c>
      <c r="BB627" s="4">
        <v>0</v>
      </c>
      <c r="BD627" s="4">
        <v>0</v>
      </c>
      <c r="BF627" s="4">
        <v>1516</v>
      </c>
      <c r="BJ627" s="4">
        <v>600</v>
      </c>
      <c r="BP627" s="4">
        <v>916</v>
      </c>
      <c r="BR627" s="4">
        <v>1516</v>
      </c>
      <c r="BS627" s="2">
        <v>2015</v>
      </c>
      <c r="BY627" s="4">
        <v>0</v>
      </c>
      <c r="CD627" s="4">
        <v>381</v>
      </c>
      <c r="CF627" s="4">
        <v>381</v>
      </c>
      <c r="CL627" s="4">
        <v>2</v>
      </c>
      <c r="CS627" s="4">
        <v>2</v>
      </c>
      <c r="CU627" s="4">
        <v>383</v>
      </c>
      <c r="DA627" s="4">
        <v>4959</v>
      </c>
      <c r="DB627" s="4">
        <v>4959</v>
      </c>
      <c r="DC627" s="4">
        <v>3876</v>
      </c>
      <c r="DD627" s="4">
        <v>107</v>
      </c>
      <c r="DG627" s="4">
        <v>3983</v>
      </c>
      <c r="DN627" s="4">
        <v>0</v>
      </c>
      <c r="DO627" s="4">
        <v>4406</v>
      </c>
      <c r="DP627" s="4">
        <v>4406</v>
      </c>
      <c r="DR627" s="4">
        <v>13348</v>
      </c>
      <c r="DS627" s="4">
        <v>13731</v>
      </c>
      <c r="DT627" s="4">
        <v>100</v>
      </c>
      <c r="DX627" s="4">
        <v>100</v>
      </c>
      <c r="ED627" s="4">
        <v>8266</v>
      </c>
      <c r="EG627" s="4">
        <v>8266</v>
      </c>
      <c r="EI627" s="4">
        <v>8366</v>
      </c>
      <c r="EK627" s="4">
        <v>2</v>
      </c>
      <c r="EM627" s="4">
        <v>2</v>
      </c>
      <c r="ET627" s="4">
        <v>0</v>
      </c>
      <c r="EU627" s="4">
        <v>2</v>
      </c>
      <c r="EY627" s="4">
        <v>3578</v>
      </c>
      <c r="EZ627" s="4">
        <v>574</v>
      </c>
      <c r="FA627" s="4">
        <v>213</v>
      </c>
      <c r="FF627" s="4">
        <v>999</v>
      </c>
      <c r="FG627" s="4">
        <v>5363</v>
      </c>
      <c r="FH627" s="4">
        <v>5365</v>
      </c>
      <c r="FI627" s="4">
        <v>13731</v>
      </c>
      <c r="FJ627" s="4">
        <v>0</v>
      </c>
      <c r="FK627" s="4">
        <v>0</v>
      </c>
      <c r="FL627" s="2">
        <v>2015</v>
      </c>
      <c r="FM627" t="s">
        <v>8</v>
      </c>
      <c r="FR627" s="2">
        <v>2015</v>
      </c>
      <c r="FT627" s="4">
        <v>2</v>
      </c>
      <c r="FX627" s="4">
        <v>986</v>
      </c>
      <c r="GA627" s="4">
        <v>177</v>
      </c>
      <c r="GE627" s="4">
        <v>38</v>
      </c>
      <c r="GF627" s="4">
        <v>20</v>
      </c>
      <c r="GI627" s="7">
        <f t="shared" si="96"/>
        <v>0.14230182926829268</v>
      </c>
      <c r="GJ627" s="7">
        <f t="shared" si="102"/>
        <v>9.2089827383945028E-2</v>
      </c>
      <c r="GK627" s="7">
        <f t="shared" si="103"/>
        <v>-1.7073170731707318E-2</v>
      </c>
      <c r="GL627" s="7">
        <f t="shared" si="101"/>
        <v>0.11339305221760979</v>
      </c>
      <c r="GM627" s="7">
        <f>(((DR627-DR626)-(DP627-DP626)-(FG627-FG626)+((EV627-EV626)+(EW627-EW626)+(EX627-EX626))+(FC627-FC626))-U627-V627)/DS626</f>
        <v>0.1326219512195122</v>
      </c>
      <c r="GN627" s="7">
        <f t="shared" si="97"/>
        <v>-0.30884146341463414</v>
      </c>
      <c r="GO627" s="7">
        <f>(G627-G626)/DS626</f>
        <v>-0.3854420731707317</v>
      </c>
      <c r="GP627" s="7">
        <f>CF627/DS626</f>
        <v>2.9039634146341465E-2</v>
      </c>
      <c r="GQ627" s="7">
        <f t="shared" si="98"/>
        <v>0.11291944434099288</v>
      </c>
      <c r="GR627" s="7">
        <f t="shared" si="99"/>
        <v>-0.16729522297207886</v>
      </c>
      <c r="GS627" s="7">
        <v>0.52</v>
      </c>
      <c r="GT627" s="7">
        <f t="shared" si="94"/>
        <v>0</v>
      </c>
      <c r="GU627" s="7">
        <f t="shared" si="95"/>
        <v>0.39072172456485327</v>
      </c>
      <c r="GV627" t="s">
        <v>210</v>
      </c>
      <c r="GW627" s="8">
        <f t="shared" si="100"/>
        <v>7.6219512195121951E-5</v>
      </c>
    </row>
    <row r="628" spans="1:205" x14ac:dyDescent="0.2">
      <c r="A628">
        <v>984648324</v>
      </c>
      <c r="B628" s="2">
        <v>2016</v>
      </c>
      <c r="C628" t="s">
        <v>3</v>
      </c>
      <c r="D628" s="3">
        <v>42370</v>
      </c>
      <c r="E628" s="3">
        <v>42735</v>
      </c>
      <c r="F628" t="s">
        <v>8</v>
      </c>
      <c r="G628" s="4">
        <v>33735</v>
      </c>
      <c r="I628" s="4">
        <v>0</v>
      </c>
      <c r="J628" s="4">
        <v>33735</v>
      </c>
      <c r="K628" s="4">
        <v>26866</v>
      </c>
      <c r="L628" s="4">
        <v>0</v>
      </c>
      <c r="M628" s="4">
        <v>0</v>
      </c>
      <c r="Q628" s="4">
        <v>2004</v>
      </c>
      <c r="R628" s="4">
        <v>1566</v>
      </c>
      <c r="S628" s="4">
        <v>60</v>
      </c>
      <c r="U628" s="4">
        <v>127</v>
      </c>
      <c r="X628" s="4">
        <v>1988</v>
      </c>
      <c r="Z628" s="4">
        <v>30985</v>
      </c>
      <c r="AA628" s="4">
        <v>2750</v>
      </c>
      <c r="AC628" s="4">
        <v>0</v>
      </c>
      <c r="AD628" s="4">
        <v>0</v>
      </c>
      <c r="AE628" s="4">
        <v>0</v>
      </c>
      <c r="AG628" s="4">
        <v>0</v>
      </c>
      <c r="AJ628" s="4">
        <v>771</v>
      </c>
      <c r="AK628" s="4">
        <v>771</v>
      </c>
      <c r="AM628" s="4">
        <v>0</v>
      </c>
      <c r="AR628" s="4">
        <v>0</v>
      </c>
      <c r="AS628" s="4">
        <v>289</v>
      </c>
      <c r="AT628" s="4">
        <v>289</v>
      </c>
      <c r="AU628" s="4">
        <v>289</v>
      </c>
      <c r="AV628" s="4">
        <v>482</v>
      </c>
      <c r="AW628" s="4">
        <v>3232</v>
      </c>
      <c r="AX628" s="4">
        <v>822</v>
      </c>
      <c r="AY628" s="4">
        <v>2410</v>
      </c>
      <c r="BB628" s="4">
        <v>0</v>
      </c>
      <c r="BD628" s="4">
        <v>0</v>
      </c>
      <c r="BF628" s="4">
        <v>2410</v>
      </c>
      <c r="BJ628" s="4">
        <v>1500</v>
      </c>
      <c r="BP628" s="4">
        <v>910</v>
      </c>
      <c r="BR628" s="4">
        <v>2410</v>
      </c>
      <c r="BS628" s="2">
        <v>2016</v>
      </c>
      <c r="BY628" s="4">
        <v>0</v>
      </c>
      <c r="CD628" s="4">
        <v>254</v>
      </c>
      <c r="CF628" s="4">
        <v>254</v>
      </c>
      <c r="CL628" s="4">
        <v>2</v>
      </c>
      <c r="CS628" s="4">
        <v>2</v>
      </c>
      <c r="CU628" s="4">
        <v>256</v>
      </c>
      <c r="DA628" s="4">
        <v>2869</v>
      </c>
      <c r="DB628" s="4">
        <v>2869</v>
      </c>
      <c r="DC628" s="4">
        <v>7429</v>
      </c>
      <c r="DD628" s="4">
        <v>62</v>
      </c>
      <c r="DG628" s="4">
        <v>7490</v>
      </c>
      <c r="DN628" s="4">
        <v>0</v>
      </c>
      <c r="DO628" s="4">
        <v>4462</v>
      </c>
      <c r="DP628" s="4">
        <v>4462</v>
      </c>
      <c r="DR628" s="4">
        <v>14821</v>
      </c>
      <c r="DS628" s="4">
        <v>15076</v>
      </c>
      <c r="DT628" s="4">
        <v>100</v>
      </c>
      <c r="DX628" s="4">
        <v>100</v>
      </c>
      <c r="ED628" s="4">
        <v>9176</v>
      </c>
      <c r="EG628" s="4">
        <v>9176</v>
      </c>
      <c r="EI628" s="4">
        <v>9276</v>
      </c>
      <c r="EK628" s="4">
        <v>0</v>
      </c>
      <c r="EM628" s="4">
        <v>0</v>
      </c>
      <c r="ET628" s="4">
        <v>0</v>
      </c>
      <c r="EU628" s="4">
        <v>0</v>
      </c>
      <c r="EY628" s="4">
        <v>2852</v>
      </c>
      <c r="EZ628" s="4">
        <v>824</v>
      </c>
      <c r="FA628" s="4">
        <v>432</v>
      </c>
      <c r="FF628" s="4">
        <v>1692</v>
      </c>
      <c r="FG628" s="4">
        <v>5800</v>
      </c>
      <c r="FH628" s="4">
        <v>5800</v>
      </c>
      <c r="FI628" s="4">
        <v>15076</v>
      </c>
      <c r="FJ628" s="4">
        <v>0</v>
      </c>
      <c r="FK628" s="4">
        <v>0</v>
      </c>
      <c r="FL628" s="2">
        <v>2016</v>
      </c>
      <c r="FM628" t="s">
        <v>8</v>
      </c>
      <c r="FR628" s="2">
        <v>2016</v>
      </c>
      <c r="FS628" s="5">
        <v>2</v>
      </c>
      <c r="FT628" s="4">
        <v>2</v>
      </c>
      <c r="FX628" s="4">
        <v>986</v>
      </c>
      <c r="GA628" s="4">
        <v>183</v>
      </c>
      <c r="GE628" s="4">
        <v>32</v>
      </c>
      <c r="GF628" s="4">
        <v>9</v>
      </c>
      <c r="GI628" s="7">
        <f t="shared" si="96"/>
        <v>7.1371349501128833E-2</v>
      </c>
      <c r="GJ628" s="7">
        <f t="shared" si="102"/>
        <v>-1.7073170731707318E-2</v>
      </c>
      <c r="GK628" s="7">
        <f t="shared" si="103"/>
        <v>0.11339305221760979</v>
      </c>
      <c r="GL628" s="7">
        <f t="shared" si="101"/>
        <v>0.23288670734942957</v>
      </c>
      <c r="GM628" s="7">
        <f>(((DR628-DR627)-(DP628-DP627)-(FG628-FG627)+((EV628-EV627)+(EW628-EW627)+(EX628-EX627))+(FC628-FC627))-U628-V628)/DS627</f>
        <v>6.212220522904377E-2</v>
      </c>
      <c r="GN628" s="7">
        <f t="shared" si="97"/>
        <v>0.36494064525526182</v>
      </c>
      <c r="GO628" s="7">
        <f>(G628-G627)/DS627</f>
        <v>0.62369820115068098</v>
      </c>
      <c r="GP628" s="7">
        <f>CF628/DS627</f>
        <v>1.8498288544170127E-2</v>
      </c>
      <c r="GQ628" s="7">
        <f t="shared" si="98"/>
        <v>0.16732044294789461</v>
      </c>
      <c r="GR628" s="7">
        <f t="shared" si="99"/>
        <v>0.34023280759604307</v>
      </c>
      <c r="GS628" s="7">
        <v>0.52</v>
      </c>
      <c r="GT628" s="7">
        <f t="shared" si="94"/>
        <v>0</v>
      </c>
      <c r="GU628" s="7">
        <f t="shared" si="95"/>
        <v>0.38471743167949057</v>
      </c>
      <c r="GV628" t="s">
        <v>210</v>
      </c>
      <c r="GW628" s="8">
        <f t="shared" si="100"/>
        <v>7.28279076542131E-5</v>
      </c>
    </row>
    <row r="629" spans="1:205" x14ac:dyDescent="0.2">
      <c r="A629">
        <v>984648324</v>
      </c>
      <c r="B629" s="2">
        <v>2017</v>
      </c>
      <c r="C629" t="s">
        <v>3</v>
      </c>
      <c r="D629" s="3">
        <v>42736</v>
      </c>
      <c r="E629" s="3">
        <v>43100</v>
      </c>
      <c r="F629" t="s">
        <v>8</v>
      </c>
      <c r="G629" s="4">
        <v>46971</v>
      </c>
      <c r="I629" s="4">
        <v>75</v>
      </c>
      <c r="J629" s="4">
        <v>47046</v>
      </c>
      <c r="K629" s="4">
        <v>36393</v>
      </c>
      <c r="L629" s="4">
        <v>0</v>
      </c>
      <c r="M629" s="4">
        <v>0</v>
      </c>
      <c r="Q629" s="4">
        <v>2753</v>
      </c>
      <c r="R629" s="4">
        <v>2315</v>
      </c>
      <c r="S629" s="4">
        <v>74</v>
      </c>
      <c r="U629" s="4">
        <v>135</v>
      </c>
      <c r="X629" s="4">
        <v>2530</v>
      </c>
      <c r="Z629" s="4">
        <v>41811</v>
      </c>
      <c r="AA629" s="4">
        <v>5235</v>
      </c>
      <c r="AC629" s="4">
        <v>0</v>
      </c>
      <c r="AD629" s="4">
        <v>0</v>
      </c>
      <c r="AE629" s="4">
        <v>0</v>
      </c>
      <c r="AG629" s="4">
        <v>10</v>
      </c>
      <c r="AJ629" s="4">
        <v>470</v>
      </c>
      <c r="AK629" s="4">
        <v>480</v>
      </c>
      <c r="AM629" s="4">
        <v>0</v>
      </c>
      <c r="AR629" s="4">
        <v>6</v>
      </c>
      <c r="AS629" s="4">
        <v>35</v>
      </c>
      <c r="AT629" s="4">
        <v>35</v>
      </c>
      <c r="AU629" s="4">
        <v>41</v>
      </c>
      <c r="AV629" s="4">
        <v>439</v>
      </c>
      <c r="AW629" s="4">
        <v>5674</v>
      </c>
      <c r="AX629" s="4">
        <v>1348</v>
      </c>
      <c r="AY629" s="4">
        <v>4327</v>
      </c>
      <c r="BB629" s="4">
        <v>0</v>
      </c>
      <c r="BD629" s="4">
        <v>0</v>
      </c>
      <c r="BF629" s="4">
        <v>4327</v>
      </c>
      <c r="BJ629" s="4">
        <v>3000</v>
      </c>
      <c r="BP629" s="4">
        <v>1327</v>
      </c>
      <c r="BR629" s="4">
        <v>4327</v>
      </c>
      <c r="BS629" s="2">
        <v>2017</v>
      </c>
      <c r="BY629" s="4">
        <v>0</v>
      </c>
      <c r="CD629" s="4">
        <v>549</v>
      </c>
      <c r="CF629" s="4">
        <v>549</v>
      </c>
      <c r="CL629" s="4">
        <v>2</v>
      </c>
      <c r="CS629" s="4">
        <v>2</v>
      </c>
      <c r="CU629" s="4">
        <v>551</v>
      </c>
      <c r="DA629" s="4">
        <v>4086</v>
      </c>
      <c r="DB629" s="4">
        <v>4086</v>
      </c>
      <c r="DC629" s="4">
        <v>8901</v>
      </c>
      <c r="DD629" s="4">
        <v>77</v>
      </c>
      <c r="DG629" s="4">
        <v>8978</v>
      </c>
      <c r="DN629" s="4">
        <v>0</v>
      </c>
      <c r="DO629" s="4">
        <v>7550</v>
      </c>
      <c r="DP629" s="4">
        <v>7550</v>
      </c>
      <c r="DR629" s="4">
        <v>20614</v>
      </c>
      <c r="DS629" s="4">
        <v>21165</v>
      </c>
      <c r="DT629" s="4">
        <v>100</v>
      </c>
      <c r="DX629" s="4">
        <v>100</v>
      </c>
      <c r="ED629" s="4">
        <v>10503</v>
      </c>
      <c r="EG629" s="4">
        <v>10503</v>
      </c>
      <c r="EI629" s="4">
        <v>10603</v>
      </c>
      <c r="EK629" s="4">
        <v>8</v>
      </c>
      <c r="EM629" s="4">
        <v>8</v>
      </c>
      <c r="ET629" s="4">
        <v>0</v>
      </c>
      <c r="EU629" s="4">
        <v>8</v>
      </c>
      <c r="EY629" s="4">
        <v>4680</v>
      </c>
      <c r="EZ629" s="4">
        <v>1339</v>
      </c>
      <c r="FA629" s="4">
        <v>1174</v>
      </c>
      <c r="FC629" s="4">
        <v>3000</v>
      </c>
      <c r="FF629" s="4">
        <v>360</v>
      </c>
      <c r="FG629" s="4">
        <v>10554</v>
      </c>
      <c r="FH629" s="4">
        <v>10562</v>
      </c>
      <c r="FI629" s="4">
        <v>21165</v>
      </c>
      <c r="FL629" s="2">
        <v>2017</v>
      </c>
      <c r="FM629" t="s">
        <v>8</v>
      </c>
      <c r="FR629" s="2">
        <v>2017</v>
      </c>
      <c r="FT629" s="4">
        <v>3</v>
      </c>
      <c r="FX629" s="4">
        <v>1218</v>
      </c>
      <c r="GE629" s="4">
        <v>69</v>
      </c>
      <c r="GI629" s="7">
        <f t="shared" si="96"/>
        <v>6.3080392677102679E-2</v>
      </c>
      <c r="GJ629" s="7">
        <f t="shared" si="102"/>
        <v>0.11339305221760979</v>
      </c>
      <c r="GK629" s="7">
        <f t="shared" si="103"/>
        <v>0.23288670734942957</v>
      </c>
      <c r="GL629" s="7">
        <f t="shared" si="101"/>
        <v>1.3938105362626978E-2</v>
      </c>
      <c r="GM629" s="7">
        <f>(((DR629-DR628)-(DP629-DP628)-(FG629-FG628)+((EV629-EV628)+(EW629-EW628)+(EX629-EX628))+(FC629-FC628))-U629-V629)/DS628</f>
        <v>5.4125762801804193E-2</v>
      </c>
      <c r="GN629" s="7">
        <f t="shared" si="97"/>
        <v>0.78031308039267711</v>
      </c>
      <c r="GO629" s="7">
        <f>(G629-G628)/DS628</f>
        <v>0.87795171132926508</v>
      </c>
      <c r="GP629" s="7">
        <f>CF629/DS628</f>
        <v>3.6415494826213847E-2</v>
      </c>
      <c r="GQ629" s="7">
        <f t="shared" si="98"/>
        <v>0.23879032035539857</v>
      </c>
      <c r="GR629" s="7">
        <f t="shared" si="99"/>
        <v>0.39235215651400623</v>
      </c>
      <c r="GS629" s="7">
        <v>0.52</v>
      </c>
      <c r="GT629" s="7">
        <f t="shared" si="94"/>
        <v>0</v>
      </c>
      <c r="GU629" s="7">
        <f t="shared" si="95"/>
        <v>0.49903141979683441</v>
      </c>
      <c r="GV629" t="s">
        <v>210</v>
      </c>
      <c r="GW629" s="8">
        <f t="shared" si="100"/>
        <v>6.633059166887768E-5</v>
      </c>
    </row>
    <row r="630" spans="1:205" x14ac:dyDescent="0.2">
      <c r="A630">
        <v>984648324</v>
      </c>
      <c r="B630" s="2">
        <v>2018</v>
      </c>
      <c r="C630" t="s">
        <v>3</v>
      </c>
      <c r="D630" s="3">
        <v>43101</v>
      </c>
      <c r="E630" s="3">
        <v>43465</v>
      </c>
      <c r="F630" t="s">
        <v>8</v>
      </c>
      <c r="G630" s="4">
        <v>48684</v>
      </c>
      <c r="I630" s="4">
        <v>0</v>
      </c>
      <c r="J630" s="4">
        <v>48684</v>
      </c>
      <c r="K630" s="4">
        <v>39742</v>
      </c>
      <c r="Q630" s="4">
        <v>2998</v>
      </c>
      <c r="R630" s="4">
        <v>2410</v>
      </c>
      <c r="S630" s="4">
        <v>79</v>
      </c>
      <c r="U630" s="4">
        <v>193</v>
      </c>
      <c r="X630" s="4">
        <v>3404</v>
      </c>
      <c r="Z630" s="4">
        <v>46337</v>
      </c>
      <c r="AA630" s="4">
        <v>2346</v>
      </c>
      <c r="AG630" s="4">
        <v>25</v>
      </c>
      <c r="AJ630" s="4">
        <v>444</v>
      </c>
      <c r="AK630" s="4">
        <v>469</v>
      </c>
      <c r="AR630" s="4">
        <v>8</v>
      </c>
      <c r="AS630" s="4">
        <v>365</v>
      </c>
      <c r="AT630" s="4">
        <v>365</v>
      </c>
      <c r="AU630" s="4">
        <v>373</v>
      </c>
      <c r="AV630" s="4">
        <v>96</v>
      </c>
      <c r="AW630" s="4">
        <v>2442</v>
      </c>
      <c r="AX630" s="4">
        <v>562</v>
      </c>
      <c r="AY630" s="4">
        <v>1880</v>
      </c>
      <c r="BF630" s="4">
        <v>1880</v>
      </c>
      <c r="BJ630" s="4">
        <v>500</v>
      </c>
      <c r="BP630" s="4">
        <v>1380</v>
      </c>
      <c r="BR630" s="4">
        <v>1880</v>
      </c>
      <c r="BS630" s="2">
        <v>2018</v>
      </c>
      <c r="CB630" s="4">
        <v>174</v>
      </c>
      <c r="CD630" s="4">
        <v>1324</v>
      </c>
      <c r="CF630" s="4">
        <v>1498</v>
      </c>
      <c r="CL630" s="4">
        <v>2</v>
      </c>
      <c r="CS630" s="4">
        <v>2</v>
      </c>
      <c r="CU630" s="4">
        <v>1500</v>
      </c>
      <c r="DA630" s="4">
        <v>5636</v>
      </c>
      <c r="DB630" s="4">
        <v>5636</v>
      </c>
      <c r="DC630" s="4">
        <v>7799</v>
      </c>
      <c r="DD630" s="4">
        <v>315</v>
      </c>
      <c r="DG630" s="4">
        <v>8115</v>
      </c>
      <c r="DO630" s="4">
        <v>3197</v>
      </c>
      <c r="DP630" s="4">
        <v>3197</v>
      </c>
      <c r="DR630" s="4">
        <v>16947</v>
      </c>
      <c r="DS630" s="4">
        <v>18447</v>
      </c>
      <c r="DT630" s="4">
        <v>100</v>
      </c>
      <c r="DX630" s="4">
        <v>100</v>
      </c>
      <c r="ED630" s="4">
        <v>11883</v>
      </c>
      <c r="EG630" s="4">
        <v>11883</v>
      </c>
      <c r="EI630" s="4">
        <v>11983</v>
      </c>
      <c r="EK630" s="4">
        <v>2</v>
      </c>
      <c r="EM630" s="4">
        <v>2</v>
      </c>
      <c r="EU630" s="4">
        <v>2</v>
      </c>
      <c r="EY630" s="4">
        <v>4843</v>
      </c>
      <c r="EZ630" s="4">
        <v>568</v>
      </c>
      <c r="FA630" s="4">
        <v>755</v>
      </c>
      <c r="FC630" s="4">
        <v>0</v>
      </c>
      <c r="FF630" s="4">
        <v>296</v>
      </c>
      <c r="FG630" s="4">
        <v>6462</v>
      </c>
      <c r="FH630" s="4">
        <v>6464</v>
      </c>
      <c r="FI630" s="4">
        <v>18447</v>
      </c>
      <c r="FL630" s="2">
        <v>2018</v>
      </c>
      <c r="FM630" t="s">
        <v>8</v>
      </c>
      <c r="FR630" s="2">
        <v>2018</v>
      </c>
      <c r="FT630" s="4">
        <v>3</v>
      </c>
      <c r="FX630" s="4">
        <v>1218</v>
      </c>
      <c r="GE630" s="4">
        <v>45</v>
      </c>
      <c r="GF630" s="4">
        <v>18</v>
      </c>
      <c r="GI630" s="7">
        <f t="shared" si="96"/>
        <v>8.4006614694070406E-2</v>
      </c>
      <c r="GJ630" s="7">
        <f t="shared" si="102"/>
        <v>0.23288670734942957</v>
      </c>
      <c r="GK630" s="7">
        <f t="shared" si="103"/>
        <v>1.3938105362626978E-2</v>
      </c>
      <c r="GL630" s="7">
        <f t="shared" si="101"/>
        <v>9.486637393614137E-3</v>
      </c>
      <c r="GM630" s="7">
        <f>(((DR630-DR629)-(DP630-DP629)-(FG630-FG629)+((EV630-EV629)+(EW630-EW629)+(EX630-EX629))+(FC630-FC629))-U630-V630)/DS629</f>
        <v>7.488778643987716E-2</v>
      </c>
      <c r="GN630" s="7">
        <f t="shared" si="97"/>
        <v>0.13300259862981337</v>
      </c>
      <c r="GO630" s="7">
        <f>(G630-G629)/DS629</f>
        <v>8.0935506732813606E-2</v>
      </c>
      <c r="GP630" s="7">
        <f>CF630/DS629</f>
        <v>7.0777226553271913E-2</v>
      </c>
      <c r="GQ630" s="7">
        <f t="shared" si="98"/>
        <v>9.4920731091588412E-2</v>
      </c>
      <c r="GR630" s="7">
        <f t="shared" si="99"/>
        <v>3.6469310851376384E-2</v>
      </c>
      <c r="GS630" s="7">
        <v>0.52</v>
      </c>
      <c r="GT630" s="7">
        <f t="shared" si="94"/>
        <v>0</v>
      </c>
      <c r="GU630" s="7">
        <f t="shared" si="95"/>
        <v>0.35040928064183879</v>
      </c>
      <c r="GV630" t="s">
        <v>210</v>
      </c>
      <c r="GW630" s="8">
        <f t="shared" si="100"/>
        <v>4.7247814788566027E-5</v>
      </c>
    </row>
    <row r="631" spans="1:205" x14ac:dyDescent="0.2">
      <c r="A631">
        <v>984648324</v>
      </c>
      <c r="B631" s="2">
        <v>2019</v>
      </c>
      <c r="C631" t="s">
        <v>3</v>
      </c>
      <c r="D631" s="3">
        <v>43466</v>
      </c>
      <c r="E631" s="3">
        <v>43830</v>
      </c>
      <c r="F631" t="s">
        <v>8</v>
      </c>
      <c r="G631" s="4">
        <v>46199</v>
      </c>
      <c r="J631" s="4">
        <v>46199</v>
      </c>
      <c r="K631" s="4">
        <v>38318</v>
      </c>
      <c r="Q631" s="4">
        <v>2944</v>
      </c>
      <c r="R631" s="4">
        <v>2387</v>
      </c>
      <c r="S631" s="4">
        <v>54</v>
      </c>
      <c r="U631" s="4">
        <v>429</v>
      </c>
      <c r="X631" s="4">
        <v>2737</v>
      </c>
      <c r="Z631" s="4">
        <v>44427</v>
      </c>
      <c r="AA631" s="4">
        <v>1772</v>
      </c>
      <c r="AG631" s="4">
        <v>45</v>
      </c>
      <c r="AJ631" s="4">
        <v>134</v>
      </c>
      <c r="AK631" s="4">
        <v>179</v>
      </c>
      <c r="AR631" s="4">
        <v>38</v>
      </c>
      <c r="AS631" s="4">
        <v>27</v>
      </c>
      <c r="AT631" s="4">
        <v>27</v>
      </c>
      <c r="AU631" s="4">
        <v>65</v>
      </c>
      <c r="AV631" s="4">
        <v>114</v>
      </c>
      <c r="AW631" s="4">
        <v>1886</v>
      </c>
      <c r="AX631" s="4">
        <v>415</v>
      </c>
      <c r="AY631" s="4">
        <v>1471</v>
      </c>
      <c r="BF631" s="4">
        <v>1471</v>
      </c>
      <c r="BJ631" s="4">
        <v>1500</v>
      </c>
      <c r="BP631" s="4">
        <v>-29</v>
      </c>
      <c r="BR631" s="4">
        <v>1471</v>
      </c>
      <c r="BS631" s="2">
        <v>2019</v>
      </c>
      <c r="BZ631" s="4">
        <v>5000</v>
      </c>
      <c r="CB631" s="4">
        <v>722</v>
      </c>
      <c r="CD631" s="4">
        <v>1027</v>
      </c>
      <c r="CF631" s="4">
        <v>6749</v>
      </c>
      <c r="CL631" s="4">
        <v>0</v>
      </c>
      <c r="CS631" s="4">
        <v>0</v>
      </c>
      <c r="CU631" s="4">
        <v>6749</v>
      </c>
      <c r="DA631" s="4">
        <v>6049</v>
      </c>
      <c r="DB631" s="4">
        <v>6049</v>
      </c>
      <c r="DC631" s="4">
        <v>7484</v>
      </c>
      <c r="DD631" s="4">
        <v>84</v>
      </c>
      <c r="DG631" s="4">
        <v>7568</v>
      </c>
      <c r="DO631" s="4">
        <v>2755</v>
      </c>
      <c r="DP631" s="4">
        <v>2755</v>
      </c>
      <c r="DR631" s="4">
        <v>16372</v>
      </c>
      <c r="DS631" s="4">
        <v>23121</v>
      </c>
      <c r="DT631" s="4">
        <v>100</v>
      </c>
      <c r="DX631" s="4">
        <v>100</v>
      </c>
      <c r="ED631" s="4">
        <v>11853</v>
      </c>
      <c r="EG631" s="4">
        <v>11853</v>
      </c>
      <c r="EI631" s="4">
        <v>11953</v>
      </c>
      <c r="EK631" s="4">
        <v>106</v>
      </c>
      <c r="EM631" s="4">
        <v>106</v>
      </c>
      <c r="EP631" s="4">
        <v>4958</v>
      </c>
      <c r="EU631" s="4">
        <v>5064</v>
      </c>
      <c r="EY631" s="4">
        <v>3032</v>
      </c>
      <c r="EZ631" s="4">
        <v>311</v>
      </c>
      <c r="FA631" s="4">
        <v>944</v>
      </c>
      <c r="FC631" s="4">
        <v>1500</v>
      </c>
      <c r="FF631" s="4">
        <v>317</v>
      </c>
      <c r="FG631" s="4">
        <v>6104</v>
      </c>
      <c r="FH631" s="4">
        <v>11168</v>
      </c>
      <c r="FI631" s="4">
        <v>23121</v>
      </c>
      <c r="FL631" s="2">
        <v>2019</v>
      </c>
      <c r="FM631" t="s">
        <v>8</v>
      </c>
      <c r="FR631" s="2">
        <v>2019</v>
      </c>
      <c r="FT631" s="4">
        <v>3</v>
      </c>
      <c r="FX631" s="4">
        <v>1195</v>
      </c>
      <c r="GE631" s="4">
        <v>32</v>
      </c>
      <c r="GF631" s="4">
        <v>13</v>
      </c>
      <c r="GN631" s="7">
        <f t="shared" si="97"/>
        <v>-0.1176343036808153</v>
      </c>
      <c r="GQ631" s="7">
        <f t="shared" si="98"/>
        <v>7.077559661277906E-2</v>
      </c>
      <c r="GR631" s="7">
        <f t="shared" si="99"/>
        <v>-5.1043463971736092E-2</v>
      </c>
      <c r="GS631" s="7">
        <v>0.52</v>
      </c>
      <c r="GT631" s="7">
        <f t="shared" si="94"/>
        <v>0.44394699140401145</v>
      </c>
      <c r="GU631" s="7">
        <f t="shared" si="95"/>
        <v>0.48302409065351842</v>
      </c>
      <c r="GV631" t="s">
        <v>210</v>
      </c>
      <c r="GW631" s="8">
        <f t="shared" si="100"/>
        <v>5.4209356534937928E-5</v>
      </c>
    </row>
    <row r="632" spans="1:205" x14ac:dyDescent="0.2">
      <c r="A632">
        <v>994658239</v>
      </c>
      <c r="B632" s="2">
        <v>2013</v>
      </c>
      <c r="C632" t="s">
        <v>3</v>
      </c>
      <c r="D632" s="3">
        <v>41275</v>
      </c>
      <c r="E632" s="3">
        <v>41639</v>
      </c>
      <c r="F632" t="s">
        <v>8</v>
      </c>
      <c r="G632" s="4">
        <v>20467</v>
      </c>
      <c r="I632" s="4">
        <v>0</v>
      </c>
      <c r="J632" s="4">
        <v>20467</v>
      </c>
      <c r="K632" s="4">
        <v>3263</v>
      </c>
      <c r="L632" s="4">
        <v>0</v>
      </c>
      <c r="M632" s="4">
        <v>0</v>
      </c>
      <c r="Q632" s="4">
        <v>9419</v>
      </c>
      <c r="R632" s="4">
        <v>7788</v>
      </c>
      <c r="S632" s="4">
        <v>119</v>
      </c>
      <c r="U632" s="4">
        <v>1245</v>
      </c>
      <c r="X632" s="4">
        <v>6877</v>
      </c>
      <c r="Z632" s="4">
        <v>20804</v>
      </c>
      <c r="AA632" s="4">
        <v>-337</v>
      </c>
      <c r="AC632" s="4">
        <v>0</v>
      </c>
      <c r="AD632" s="4">
        <v>0</v>
      </c>
      <c r="AE632" s="4">
        <v>0</v>
      </c>
      <c r="AG632" s="4">
        <v>32</v>
      </c>
      <c r="AJ632" s="4">
        <v>0</v>
      </c>
      <c r="AK632" s="4">
        <v>32</v>
      </c>
      <c r="AM632" s="4">
        <v>0</v>
      </c>
      <c r="AR632" s="4">
        <v>218</v>
      </c>
      <c r="AS632" s="4">
        <v>62</v>
      </c>
      <c r="AT632" s="4">
        <v>62</v>
      </c>
      <c r="AU632" s="4">
        <v>280</v>
      </c>
      <c r="AV632" s="4">
        <v>-248</v>
      </c>
      <c r="AW632" s="4">
        <v>-584</v>
      </c>
      <c r="AX632" s="4">
        <v>-155</v>
      </c>
      <c r="AY632" s="4">
        <v>-429</v>
      </c>
      <c r="BB632" s="4">
        <v>0</v>
      </c>
      <c r="BD632" s="4">
        <v>0</v>
      </c>
      <c r="BF632" s="4">
        <v>-429</v>
      </c>
      <c r="BP632" s="4">
        <v>-429</v>
      </c>
      <c r="BR632" s="4">
        <v>-429</v>
      </c>
      <c r="BS632" s="2">
        <v>2013</v>
      </c>
      <c r="BV632" s="4">
        <v>221</v>
      </c>
      <c r="BY632" s="4">
        <v>221</v>
      </c>
      <c r="CD632" s="4">
        <v>2280</v>
      </c>
      <c r="CF632" s="4">
        <v>2280</v>
      </c>
      <c r="CR632" s="4">
        <v>0</v>
      </c>
      <c r="CS632" s="4">
        <v>0</v>
      </c>
      <c r="CU632" s="4">
        <v>2501</v>
      </c>
      <c r="DA632" s="4">
        <v>1709</v>
      </c>
      <c r="DB632" s="4">
        <v>1709</v>
      </c>
      <c r="DC632" s="4">
        <v>3907</v>
      </c>
      <c r="DD632" s="4">
        <v>912</v>
      </c>
      <c r="DG632" s="4">
        <v>4820</v>
      </c>
      <c r="DN632" s="4">
        <v>0</v>
      </c>
      <c r="DO632" s="4">
        <v>517</v>
      </c>
      <c r="DP632" s="4">
        <v>517</v>
      </c>
      <c r="DR632" s="4">
        <v>7045</v>
      </c>
      <c r="DS632" s="4">
        <v>9546</v>
      </c>
      <c r="DT632" s="4">
        <v>1600</v>
      </c>
      <c r="DX632" s="4">
        <v>1600</v>
      </c>
      <c r="ED632" s="4">
        <v>2231</v>
      </c>
      <c r="EG632" s="4">
        <v>2231</v>
      </c>
      <c r="EI632" s="4">
        <v>3831</v>
      </c>
      <c r="EM632" s="4">
        <v>0</v>
      </c>
      <c r="EP632" s="4">
        <v>1640</v>
      </c>
      <c r="ES632" s="4">
        <v>0</v>
      </c>
      <c r="ET632" s="4">
        <v>0</v>
      </c>
      <c r="EU632" s="4">
        <v>1640</v>
      </c>
      <c r="EX632" s="4">
        <v>299</v>
      </c>
      <c r="EY632" s="4">
        <v>2210</v>
      </c>
      <c r="EZ632" s="4">
        <v>0</v>
      </c>
      <c r="FA632" s="4">
        <v>718</v>
      </c>
      <c r="FF632" s="4">
        <v>848</v>
      </c>
      <c r="FG632" s="4">
        <v>4075</v>
      </c>
      <c r="FH632" s="4">
        <v>5715</v>
      </c>
      <c r="FI632" s="4">
        <v>9546</v>
      </c>
      <c r="FL632" s="2">
        <v>2013</v>
      </c>
      <c r="FM632" t="s">
        <v>8</v>
      </c>
      <c r="FR632" s="2">
        <v>2013</v>
      </c>
      <c r="FT632" s="4">
        <v>13</v>
      </c>
      <c r="FX632" s="4">
        <v>709</v>
      </c>
      <c r="GE632" s="4">
        <v>30</v>
      </c>
      <c r="GF632" s="4">
        <v>15</v>
      </c>
      <c r="GN632" s="7">
        <f t="shared" si="97"/>
        <v>-0.95821980018165309</v>
      </c>
      <c r="GQ632" s="7">
        <f t="shared" si="98"/>
        <v>-2.6265038111856001E-2</v>
      </c>
      <c r="GR632" s="7">
        <f t="shared" si="99"/>
        <v>-0.5569817528517933</v>
      </c>
      <c r="GS632" s="7">
        <v>0.24429999999999999</v>
      </c>
      <c r="GT632" s="7">
        <f t="shared" si="94"/>
        <v>0.2869641294838145</v>
      </c>
      <c r="GU632" s="7">
        <f t="shared" si="95"/>
        <v>0.59868007542426149</v>
      </c>
      <c r="GV632" t="s">
        <v>245</v>
      </c>
      <c r="GW632" s="8">
        <f t="shared" si="100"/>
        <v>4.3250724449634533E-5</v>
      </c>
    </row>
    <row r="633" spans="1:205" x14ac:dyDescent="0.2">
      <c r="A633">
        <v>994658239</v>
      </c>
      <c r="B633" s="2">
        <v>2014</v>
      </c>
      <c r="C633" t="s">
        <v>3</v>
      </c>
      <c r="D633" s="3">
        <v>41640</v>
      </c>
      <c r="E633" s="3">
        <v>42004</v>
      </c>
      <c r="F633" t="s">
        <v>8</v>
      </c>
      <c r="G633" s="4">
        <v>22915</v>
      </c>
      <c r="I633" s="4">
        <v>4</v>
      </c>
      <c r="J633" s="4">
        <v>22920</v>
      </c>
      <c r="K633" s="4">
        <v>4501</v>
      </c>
      <c r="L633" s="4">
        <v>0</v>
      </c>
      <c r="M633" s="4">
        <v>0</v>
      </c>
      <c r="Q633" s="4">
        <v>11237</v>
      </c>
      <c r="R633" s="4">
        <v>9443</v>
      </c>
      <c r="S633" s="4">
        <v>129</v>
      </c>
      <c r="U633" s="4">
        <v>992</v>
      </c>
      <c r="X633" s="4">
        <v>7387</v>
      </c>
      <c r="Z633" s="4">
        <v>24117</v>
      </c>
      <c r="AA633" s="4">
        <v>-1198</v>
      </c>
      <c r="AC633" s="4">
        <v>0</v>
      </c>
      <c r="AD633" s="4">
        <v>0</v>
      </c>
      <c r="AE633" s="4">
        <v>0</v>
      </c>
      <c r="AG633" s="4">
        <v>9</v>
      </c>
      <c r="AJ633" s="4">
        <v>142</v>
      </c>
      <c r="AK633" s="4">
        <v>151</v>
      </c>
      <c r="AM633" s="4">
        <v>0</v>
      </c>
      <c r="AR633" s="4">
        <v>166</v>
      </c>
      <c r="AS633" s="4">
        <v>1</v>
      </c>
      <c r="AT633" s="4">
        <v>1</v>
      </c>
      <c r="AU633" s="4">
        <v>167</v>
      </c>
      <c r="AV633" s="4">
        <v>-15</v>
      </c>
      <c r="AW633" s="4">
        <v>-1213</v>
      </c>
      <c r="AX633" s="4">
        <v>-321</v>
      </c>
      <c r="AY633" s="4">
        <v>-892</v>
      </c>
      <c r="BB633" s="4">
        <v>0</v>
      </c>
      <c r="BD633" s="4">
        <v>0</v>
      </c>
      <c r="BF633" s="4">
        <v>-892</v>
      </c>
      <c r="BP633" s="4">
        <v>-892</v>
      </c>
      <c r="BR633" s="4">
        <v>-892</v>
      </c>
      <c r="BS633" s="2">
        <v>2014</v>
      </c>
      <c r="BV633" s="4">
        <v>542</v>
      </c>
      <c r="BY633" s="4">
        <v>542</v>
      </c>
      <c r="CD633" s="4">
        <v>5977</v>
      </c>
      <c r="CF633" s="4">
        <v>5977</v>
      </c>
      <c r="CS633" s="4">
        <v>0</v>
      </c>
      <c r="CU633" s="4">
        <v>6519</v>
      </c>
      <c r="DA633" s="4">
        <v>1543</v>
      </c>
      <c r="DB633" s="4">
        <v>1543</v>
      </c>
      <c r="DC633" s="4">
        <v>7227</v>
      </c>
      <c r="DD633" s="4">
        <v>256</v>
      </c>
      <c r="DG633" s="4">
        <v>7482</v>
      </c>
      <c r="DN633" s="4">
        <v>0</v>
      </c>
      <c r="DO633" s="4">
        <v>2037</v>
      </c>
      <c r="DP633" s="4">
        <v>2037</v>
      </c>
      <c r="DR633" s="4">
        <v>11062</v>
      </c>
      <c r="DS633" s="4">
        <v>17581</v>
      </c>
      <c r="DT633" s="4">
        <v>2640</v>
      </c>
      <c r="DV633" s="4">
        <v>260</v>
      </c>
      <c r="DX633" s="4">
        <v>2900</v>
      </c>
      <c r="ED633" s="4">
        <v>1339</v>
      </c>
      <c r="EG633" s="4">
        <v>1339</v>
      </c>
      <c r="EI633" s="4">
        <v>4239</v>
      </c>
      <c r="EM633" s="4">
        <v>0</v>
      </c>
      <c r="EP633" s="4">
        <v>4000</v>
      </c>
      <c r="ES633" s="4">
        <v>0</v>
      </c>
      <c r="ET633" s="4">
        <v>0</v>
      </c>
      <c r="EU633" s="4">
        <v>4000</v>
      </c>
      <c r="EX633" s="4">
        <v>0</v>
      </c>
      <c r="EY633" s="4">
        <v>6646</v>
      </c>
      <c r="EZ633" s="4">
        <v>0</v>
      </c>
      <c r="FA633" s="4">
        <v>1672</v>
      </c>
      <c r="FF633" s="4">
        <v>1024</v>
      </c>
      <c r="FG633" s="4">
        <v>9342</v>
      </c>
      <c r="FH633" s="4">
        <v>13342</v>
      </c>
      <c r="FI633" s="4">
        <v>17581</v>
      </c>
      <c r="FL633" s="2">
        <v>2014</v>
      </c>
      <c r="FM633" t="s">
        <v>8</v>
      </c>
      <c r="FR633" s="2">
        <v>2014</v>
      </c>
      <c r="FT633" s="4">
        <v>13</v>
      </c>
      <c r="FX633" s="4">
        <v>817</v>
      </c>
      <c r="GE633" s="4">
        <v>38</v>
      </c>
      <c r="GF633" s="4">
        <v>21</v>
      </c>
      <c r="GN633" s="7">
        <f t="shared" si="97"/>
        <v>-9.1347161114602976E-2</v>
      </c>
      <c r="GQ633" s="7">
        <f t="shared" si="98"/>
        <v>-6.5764736240645855E-2</v>
      </c>
      <c r="GR633" s="7">
        <f t="shared" si="99"/>
        <v>0.11960717252162018</v>
      </c>
      <c r="GS633" s="7">
        <v>0.24429999999999999</v>
      </c>
      <c r="GT633" s="7">
        <f t="shared" si="94"/>
        <v>0.29980512666766601</v>
      </c>
      <c r="GU633" s="7">
        <f t="shared" si="95"/>
        <v>0.758887435299471</v>
      </c>
      <c r="GV633" t="s">
        <v>245</v>
      </c>
      <c r="GW633" s="8">
        <f t="shared" si="100"/>
        <v>1.0475591870940707E-4</v>
      </c>
    </row>
    <row r="634" spans="1:205" x14ac:dyDescent="0.2">
      <c r="A634">
        <v>994658239</v>
      </c>
      <c r="B634" s="2">
        <v>2015</v>
      </c>
      <c r="C634" t="s">
        <v>3</v>
      </c>
      <c r="D634" s="3">
        <v>42005</v>
      </c>
      <c r="E634" s="3">
        <v>42369</v>
      </c>
      <c r="F634" t="s">
        <v>8</v>
      </c>
      <c r="G634" s="4">
        <v>22883</v>
      </c>
      <c r="I634" s="4">
        <v>0</v>
      </c>
      <c r="J634" s="4">
        <v>22883</v>
      </c>
      <c r="K634" s="4">
        <v>4509</v>
      </c>
      <c r="L634" s="4">
        <v>0</v>
      </c>
      <c r="M634" s="4">
        <v>0</v>
      </c>
      <c r="Q634" s="4">
        <v>12360</v>
      </c>
      <c r="R634" s="4">
        <v>10444</v>
      </c>
      <c r="S634" s="4">
        <v>172</v>
      </c>
      <c r="U634" s="4">
        <v>1197</v>
      </c>
      <c r="X634" s="4">
        <v>6449</v>
      </c>
      <c r="Z634" s="4">
        <v>24515</v>
      </c>
      <c r="AA634" s="4">
        <v>-1632</v>
      </c>
      <c r="AC634" s="4">
        <v>0</v>
      </c>
      <c r="AD634" s="4">
        <v>0</v>
      </c>
      <c r="AE634" s="4">
        <v>0</v>
      </c>
      <c r="AG634" s="4">
        <v>29</v>
      </c>
      <c r="AJ634" s="4">
        <v>85</v>
      </c>
      <c r="AK634" s="4">
        <v>114</v>
      </c>
      <c r="AM634" s="4">
        <v>0</v>
      </c>
      <c r="AR634" s="4">
        <v>171</v>
      </c>
      <c r="AS634" s="4">
        <v>0</v>
      </c>
      <c r="AT634" s="4">
        <v>0</v>
      </c>
      <c r="AU634" s="4">
        <v>171</v>
      </c>
      <c r="AV634" s="4">
        <v>-57</v>
      </c>
      <c r="AW634" s="4">
        <v>-1689</v>
      </c>
      <c r="AX634" s="4">
        <v>542</v>
      </c>
      <c r="AY634" s="4">
        <v>-2231</v>
      </c>
      <c r="BB634" s="4">
        <v>0</v>
      </c>
      <c r="BD634" s="4">
        <v>0</v>
      </c>
      <c r="BF634" s="4">
        <v>-2231</v>
      </c>
      <c r="BP634" s="4">
        <v>-1339</v>
      </c>
      <c r="BQ634" s="4">
        <v>-892</v>
      </c>
      <c r="BR634" s="4">
        <v>-2231</v>
      </c>
      <c r="BS634" s="2">
        <v>2015</v>
      </c>
      <c r="BV634" s="4">
        <v>0</v>
      </c>
      <c r="BY634" s="4">
        <v>0</v>
      </c>
      <c r="CD634" s="4">
        <v>5498</v>
      </c>
      <c r="CF634" s="4">
        <v>5498</v>
      </c>
      <c r="CS634" s="4">
        <v>0</v>
      </c>
      <c r="CU634" s="4">
        <v>5498</v>
      </c>
      <c r="DA634" s="4">
        <v>2051</v>
      </c>
      <c r="DB634" s="4">
        <v>2051</v>
      </c>
      <c r="DC634" s="4">
        <v>2417</v>
      </c>
      <c r="DD634" s="4">
        <v>407</v>
      </c>
      <c r="DG634" s="4">
        <v>2824</v>
      </c>
      <c r="DN634" s="4">
        <v>0</v>
      </c>
      <c r="DO634" s="4">
        <v>2252</v>
      </c>
      <c r="DP634" s="4">
        <v>2252</v>
      </c>
      <c r="DR634" s="4">
        <v>7127</v>
      </c>
      <c r="DS634" s="4">
        <v>12625</v>
      </c>
      <c r="DT634" s="4">
        <v>2640</v>
      </c>
      <c r="DV634" s="4">
        <v>260</v>
      </c>
      <c r="DX634" s="4">
        <v>2900</v>
      </c>
      <c r="ED634" s="4">
        <v>0</v>
      </c>
      <c r="EE634" s="4">
        <v>-892</v>
      </c>
      <c r="EG634" s="4">
        <v>-892</v>
      </c>
      <c r="EI634" s="4">
        <v>2008</v>
      </c>
      <c r="EM634" s="4">
        <v>0</v>
      </c>
      <c r="EP634" s="4">
        <v>3200</v>
      </c>
      <c r="ES634" s="4">
        <v>3275</v>
      </c>
      <c r="ET634" s="4">
        <v>3275</v>
      </c>
      <c r="EU634" s="4">
        <v>6475</v>
      </c>
      <c r="EY634" s="4">
        <v>1587</v>
      </c>
      <c r="EZ634" s="4">
        <v>0</v>
      </c>
      <c r="FA634" s="4">
        <v>1401</v>
      </c>
      <c r="FF634" s="4">
        <v>1153</v>
      </c>
      <c r="FG634" s="4">
        <v>4141</v>
      </c>
      <c r="FH634" s="4">
        <v>10617</v>
      </c>
      <c r="FI634" s="4">
        <v>12625</v>
      </c>
      <c r="FL634" s="2">
        <v>2015</v>
      </c>
      <c r="FM634" t="s">
        <v>8</v>
      </c>
      <c r="FR634" s="2">
        <v>2015</v>
      </c>
      <c r="FT634" s="4">
        <v>16</v>
      </c>
      <c r="FX634" s="4">
        <v>1213</v>
      </c>
      <c r="GE634" s="4">
        <v>37</v>
      </c>
      <c r="GF634" s="4">
        <v>18</v>
      </c>
      <c r="GI634" s="7">
        <f t="shared" si="96"/>
        <v>5.9780444798361865E-2</v>
      </c>
      <c r="GJ634" s="7">
        <f t="shared" si="102"/>
        <v>0.33197150639011103</v>
      </c>
      <c r="GK634" s="7">
        <f t="shared" si="103"/>
        <v>-0.11859393663614129</v>
      </c>
      <c r="GL634" s="7">
        <f t="shared" si="101"/>
        <v>-0.25370297029702971</v>
      </c>
      <c r="GM634" s="7">
        <f>(((DR634-DR633)-(DP634-DP633)-(FG634-FG633)+((EV634-EV633)+(EW634-EW633)+(EX634-EX633))+(FC634-FC633))-U634-V634)/DS633</f>
        <v>-8.304419543825721E-3</v>
      </c>
      <c r="GN634" s="7">
        <f t="shared" si="97"/>
        <v>0.27177066150958423</v>
      </c>
      <c r="GO634" s="7">
        <f>(G634-G633)/DS633</f>
        <v>-1.8201467493316648E-3</v>
      </c>
      <c r="GP634" s="7">
        <f>CF634/DS633</f>
        <v>0.31272396336954666</v>
      </c>
      <c r="GQ634" s="7">
        <f t="shared" si="98"/>
        <v>-0.14771899622591539</v>
      </c>
      <c r="GR634" s="7">
        <f t="shared" si="99"/>
        <v>-1.3964651974689068E-3</v>
      </c>
      <c r="GS634" s="7">
        <v>0.24429999999999999</v>
      </c>
      <c r="GT634" s="7">
        <f t="shared" si="94"/>
        <v>0.30140340962607137</v>
      </c>
      <c r="GU634" s="7">
        <f t="shared" si="95"/>
        <v>0.84095049504950492</v>
      </c>
      <c r="GV634" t="s">
        <v>245</v>
      </c>
      <c r="GW634" s="8">
        <f t="shared" si="100"/>
        <v>5.6879585916614524E-5</v>
      </c>
    </row>
    <row r="635" spans="1:205" x14ac:dyDescent="0.2">
      <c r="A635">
        <v>994658239</v>
      </c>
      <c r="B635" s="2">
        <v>2016</v>
      </c>
      <c r="C635" t="s">
        <v>3</v>
      </c>
      <c r="D635" s="3">
        <v>42370</v>
      </c>
      <c r="E635" s="3">
        <v>42735</v>
      </c>
      <c r="F635" t="s">
        <v>8</v>
      </c>
      <c r="G635" s="4">
        <v>36397</v>
      </c>
      <c r="I635" s="4">
        <v>591</v>
      </c>
      <c r="J635" s="4">
        <v>36989</v>
      </c>
      <c r="K635" s="4">
        <v>10759</v>
      </c>
      <c r="L635" s="4">
        <v>0</v>
      </c>
      <c r="M635" s="4">
        <v>0</v>
      </c>
      <c r="Q635" s="4">
        <v>15343</v>
      </c>
      <c r="R635" s="4">
        <v>12985</v>
      </c>
      <c r="S635" s="4">
        <v>236</v>
      </c>
      <c r="U635" s="4">
        <v>2519</v>
      </c>
      <c r="X635" s="4">
        <v>13352</v>
      </c>
      <c r="Z635" s="4">
        <v>41972</v>
      </c>
      <c r="AA635" s="4">
        <v>-4984</v>
      </c>
      <c r="AC635" s="4">
        <v>0</v>
      </c>
      <c r="AD635" s="4">
        <v>0</v>
      </c>
      <c r="AE635" s="4">
        <v>0</v>
      </c>
      <c r="AG635" s="4">
        <v>9</v>
      </c>
      <c r="AJ635" s="4">
        <v>5</v>
      </c>
      <c r="AK635" s="4">
        <v>14</v>
      </c>
      <c r="AM635" s="4">
        <v>0</v>
      </c>
      <c r="AR635" s="4">
        <v>372</v>
      </c>
      <c r="AS635" s="4">
        <v>376</v>
      </c>
      <c r="AT635" s="4">
        <v>376</v>
      </c>
      <c r="AU635" s="4">
        <v>748</v>
      </c>
      <c r="AV635" s="4">
        <v>-734</v>
      </c>
      <c r="AW635" s="4">
        <v>-5717</v>
      </c>
      <c r="AX635" s="4">
        <v>0</v>
      </c>
      <c r="AY635" s="4">
        <v>-5717</v>
      </c>
      <c r="BB635" s="4">
        <v>0</v>
      </c>
      <c r="BD635" s="4">
        <v>0</v>
      </c>
      <c r="BF635" s="4">
        <v>-5717</v>
      </c>
      <c r="BP635" s="4">
        <v>0</v>
      </c>
      <c r="BQ635" s="4">
        <v>-5717</v>
      </c>
      <c r="BR635" s="4">
        <v>-5717</v>
      </c>
      <c r="BS635" s="2">
        <v>2016</v>
      </c>
      <c r="BW635" s="4">
        <v>3848</v>
      </c>
      <c r="BY635" s="4">
        <v>3848</v>
      </c>
      <c r="CD635" s="4">
        <v>5148</v>
      </c>
      <c r="CF635" s="4">
        <v>5148</v>
      </c>
      <c r="CL635" s="4">
        <v>225</v>
      </c>
      <c r="CR635" s="4">
        <v>103</v>
      </c>
      <c r="CS635" s="4">
        <v>328</v>
      </c>
      <c r="CU635" s="4">
        <v>9324</v>
      </c>
      <c r="DA635" s="4">
        <v>2001</v>
      </c>
      <c r="DB635" s="4">
        <v>2001</v>
      </c>
      <c r="DC635" s="4">
        <v>5842</v>
      </c>
      <c r="DD635" s="4">
        <v>950</v>
      </c>
      <c r="DG635" s="4">
        <v>6792</v>
      </c>
      <c r="DN635" s="4">
        <v>0</v>
      </c>
      <c r="DO635" s="4">
        <v>472</v>
      </c>
      <c r="DP635" s="4">
        <v>472</v>
      </c>
      <c r="DR635" s="4">
        <v>9266</v>
      </c>
      <c r="DS635" s="4">
        <v>18590</v>
      </c>
      <c r="DT635" s="4">
        <v>9280</v>
      </c>
      <c r="DV635" s="4">
        <v>260</v>
      </c>
      <c r="DX635" s="4">
        <v>9540</v>
      </c>
      <c r="EE635" s="4">
        <v>-6609</v>
      </c>
      <c r="EG635" s="4">
        <v>-6609</v>
      </c>
      <c r="EI635" s="4">
        <v>2931</v>
      </c>
      <c r="EM635" s="4">
        <v>0</v>
      </c>
      <c r="EP635" s="4">
        <v>2400</v>
      </c>
      <c r="EQ635" s="4">
        <v>1017</v>
      </c>
      <c r="ES635" s="4">
        <v>2746</v>
      </c>
      <c r="ET635" s="4">
        <v>2746</v>
      </c>
      <c r="EU635" s="4">
        <v>6163</v>
      </c>
      <c r="EX635" s="4">
        <v>1441</v>
      </c>
      <c r="EY635" s="4">
        <v>5051</v>
      </c>
      <c r="EZ635" s="4">
        <v>0</v>
      </c>
      <c r="FA635" s="4">
        <v>1321</v>
      </c>
      <c r="FF635" s="4">
        <v>1684</v>
      </c>
      <c r="FG635" s="4">
        <v>9496</v>
      </c>
      <c r="FH635" s="4">
        <v>15659</v>
      </c>
      <c r="FI635" s="4">
        <v>18590</v>
      </c>
      <c r="FL635" s="2">
        <v>2016</v>
      </c>
      <c r="FM635" t="s">
        <v>8</v>
      </c>
      <c r="FR635" s="2">
        <v>2016</v>
      </c>
      <c r="FT635" s="4">
        <v>21</v>
      </c>
      <c r="FX635" s="4">
        <v>702</v>
      </c>
      <c r="GE635" s="4">
        <v>32</v>
      </c>
      <c r="GF635" s="4">
        <v>49</v>
      </c>
      <c r="GG635" s="4">
        <v>559</v>
      </c>
      <c r="GH635" s="4">
        <v>2000</v>
      </c>
      <c r="GI635" s="7">
        <f t="shared" si="96"/>
        <v>3.9603960396039607E-4</v>
      </c>
      <c r="GJ635" s="7">
        <f t="shared" si="102"/>
        <v>-0.11859393663614129</v>
      </c>
      <c r="GK635" s="7">
        <f t="shared" si="103"/>
        <v>-0.25370297029702971</v>
      </c>
      <c r="GL635" s="7">
        <f t="shared" si="101"/>
        <v>0.41167294244217323</v>
      </c>
      <c r="GM635" s="7">
        <f>(((DR635-DR634)-(DP635-DP634)-(FG635-FG634)+((EV635-EV634)+(EW635-EW634)+(EX635-EX634))+(FC635-FC634))-U635-V635)/DS634</f>
        <v>-0.19912871287128714</v>
      </c>
      <c r="GN635" s="7">
        <f t="shared" si="97"/>
        <v>0.79912871287128717</v>
      </c>
      <c r="GO635" s="7">
        <f>(G635-G634)/DS634</f>
        <v>1.0704158415841585</v>
      </c>
      <c r="GP635" s="7">
        <f>CF635/DS634</f>
        <v>0.40776237623762374</v>
      </c>
      <c r="GQ635" s="7">
        <f t="shared" si="98"/>
        <v>-0.36629825404452987</v>
      </c>
      <c r="GR635" s="7">
        <f t="shared" si="99"/>
        <v>0.5905694183454967</v>
      </c>
      <c r="GS635" s="7">
        <v>0.24429999999999999</v>
      </c>
      <c r="GT635" s="7">
        <f t="shared" si="94"/>
        <v>0.15326649211316176</v>
      </c>
      <c r="GU635" s="7">
        <f t="shared" si="95"/>
        <v>0.84233458848843468</v>
      </c>
      <c r="GV635" t="s">
        <v>245</v>
      </c>
      <c r="GW635" s="8">
        <f t="shared" si="100"/>
        <v>7.9207920792079211E-5</v>
      </c>
    </row>
    <row r="636" spans="1:205" x14ac:dyDescent="0.2">
      <c r="A636">
        <v>994658239</v>
      </c>
      <c r="B636" s="2">
        <v>2017</v>
      </c>
      <c r="C636" t="s">
        <v>3</v>
      </c>
      <c r="D636" s="3">
        <v>42736</v>
      </c>
      <c r="E636" s="3">
        <v>43100</v>
      </c>
      <c r="F636" t="s">
        <v>8</v>
      </c>
      <c r="G636" s="4">
        <v>45616</v>
      </c>
      <c r="I636" s="4">
        <v>0</v>
      </c>
      <c r="J636" s="4">
        <v>45616</v>
      </c>
      <c r="K636" s="4">
        <v>15714</v>
      </c>
      <c r="L636" s="4">
        <v>0</v>
      </c>
      <c r="M636" s="4">
        <v>0</v>
      </c>
      <c r="Q636" s="4">
        <v>10924</v>
      </c>
      <c r="R636" s="4">
        <v>9279</v>
      </c>
      <c r="T636" s="4">
        <v>164</v>
      </c>
      <c r="U636" s="4">
        <v>2636</v>
      </c>
      <c r="X636" s="4">
        <v>14369</v>
      </c>
      <c r="Z636" s="4">
        <v>43644</v>
      </c>
      <c r="AA636" s="4">
        <v>1973</v>
      </c>
      <c r="AC636" s="4">
        <v>0</v>
      </c>
      <c r="AD636" s="4">
        <v>0</v>
      </c>
      <c r="AE636" s="4">
        <v>0</v>
      </c>
      <c r="AG636" s="4">
        <v>16</v>
      </c>
      <c r="AJ636" s="4">
        <v>53</v>
      </c>
      <c r="AK636" s="4">
        <v>69</v>
      </c>
      <c r="AM636" s="4">
        <v>0</v>
      </c>
      <c r="AR636" s="4">
        <v>235</v>
      </c>
      <c r="AS636" s="4">
        <v>228</v>
      </c>
      <c r="AT636" s="4">
        <v>228</v>
      </c>
      <c r="AU636" s="4">
        <v>462</v>
      </c>
      <c r="AV636" s="4">
        <v>-393</v>
      </c>
      <c r="AW636" s="4">
        <v>1579</v>
      </c>
      <c r="AX636" s="4">
        <v>-135</v>
      </c>
      <c r="AY636" s="4">
        <v>1715</v>
      </c>
      <c r="BB636" s="4">
        <v>0</v>
      </c>
      <c r="BD636" s="4">
        <v>0</v>
      </c>
      <c r="BF636" s="4">
        <v>1715</v>
      </c>
      <c r="BQ636" s="4">
        <v>1715</v>
      </c>
      <c r="BR636" s="4">
        <v>1715</v>
      </c>
      <c r="BS636" s="2">
        <v>2017</v>
      </c>
      <c r="BW636" s="4">
        <v>2960</v>
      </c>
      <c r="BY636" s="4">
        <v>2960</v>
      </c>
      <c r="CD636" s="4">
        <v>4425</v>
      </c>
      <c r="CF636" s="4">
        <v>4425</v>
      </c>
      <c r="CL636" s="4">
        <v>225</v>
      </c>
      <c r="CR636" s="4">
        <v>127</v>
      </c>
      <c r="CS636" s="4">
        <v>352</v>
      </c>
      <c r="CU636" s="4">
        <v>7737</v>
      </c>
      <c r="DA636" s="4">
        <v>2268</v>
      </c>
      <c r="DB636" s="4">
        <v>2268</v>
      </c>
      <c r="DC636" s="4">
        <v>5811</v>
      </c>
      <c r="DD636" s="4">
        <v>787</v>
      </c>
      <c r="DG636" s="4">
        <v>6598</v>
      </c>
      <c r="DN636" s="4">
        <v>0</v>
      </c>
      <c r="DO636" s="4">
        <v>4439</v>
      </c>
      <c r="DP636" s="4">
        <v>4439</v>
      </c>
      <c r="DR636" s="4">
        <v>13305</v>
      </c>
      <c r="DS636" s="4">
        <v>21042</v>
      </c>
      <c r="DT636" s="4">
        <v>9280</v>
      </c>
      <c r="DV636" s="4">
        <v>260</v>
      </c>
      <c r="DX636" s="4">
        <v>9540</v>
      </c>
      <c r="EE636" s="4">
        <v>-4895</v>
      </c>
      <c r="EG636" s="4">
        <v>-4895</v>
      </c>
      <c r="EI636" s="4">
        <v>4645</v>
      </c>
      <c r="EM636" s="4">
        <v>0</v>
      </c>
      <c r="EP636" s="4">
        <v>1600</v>
      </c>
      <c r="EQ636" s="4">
        <v>663</v>
      </c>
      <c r="ES636" s="4">
        <v>2704</v>
      </c>
      <c r="ET636" s="4">
        <v>2704</v>
      </c>
      <c r="EU636" s="4">
        <v>4967</v>
      </c>
      <c r="EX636" s="4">
        <v>0</v>
      </c>
      <c r="EY636" s="4">
        <v>3126</v>
      </c>
      <c r="EZ636" s="4">
        <v>-135</v>
      </c>
      <c r="FA636" s="4">
        <v>1037</v>
      </c>
      <c r="FF636" s="4">
        <v>7402</v>
      </c>
      <c r="FG636" s="4">
        <v>11429</v>
      </c>
      <c r="FH636" s="4">
        <v>16397</v>
      </c>
      <c r="FI636" s="4">
        <v>21042</v>
      </c>
      <c r="FL636" s="2">
        <v>2017</v>
      </c>
      <c r="FM636" t="s">
        <v>8</v>
      </c>
      <c r="FR636" s="2">
        <v>2017</v>
      </c>
      <c r="FT636" s="4">
        <v>23</v>
      </c>
      <c r="FX636" s="4">
        <v>701</v>
      </c>
      <c r="GE636" s="4">
        <v>42</v>
      </c>
      <c r="GF636" s="4">
        <v>15</v>
      </c>
      <c r="GI636" s="7">
        <f t="shared" si="96"/>
        <v>-0.17762237762237762</v>
      </c>
      <c r="GJ636" s="7">
        <f t="shared" si="102"/>
        <v>-0.25370297029702971</v>
      </c>
      <c r="GK636" s="7">
        <f t="shared" si="103"/>
        <v>0.41167294244217323</v>
      </c>
      <c r="GL636" s="7">
        <f t="shared" si="101"/>
        <v>3.3409371732725027E-2</v>
      </c>
      <c r="GM636" s="7">
        <f>(((DR636-DR635)-(DP636-DP635)-(FG636-FG635)+((EV636-EV635)+(EW636-EW635)+(EX636-EX635))+(FC636-FC635))-U636-V636)/DS635</f>
        <v>-0.31941904249596559</v>
      </c>
      <c r="GN636" s="7">
        <f t="shared" si="97"/>
        <v>0.4975793437331899</v>
      </c>
      <c r="GO636" s="7">
        <f>(G636-G635)/DS635</f>
        <v>0.49591178052716517</v>
      </c>
      <c r="GP636" s="7">
        <f>CF636/DS635</f>
        <v>0.23803119956966109</v>
      </c>
      <c r="GQ636" s="7">
        <f t="shared" si="98"/>
        <v>8.6546225272507063E-2</v>
      </c>
      <c r="GR636" s="7">
        <f t="shared" si="99"/>
        <v>0.25329010632744459</v>
      </c>
      <c r="GS636" s="7">
        <v>0.24429999999999999</v>
      </c>
      <c r="GT636" s="7">
        <f t="shared" si="94"/>
        <v>9.757882539488931E-2</v>
      </c>
      <c r="GU636" s="7">
        <f t="shared" si="95"/>
        <v>0.77925102176599181</v>
      </c>
      <c r="GV636" t="s">
        <v>245</v>
      </c>
      <c r="GW636" s="8">
        <f t="shared" si="100"/>
        <v>5.379236148466918E-5</v>
      </c>
    </row>
    <row r="637" spans="1:205" x14ac:dyDescent="0.2">
      <c r="A637">
        <v>994658239</v>
      </c>
      <c r="B637" s="2">
        <v>2018</v>
      </c>
      <c r="C637" t="s">
        <v>3</v>
      </c>
      <c r="D637" s="3">
        <v>43101</v>
      </c>
      <c r="E637" s="3">
        <v>43465</v>
      </c>
      <c r="F637" t="s">
        <v>8</v>
      </c>
      <c r="G637" s="4">
        <v>43041</v>
      </c>
      <c r="J637" s="4">
        <v>43041</v>
      </c>
      <c r="K637" s="4">
        <v>16012</v>
      </c>
      <c r="Q637" s="4">
        <v>13736</v>
      </c>
      <c r="R637" s="4">
        <v>9279</v>
      </c>
      <c r="S637" s="4">
        <v>164</v>
      </c>
      <c r="U637" s="4">
        <v>2343</v>
      </c>
      <c r="X637" s="4">
        <v>13722</v>
      </c>
      <c r="Z637" s="4">
        <v>45814</v>
      </c>
      <c r="AA637" s="4">
        <v>-2773</v>
      </c>
      <c r="AG637" s="4">
        <v>27</v>
      </c>
      <c r="AJ637" s="4">
        <v>91</v>
      </c>
      <c r="AK637" s="4">
        <v>118</v>
      </c>
      <c r="AR637" s="4">
        <v>149</v>
      </c>
      <c r="AS637" s="4">
        <v>158</v>
      </c>
      <c r="AT637" s="4">
        <v>158</v>
      </c>
      <c r="AU637" s="4">
        <v>307</v>
      </c>
      <c r="AV637" s="4">
        <v>-189</v>
      </c>
      <c r="AW637" s="4">
        <v>-2962</v>
      </c>
      <c r="AX637" s="4">
        <v>11</v>
      </c>
      <c r="AY637" s="4">
        <v>-2973</v>
      </c>
      <c r="BF637" s="4">
        <v>-2973</v>
      </c>
      <c r="BQ637" s="4">
        <v>-2973</v>
      </c>
      <c r="BR637" s="4">
        <v>-2973</v>
      </c>
      <c r="BS637" s="2">
        <v>2018</v>
      </c>
      <c r="BW637" s="4">
        <v>2072</v>
      </c>
      <c r="BY637" s="4">
        <v>2072</v>
      </c>
      <c r="CD637" s="4">
        <v>3624</v>
      </c>
      <c r="CF637" s="4">
        <v>3624</v>
      </c>
      <c r="CL637" s="4">
        <v>225</v>
      </c>
      <c r="CR637" s="4">
        <v>138</v>
      </c>
      <c r="CS637" s="4">
        <v>363</v>
      </c>
      <c r="CU637" s="4">
        <v>6058</v>
      </c>
      <c r="DA637" s="4">
        <v>1336</v>
      </c>
      <c r="DB637" s="4">
        <v>1336</v>
      </c>
      <c r="DC637" s="4">
        <v>6423</v>
      </c>
      <c r="DD637" s="4">
        <v>1088</v>
      </c>
      <c r="DG637" s="4">
        <v>7511</v>
      </c>
      <c r="DO637" s="4">
        <v>2683</v>
      </c>
      <c r="DP637" s="4">
        <v>2683</v>
      </c>
      <c r="DR637" s="4">
        <v>11530</v>
      </c>
      <c r="DS637" s="4">
        <v>17588</v>
      </c>
      <c r="DT637" s="4">
        <v>9280</v>
      </c>
      <c r="DV637" s="4">
        <v>260</v>
      </c>
      <c r="DX637" s="4">
        <v>9540</v>
      </c>
      <c r="EE637" s="4">
        <v>-7868</v>
      </c>
      <c r="EG637" s="4">
        <v>-7868</v>
      </c>
      <c r="EI637" s="4">
        <v>1672</v>
      </c>
      <c r="EP637" s="4">
        <v>800</v>
      </c>
      <c r="EQ637" s="4">
        <v>61</v>
      </c>
      <c r="ES637" s="4">
        <v>2312</v>
      </c>
      <c r="ET637" s="4">
        <v>2312</v>
      </c>
      <c r="EU637" s="4">
        <v>3173</v>
      </c>
      <c r="EY637" s="4">
        <v>2804</v>
      </c>
      <c r="EZ637" s="4">
        <v>-50</v>
      </c>
      <c r="FA637" s="4">
        <v>1796</v>
      </c>
      <c r="FF637" s="4">
        <v>8193</v>
      </c>
      <c r="FG637" s="4">
        <v>12743</v>
      </c>
      <c r="FH637" s="4">
        <v>15916</v>
      </c>
      <c r="FI637" s="4">
        <v>17588</v>
      </c>
      <c r="FL637" s="2">
        <v>2018</v>
      </c>
      <c r="FM637" t="s">
        <v>8</v>
      </c>
      <c r="FR637" s="2">
        <v>2018</v>
      </c>
      <c r="FT637" s="4">
        <v>23</v>
      </c>
      <c r="FX637" s="4">
        <v>860</v>
      </c>
      <c r="GE637" s="4">
        <v>47</v>
      </c>
      <c r="GF637" s="4">
        <v>20</v>
      </c>
      <c r="GI637" s="7">
        <f t="shared" si="96"/>
        <v>-6.3349491493204069E-2</v>
      </c>
      <c r="GJ637" s="7">
        <f t="shared" si="102"/>
        <v>0.41167294244217323</v>
      </c>
      <c r="GK637" s="7">
        <f t="shared" si="103"/>
        <v>3.3409371732725027E-2</v>
      </c>
      <c r="GL637" s="7">
        <f t="shared" si="101"/>
        <v>-5.4127814418921991E-2</v>
      </c>
      <c r="GM637" s="7">
        <f>(((DR637-DR636)-(DP637-DP636)-(FG637-FG636)+((EV637-EV636)+(EW637-EW636)+(EX637-EX636))+(FC637-FC636))-U637-V637)/DS636</f>
        <v>-0.17469822260241422</v>
      </c>
      <c r="GN637" s="7">
        <f t="shared" si="97"/>
        <v>-0.15145898678832811</v>
      </c>
      <c r="GO637" s="7">
        <f>(G637-G636)/DS636</f>
        <v>-0.12237429902100561</v>
      </c>
      <c r="GP637" s="7">
        <f>CF637/DS636</f>
        <v>0.1722269746221842</v>
      </c>
      <c r="GQ637" s="7">
        <f t="shared" si="98"/>
        <v>-0.15392182241780999</v>
      </c>
      <c r="GR637" s="7">
        <f t="shared" si="99"/>
        <v>-5.6449491406524027E-2</v>
      </c>
      <c r="GS637" s="7">
        <v>0.24429999999999999</v>
      </c>
      <c r="GT637" s="7">
        <f t="shared" si="94"/>
        <v>5.0263885398341292E-2</v>
      </c>
      <c r="GU637" s="7">
        <f t="shared" si="95"/>
        <v>0.90493518307937226</v>
      </c>
      <c r="GV637" t="s">
        <v>245</v>
      </c>
      <c r="GW637" s="8">
        <f t="shared" si="100"/>
        <v>4.7523999619808002E-5</v>
      </c>
    </row>
    <row r="638" spans="1:205" x14ac:dyDescent="0.2">
      <c r="A638">
        <v>994658239</v>
      </c>
      <c r="B638" s="2">
        <v>2019</v>
      </c>
      <c r="C638" t="s">
        <v>3</v>
      </c>
      <c r="D638" s="3">
        <v>43466</v>
      </c>
      <c r="E638" s="3">
        <v>43830</v>
      </c>
      <c r="F638" t="s">
        <v>8</v>
      </c>
      <c r="G638" s="4">
        <v>46126</v>
      </c>
      <c r="J638" s="4">
        <v>46126</v>
      </c>
      <c r="K638" s="4">
        <v>13743</v>
      </c>
      <c r="Q638" s="4">
        <v>17396</v>
      </c>
      <c r="R638" s="4">
        <v>14706</v>
      </c>
      <c r="S638" s="4">
        <v>300</v>
      </c>
      <c r="U638" s="4">
        <v>2130</v>
      </c>
      <c r="X638" s="4">
        <v>11373</v>
      </c>
      <c r="Z638" s="4">
        <v>44642</v>
      </c>
      <c r="AA638" s="4">
        <v>1483</v>
      </c>
      <c r="AG638" s="4">
        <v>8</v>
      </c>
      <c r="AJ638" s="4">
        <v>54</v>
      </c>
      <c r="AK638" s="4">
        <v>62</v>
      </c>
      <c r="AR638" s="4">
        <v>107</v>
      </c>
      <c r="AS638" s="4">
        <v>129</v>
      </c>
      <c r="AT638" s="4">
        <v>129</v>
      </c>
      <c r="AU638" s="4">
        <v>236</v>
      </c>
      <c r="AV638" s="4">
        <v>-175</v>
      </c>
      <c r="AW638" s="4">
        <v>1309</v>
      </c>
      <c r="AX638" s="4">
        <v>-331</v>
      </c>
      <c r="AY638" s="4">
        <v>1640</v>
      </c>
      <c r="BF638" s="4">
        <v>1640</v>
      </c>
      <c r="BQ638" s="4">
        <v>1640</v>
      </c>
      <c r="BR638" s="4">
        <v>1640</v>
      </c>
      <c r="BS638" s="2">
        <v>2019</v>
      </c>
      <c r="BW638" s="4">
        <v>1184</v>
      </c>
      <c r="BY638" s="4">
        <v>1184</v>
      </c>
      <c r="CD638" s="4">
        <v>2709</v>
      </c>
      <c r="CF638" s="4">
        <v>2709</v>
      </c>
      <c r="CL638" s="4">
        <v>234</v>
      </c>
      <c r="CR638" s="4">
        <v>357</v>
      </c>
      <c r="CS638" s="4">
        <v>591</v>
      </c>
      <c r="CU638" s="4">
        <v>4484</v>
      </c>
      <c r="DA638" s="4">
        <v>2140</v>
      </c>
      <c r="DB638" s="4">
        <v>2140</v>
      </c>
      <c r="DC638" s="4">
        <v>9761</v>
      </c>
      <c r="DD638" s="4">
        <v>1103</v>
      </c>
      <c r="DG638" s="4">
        <v>10863</v>
      </c>
      <c r="DO638" s="4">
        <v>1178</v>
      </c>
      <c r="DP638" s="4">
        <v>1178</v>
      </c>
      <c r="DR638" s="4">
        <v>14181</v>
      </c>
      <c r="DS638" s="4">
        <v>18665</v>
      </c>
      <c r="DT638" s="4">
        <v>9280</v>
      </c>
      <c r="DV638" s="4">
        <v>260</v>
      </c>
      <c r="DX638" s="4">
        <v>9540</v>
      </c>
      <c r="EE638" s="4">
        <v>-6228</v>
      </c>
      <c r="EG638" s="4">
        <v>-6228</v>
      </c>
      <c r="EI638" s="4">
        <v>3312</v>
      </c>
      <c r="EP638" s="4">
        <v>0</v>
      </c>
      <c r="EQ638" s="4">
        <v>0</v>
      </c>
      <c r="ES638" s="4">
        <v>1772</v>
      </c>
      <c r="ET638" s="4">
        <v>1772</v>
      </c>
      <c r="EU638" s="4">
        <v>1772</v>
      </c>
      <c r="EX638" s="4">
        <v>1403</v>
      </c>
      <c r="EY638" s="4">
        <v>5335</v>
      </c>
      <c r="EZ638" s="4">
        <v>-331</v>
      </c>
      <c r="FA638" s="4">
        <v>2123</v>
      </c>
      <c r="FF638" s="4">
        <v>5051</v>
      </c>
      <c r="FG638" s="4">
        <v>13580</v>
      </c>
      <c r="FH638" s="4">
        <v>15352</v>
      </c>
      <c r="FI638" s="4">
        <v>18665</v>
      </c>
      <c r="FL638" s="2">
        <v>2019</v>
      </c>
      <c r="FM638" t="s">
        <v>8</v>
      </c>
      <c r="FR638" s="2">
        <v>2019</v>
      </c>
      <c r="FT638" s="4">
        <v>23</v>
      </c>
      <c r="FX638" s="4">
        <v>892</v>
      </c>
      <c r="GE638" s="4">
        <v>44</v>
      </c>
      <c r="GF638" s="4">
        <v>20</v>
      </c>
      <c r="GN638" s="7">
        <f t="shared" si="97"/>
        <v>-1.4384807823516034E-2</v>
      </c>
      <c r="GQ638" s="7">
        <f t="shared" si="98"/>
        <v>9.0475271012054173E-2</v>
      </c>
      <c r="GR638" s="7">
        <f t="shared" si="99"/>
        <v>7.1675843962733202E-2</v>
      </c>
      <c r="GS638" s="7">
        <v>0.24429999999999999</v>
      </c>
      <c r="GT638" s="7">
        <f t="shared" si="94"/>
        <v>0</v>
      </c>
      <c r="GU638" s="7">
        <f t="shared" si="95"/>
        <v>0.82250200910795612</v>
      </c>
      <c r="GV638" t="s">
        <v>245</v>
      </c>
      <c r="GW638" s="8">
        <f t="shared" si="100"/>
        <v>5.6856947919035704E-5</v>
      </c>
    </row>
    <row r="639" spans="1:205" x14ac:dyDescent="0.2">
      <c r="A639">
        <v>988683124</v>
      </c>
      <c r="B639" s="2">
        <v>2013</v>
      </c>
      <c r="C639" t="s">
        <v>3</v>
      </c>
      <c r="D639" s="3">
        <v>41275</v>
      </c>
      <c r="E639" s="3">
        <v>41639</v>
      </c>
      <c r="F639" t="s">
        <v>8</v>
      </c>
      <c r="G639" s="4">
        <v>22227</v>
      </c>
      <c r="I639" s="4">
        <v>2848</v>
      </c>
      <c r="J639" s="4">
        <v>25075</v>
      </c>
      <c r="K639" s="4">
        <v>7507</v>
      </c>
      <c r="L639" s="4">
        <v>0</v>
      </c>
      <c r="M639" s="4">
        <v>0</v>
      </c>
      <c r="Q639" s="4">
        <v>7413</v>
      </c>
      <c r="R639" s="4">
        <v>6068</v>
      </c>
      <c r="S639" s="4">
        <v>275</v>
      </c>
      <c r="U639" s="4">
        <v>1818</v>
      </c>
      <c r="X639" s="4">
        <v>6508</v>
      </c>
      <c r="Z639" s="4">
        <v>23245</v>
      </c>
      <c r="AA639" s="4">
        <v>1830</v>
      </c>
      <c r="AC639" s="4">
        <v>0</v>
      </c>
      <c r="AD639" s="4">
        <v>0</v>
      </c>
      <c r="AE639" s="4">
        <v>0</v>
      </c>
      <c r="AG639" s="4">
        <v>1</v>
      </c>
      <c r="AJ639" s="4">
        <v>621</v>
      </c>
      <c r="AK639" s="4">
        <v>622</v>
      </c>
      <c r="AM639" s="4">
        <v>0</v>
      </c>
      <c r="AR639" s="4">
        <v>596</v>
      </c>
      <c r="AS639" s="4">
        <v>1849</v>
      </c>
      <c r="AT639" s="4">
        <v>1849</v>
      </c>
      <c r="AU639" s="4">
        <v>2445</v>
      </c>
      <c r="AV639" s="4">
        <v>-1823</v>
      </c>
      <c r="AW639" s="4">
        <v>7</v>
      </c>
      <c r="AX639" s="4">
        <v>-8</v>
      </c>
      <c r="AY639" s="4">
        <v>15</v>
      </c>
      <c r="BB639" s="4">
        <v>0</v>
      </c>
      <c r="BD639" s="4">
        <v>0</v>
      </c>
      <c r="BF639" s="4">
        <v>15</v>
      </c>
      <c r="BP639" s="4">
        <v>15</v>
      </c>
      <c r="BR639" s="4">
        <v>15</v>
      </c>
      <c r="BS639" s="2">
        <v>2013</v>
      </c>
      <c r="BY639" s="4">
        <v>0</v>
      </c>
      <c r="BZ639" s="4">
        <v>7428</v>
      </c>
      <c r="CB639" s="4">
        <v>12176</v>
      </c>
      <c r="CD639" s="4">
        <v>206</v>
      </c>
      <c r="CF639" s="4">
        <v>19810</v>
      </c>
      <c r="CS639" s="4">
        <v>0</v>
      </c>
      <c r="CU639" s="4">
        <v>19810</v>
      </c>
      <c r="DA639" s="4">
        <v>688</v>
      </c>
      <c r="DB639" s="4">
        <v>688</v>
      </c>
      <c r="DC639" s="4">
        <v>563</v>
      </c>
      <c r="DD639" s="4">
        <v>234</v>
      </c>
      <c r="DG639" s="4">
        <v>798</v>
      </c>
      <c r="DN639" s="4">
        <v>0</v>
      </c>
      <c r="DO639" s="4">
        <v>1352</v>
      </c>
      <c r="DP639" s="4">
        <v>1352</v>
      </c>
      <c r="DR639" s="4">
        <v>2837</v>
      </c>
      <c r="DS639" s="4">
        <v>22647</v>
      </c>
      <c r="DT639" s="4">
        <v>600</v>
      </c>
      <c r="DX639" s="4">
        <v>600</v>
      </c>
      <c r="ED639" s="4">
        <v>1494</v>
      </c>
      <c r="EG639" s="4">
        <v>1494</v>
      </c>
      <c r="EI639" s="4">
        <v>2094</v>
      </c>
      <c r="EK639" s="4">
        <v>263</v>
      </c>
      <c r="EL639" s="4">
        <v>35</v>
      </c>
      <c r="EM639" s="4">
        <v>298</v>
      </c>
      <c r="EP639" s="4">
        <v>6547</v>
      </c>
      <c r="ES639" s="4">
        <v>0</v>
      </c>
      <c r="ET639" s="4">
        <v>0</v>
      </c>
      <c r="EU639" s="4">
        <v>6845</v>
      </c>
      <c r="EY639" s="4">
        <v>2098</v>
      </c>
      <c r="EZ639" s="4">
        <v>29</v>
      </c>
      <c r="FA639" s="4">
        <v>346</v>
      </c>
      <c r="FF639" s="4">
        <v>11235</v>
      </c>
      <c r="FG639" s="4">
        <v>13708</v>
      </c>
      <c r="FH639" s="4">
        <v>20553</v>
      </c>
      <c r="FI639" s="4">
        <v>22647</v>
      </c>
      <c r="FL639" s="2">
        <v>2013</v>
      </c>
      <c r="FM639" t="s">
        <v>8</v>
      </c>
      <c r="FR639" s="2">
        <v>2013</v>
      </c>
      <c r="FS639" s="5">
        <v>15</v>
      </c>
      <c r="FX639" s="4">
        <v>928</v>
      </c>
      <c r="GA639" s="4">
        <v>23</v>
      </c>
      <c r="GE639" s="4">
        <v>60</v>
      </c>
      <c r="GF639" s="4">
        <v>10</v>
      </c>
      <c r="GN639" s="7">
        <f t="shared" si="97"/>
        <v>-0.78762389499062413</v>
      </c>
      <c r="GQ639" s="7">
        <f t="shared" si="98"/>
        <v>7.2618125484120836E-4</v>
      </c>
      <c r="GR639" s="7">
        <f t="shared" si="99"/>
        <v>-0.51812426830854619</v>
      </c>
      <c r="GS639" s="7">
        <v>1</v>
      </c>
      <c r="GT639" s="7">
        <f t="shared" si="94"/>
        <v>0.31854230525957283</v>
      </c>
      <c r="GU639" s="7">
        <f t="shared" si="95"/>
        <v>0.90753742217512257</v>
      </c>
      <c r="GV639" t="s">
        <v>210</v>
      </c>
      <c r="GW639" s="8">
        <f t="shared" si="100"/>
        <v>5.3576212161800162E-5</v>
      </c>
    </row>
    <row r="640" spans="1:205" x14ac:dyDescent="0.2">
      <c r="A640">
        <v>988683124</v>
      </c>
      <c r="B640" s="2">
        <v>2014</v>
      </c>
      <c r="C640" t="s">
        <v>3</v>
      </c>
      <c r="D640" s="3">
        <v>41640</v>
      </c>
      <c r="E640" s="3">
        <v>42004</v>
      </c>
      <c r="F640" t="s">
        <v>8</v>
      </c>
      <c r="G640" s="4">
        <v>18422</v>
      </c>
      <c r="I640" s="4">
        <v>3270</v>
      </c>
      <c r="J640" s="4">
        <v>21692</v>
      </c>
      <c r="K640" s="4">
        <v>6865</v>
      </c>
      <c r="L640" s="4">
        <v>0</v>
      </c>
      <c r="M640" s="4">
        <v>0</v>
      </c>
      <c r="Q640" s="4">
        <v>6161</v>
      </c>
      <c r="R640" s="4">
        <v>5090</v>
      </c>
      <c r="S640" s="4">
        <v>205</v>
      </c>
      <c r="U640" s="4">
        <v>2024</v>
      </c>
      <c r="X640" s="4">
        <v>5695</v>
      </c>
      <c r="Z640" s="4">
        <v>20744</v>
      </c>
      <c r="AA640" s="4">
        <v>948</v>
      </c>
      <c r="AC640" s="4">
        <v>0</v>
      </c>
      <c r="AD640" s="4">
        <v>0</v>
      </c>
      <c r="AE640" s="4">
        <v>0</v>
      </c>
      <c r="AG640" s="4">
        <v>1</v>
      </c>
      <c r="AJ640" s="4">
        <v>1390</v>
      </c>
      <c r="AK640" s="4">
        <v>1391</v>
      </c>
      <c r="AM640" s="4">
        <v>0</v>
      </c>
      <c r="AR640" s="4">
        <v>373</v>
      </c>
      <c r="AS640" s="4">
        <v>1719</v>
      </c>
      <c r="AT640" s="4">
        <v>1719</v>
      </c>
      <c r="AU640" s="4">
        <v>2092</v>
      </c>
      <c r="AV640" s="4">
        <v>-701</v>
      </c>
      <c r="AW640" s="4">
        <v>246</v>
      </c>
      <c r="AX640" s="4">
        <v>10</v>
      </c>
      <c r="AY640" s="4">
        <v>236</v>
      </c>
      <c r="BB640" s="4">
        <v>0</v>
      </c>
      <c r="BD640" s="4">
        <v>0</v>
      </c>
      <c r="BF640" s="4">
        <v>236</v>
      </c>
      <c r="BR640" s="4">
        <v>0</v>
      </c>
      <c r="BS640" s="2">
        <v>2014</v>
      </c>
      <c r="BY640" s="4">
        <v>0</v>
      </c>
      <c r="BZ640" s="4">
        <v>6755</v>
      </c>
      <c r="CB640" s="4">
        <v>11863</v>
      </c>
      <c r="CD640" s="4">
        <v>152</v>
      </c>
      <c r="CF640" s="4">
        <v>18769</v>
      </c>
      <c r="CS640" s="4">
        <v>0</v>
      </c>
      <c r="CU640" s="4">
        <v>18769</v>
      </c>
      <c r="DA640" s="4">
        <v>1313</v>
      </c>
      <c r="DB640" s="4">
        <v>1313</v>
      </c>
      <c r="DC640" s="4">
        <v>447</v>
      </c>
      <c r="DD640" s="4">
        <v>1058</v>
      </c>
      <c r="DG640" s="4">
        <v>1505</v>
      </c>
      <c r="DN640" s="4">
        <v>0</v>
      </c>
      <c r="DO640" s="4">
        <v>1154</v>
      </c>
      <c r="DP640" s="4">
        <v>1154</v>
      </c>
      <c r="DR640" s="4">
        <v>3973</v>
      </c>
      <c r="DS640" s="4">
        <v>22742</v>
      </c>
      <c r="DT640" s="4">
        <v>600</v>
      </c>
      <c r="DX640" s="4">
        <v>600</v>
      </c>
      <c r="ED640" s="4">
        <v>1730</v>
      </c>
      <c r="EG640" s="4">
        <v>1730</v>
      </c>
      <c r="EI640" s="4">
        <v>2330</v>
      </c>
      <c r="EK640" s="4">
        <v>198</v>
      </c>
      <c r="EM640" s="4">
        <v>198</v>
      </c>
      <c r="EP640" s="4">
        <v>5468</v>
      </c>
      <c r="ES640" s="4">
        <v>11180</v>
      </c>
      <c r="ET640" s="4">
        <v>11180</v>
      </c>
      <c r="EU640" s="4">
        <v>16846</v>
      </c>
      <c r="EY640" s="4">
        <v>1909</v>
      </c>
      <c r="EZ640" s="4">
        <v>0</v>
      </c>
      <c r="FA640" s="4">
        <v>392</v>
      </c>
      <c r="FF640" s="4">
        <v>1264</v>
      </c>
      <c r="FG640" s="4">
        <v>3566</v>
      </c>
      <c r="FH640" s="4">
        <v>20412</v>
      </c>
      <c r="FI640" s="4">
        <v>22742</v>
      </c>
      <c r="FL640" s="2">
        <v>2014</v>
      </c>
      <c r="FM640" t="s">
        <v>8</v>
      </c>
      <c r="FR640" s="2">
        <v>2014</v>
      </c>
      <c r="FS640" s="5">
        <v>11</v>
      </c>
      <c r="FT640" s="4">
        <v>12</v>
      </c>
      <c r="FX640" s="4">
        <v>982</v>
      </c>
      <c r="GE640" s="4">
        <v>43</v>
      </c>
      <c r="GF640" s="4">
        <v>12</v>
      </c>
      <c r="GN640" s="7">
        <f t="shared" si="97"/>
        <v>-0.1628913321852784</v>
      </c>
      <c r="GQ640" s="7">
        <f t="shared" si="98"/>
        <v>1.0398995351296569E-2</v>
      </c>
      <c r="GR640" s="7">
        <f t="shared" si="99"/>
        <v>-0.1711881945381743</v>
      </c>
      <c r="GS640" s="7">
        <v>1</v>
      </c>
      <c r="GT640" s="7">
        <f t="shared" si="94"/>
        <v>0.26788163825200861</v>
      </c>
      <c r="GU640" s="7">
        <f t="shared" si="95"/>
        <v>0.89754638993931934</v>
      </c>
      <c r="GV640" t="s">
        <v>210</v>
      </c>
      <c r="GW640" s="8">
        <f t="shared" si="100"/>
        <v>4.4155958846646355E-5</v>
      </c>
    </row>
    <row r="641" spans="1:205" x14ac:dyDescent="0.2">
      <c r="A641">
        <v>988683124</v>
      </c>
      <c r="B641" s="2">
        <v>2015</v>
      </c>
      <c r="C641" t="s">
        <v>3</v>
      </c>
      <c r="D641" s="3">
        <v>42005</v>
      </c>
      <c r="E641" s="3">
        <v>42369</v>
      </c>
      <c r="F641" t="s">
        <v>8</v>
      </c>
      <c r="G641" s="4">
        <v>19381</v>
      </c>
      <c r="I641" s="4">
        <v>2629</v>
      </c>
      <c r="J641" s="4">
        <v>22010</v>
      </c>
      <c r="K641" s="4">
        <v>4417</v>
      </c>
      <c r="L641" s="4">
        <v>0</v>
      </c>
      <c r="M641" s="4">
        <v>0</v>
      </c>
      <c r="Q641" s="4">
        <v>7307</v>
      </c>
      <c r="R641" s="4">
        <v>6117</v>
      </c>
      <c r="S641" s="4">
        <v>246</v>
      </c>
      <c r="U641" s="4">
        <v>2173</v>
      </c>
      <c r="X641" s="4">
        <v>6667</v>
      </c>
      <c r="Z641" s="4">
        <v>20563</v>
      </c>
      <c r="AA641" s="4">
        <v>1447</v>
      </c>
      <c r="AC641" s="4">
        <v>0</v>
      </c>
      <c r="AD641" s="4">
        <v>0</v>
      </c>
      <c r="AE641" s="4">
        <v>0</v>
      </c>
      <c r="AG641" s="4">
        <v>1</v>
      </c>
      <c r="AJ641" s="4">
        <v>894</v>
      </c>
      <c r="AK641" s="4">
        <v>894</v>
      </c>
      <c r="AM641" s="4">
        <v>0</v>
      </c>
      <c r="AR641" s="4">
        <v>641</v>
      </c>
      <c r="AS641" s="4">
        <v>1309</v>
      </c>
      <c r="AT641" s="4">
        <v>1309</v>
      </c>
      <c r="AU641" s="4">
        <v>1950</v>
      </c>
      <c r="AV641" s="4">
        <v>-1056</v>
      </c>
      <c r="AW641" s="4">
        <v>391</v>
      </c>
      <c r="AX641" s="4">
        <v>31</v>
      </c>
      <c r="AY641" s="4">
        <v>360</v>
      </c>
      <c r="BB641" s="4">
        <v>0</v>
      </c>
      <c r="BD641" s="4">
        <v>0</v>
      </c>
      <c r="BF641" s="4">
        <v>360</v>
      </c>
      <c r="BR641" s="4">
        <v>0</v>
      </c>
      <c r="BS641" s="2">
        <v>2015</v>
      </c>
      <c r="BY641" s="4">
        <v>0</v>
      </c>
      <c r="BZ641" s="4">
        <v>6494</v>
      </c>
      <c r="CB641" s="4">
        <v>12279</v>
      </c>
      <c r="CD641" s="4">
        <v>113</v>
      </c>
      <c r="CF641" s="4">
        <v>18886</v>
      </c>
      <c r="CS641" s="4">
        <v>0</v>
      </c>
      <c r="CU641" s="4">
        <v>18886</v>
      </c>
      <c r="DA641" s="4">
        <v>1604</v>
      </c>
      <c r="DB641" s="4">
        <v>1604</v>
      </c>
      <c r="DC641" s="4">
        <v>2386</v>
      </c>
      <c r="DD641" s="4">
        <v>305</v>
      </c>
      <c r="DG641" s="4">
        <v>2691</v>
      </c>
      <c r="DN641" s="4">
        <v>0</v>
      </c>
      <c r="DO641" s="4">
        <v>1531</v>
      </c>
      <c r="DP641" s="4">
        <v>1531</v>
      </c>
      <c r="DR641" s="4">
        <v>5826</v>
      </c>
      <c r="DS641" s="4">
        <v>24712</v>
      </c>
      <c r="DT641" s="4">
        <v>600</v>
      </c>
      <c r="DX641" s="4">
        <v>600</v>
      </c>
      <c r="ED641" s="4">
        <v>2091</v>
      </c>
      <c r="EG641" s="4">
        <v>2091</v>
      </c>
      <c r="EI641" s="4">
        <v>2691</v>
      </c>
      <c r="EK641" s="4">
        <v>40</v>
      </c>
      <c r="EM641" s="4">
        <v>40</v>
      </c>
      <c r="EP641" s="4">
        <v>4070</v>
      </c>
      <c r="ES641" s="4">
        <v>9043</v>
      </c>
      <c r="ET641" s="4">
        <v>9043</v>
      </c>
      <c r="EU641" s="4">
        <v>13153</v>
      </c>
      <c r="EY641" s="4">
        <v>2346</v>
      </c>
      <c r="EZ641" s="4">
        <v>0</v>
      </c>
      <c r="FA641" s="4">
        <v>809</v>
      </c>
      <c r="FF641" s="4">
        <v>5713</v>
      </c>
      <c r="FG641" s="4">
        <v>8869</v>
      </c>
      <c r="FH641" s="4">
        <v>22021</v>
      </c>
      <c r="FI641" s="4">
        <v>24712</v>
      </c>
      <c r="FL641" s="2">
        <v>2015</v>
      </c>
      <c r="FM641" t="s">
        <v>8</v>
      </c>
      <c r="FR641" s="2">
        <v>2015</v>
      </c>
      <c r="FS641" s="5">
        <v>12</v>
      </c>
      <c r="FT641" s="4">
        <v>12</v>
      </c>
      <c r="FX641" s="4">
        <v>847</v>
      </c>
      <c r="GE641" s="4">
        <v>40</v>
      </c>
      <c r="GF641" s="4">
        <v>15</v>
      </c>
      <c r="GI641" s="7">
        <f t="shared" si="96"/>
        <v>-0.16827895523700642</v>
      </c>
      <c r="GJ641" s="7">
        <f t="shared" si="102"/>
        <v>-0.40694131673069278</v>
      </c>
      <c r="GK641" s="7">
        <f t="shared" si="103"/>
        <v>0.27965878110984083</v>
      </c>
      <c r="GL641" s="7">
        <f t="shared" si="101"/>
        <v>0.25352055681450308</v>
      </c>
      <c r="GM641" s="7">
        <f>(((DR641-DR640)-(DP641-DP640)-(FG641-FG640)+((EV641-EV640)+(EW641-EW640)+(EX641-EX640))+(FC641-FC640))-U641-V641)/DS640</f>
        <v>-0.26382903878286867</v>
      </c>
      <c r="GN641" s="7">
        <f t="shared" si="97"/>
        <v>-4.3092076334535219E-2</v>
      </c>
      <c r="GO641" s="7">
        <f>(G641-G640)/DS640</f>
        <v>4.2168674698795178E-2</v>
      </c>
      <c r="GP641" s="7">
        <f>CF641/DS640</f>
        <v>0.83044587107554302</v>
      </c>
      <c r="GQ641" s="7">
        <f t="shared" si="98"/>
        <v>1.5172588190668858E-2</v>
      </c>
      <c r="GR641" s="7">
        <f t="shared" si="99"/>
        <v>5.2057322766257734E-2</v>
      </c>
      <c r="GS641" s="7">
        <v>1</v>
      </c>
      <c r="GT641" s="7">
        <f t="shared" si="94"/>
        <v>0.18482357749421008</v>
      </c>
      <c r="GU641" s="7">
        <f t="shared" si="95"/>
        <v>0.8911055357720945</v>
      </c>
      <c r="GV641" t="s">
        <v>210</v>
      </c>
      <c r="GW641" s="8">
        <f t="shared" si="100"/>
        <v>4.3971506463811451E-5</v>
      </c>
    </row>
    <row r="642" spans="1:205" x14ac:dyDescent="0.2">
      <c r="A642">
        <v>988683124</v>
      </c>
      <c r="B642" s="2">
        <v>2016</v>
      </c>
      <c r="C642" t="s">
        <v>3</v>
      </c>
      <c r="D642" s="3">
        <v>42370</v>
      </c>
      <c r="E642" s="3">
        <v>42735</v>
      </c>
      <c r="F642" t="s">
        <v>8</v>
      </c>
      <c r="G642" s="4">
        <v>27252</v>
      </c>
      <c r="I642" s="4">
        <v>3218</v>
      </c>
      <c r="J642" s="4">
        <v>30469</v>
      </c>
      <c r="K642" s="4">
        <v>8271</v>
      </c>
      <c r="L642" s="4">
        <v>0</v>
      </c>
      <c r="M642" s="4">
        <v>0</v>
      </c>
      <c r="Q642" s="4">
        <v>9023</v>
      </c>
      <c r="R642" s="4">
        <v>7388</v>
      </c>
      <c r="S642" s="4">
        <v>322</v>
      </c>
      <c r="U642" s="4">
        <v>2354</v>
      </c>
      <c r="X642" s="4">
        <v>9329</v>
      </c>
      <c r="Z642" s="4">
        <v>28978</v>
      </c>
      <c r="AA642" s="4">
        <v>1492</v>
      </c>
      <c r="AC642" s="4">
        <v>0</v>
      </c>
      <c r="AD642" s="4">
        <v>0</v>
      </c>
      <c r="AE642" s="4">
        <v>0</v>
      </c>
      <c r="AG642" s="4">
        <v>1</v>
      </c>
      <c r="AJ642" s="4">
        <v>722</v>
      </c>
      <c r="AK642" s="4">
        <v>723</v>
      </c>
      <c r="AM642" s="4">
        <v>0</v>
      </c>
      <c r="AR642" s="4">
        <v>746</v>
      </c>
      <c r="AS642" s="4">
        <v>534</v>
      </c>
      <c r="AT642" s="4">
        <v>534</v>
      </c>
      <c r="AU642" s="4">
        <v>1279</v>
      </c>
      <c r="AV642" s="4">
        <v>-557</v>
      </c>
      <c r="AW642" s="4">
        <v>935</v>
      </c>
      <c r="AX642" s="4">
        <v>234</v>
      </c>
      <c r="AY642" s="4">
        <v>701</v>
      </c>
      <c r="BB642" s="4">
        <v>0</v>
      </c>
      <c r="BD642" s="4">
        <v>0</v>
      </c>
      <c r="BF642" s="4">
        <v>701</v>
      </c>
      <c r="BR642" s="4">
        <v>0</v>
      </c>
      <c r="BS642" s="2">
        <v>2016</v>
      </c>
      <c r="BV642" s="4">
        <v>14</v>
      </c>
      <c r="BY642" s="4">
        <v>14</v>
      </c>
      <c r="BZ642" s="4">
        <v>6499</v>
      </c>
      <c r="CB642" s="4">
        <v>14601</v>
      </c>
      <c r="CD642" s="4">
        <v>75</v>
      </c>
      <c r="CF642" s="4">
        <v>21175</v>
      </c>
      <c r="CJ642" s="4">
        <v>625</v>
      </c>
      <c r="CS642" s="4">
        <v>625</v>
      </c>
      <c r="CU642" s="4">
        <v>21814</v>
      </c>
      <c r="DA642" s="4">
        <v>1603</v>
      </c>
      <c r="DB642" s="4">
        <v>1603</v>
      </c>
      <c r="DC642" s="4">
        <v>1101</v>
      </c>
      <c r="DD642" s="4">
        <v>746</v>
      </c>
      <c r="DG642" s="4">
        <v>1847</v>
      </c>
      <c r="DN642" s="4">
        <v>0</v>
      </c>
      <c r="DO642" s="4">
        <v>1002</v>
      </c>
      <c r="DP642" s="4">
        <v>1002</v>
      </c>
      <c r="DR642" s="4">
        <v>4452</v>
      </c>
      <c r="DS642" s="4">
        <v>26266</v>
      </c>
      <c r="DT642" s="4">
        <v>600</v>
      </c>
      <c r="DX642" s="4">
        <v>600</v>
      </c>
      <c r="ED642" s="4">
        <v>2791</v>
      </c>
      <c r="EG642" s="4">
        <v>2791</v>
      </c>
      <c r="EI642" s="4">
        <v>3391</v>
      </c>
      <c r="EK642" s="4">
        <v>0</v>
      </c>
      <c r="EM642" s="4">
        <v>0</v>
      </c>
      <c r="EP642" s="4">
        <v>2211</v>
      </c>
      <c r="ES642" s="4">
        <v>9430</v>
      </c>
      <c r="ET642" s="4">
        <v>9430</v>
      </c>
      <c r="EU642" s="4">
        <v>11641</v>
      </c>
      <c r="EY642" s="4">
        <v>2511</v>
      </c>
      <c r="EZ642" s="4">
        <v>288</v>
      </c>
      <c r="FA642" s="4">
        <v>593</v>
      </c>
      <c r="FF642" s="4">
        <v>7842</v>
      </c>
      <c r="FG642" s="4">
        <v>11234</v>
      </c>
      <c r="FH642" s="4">
        <v>22875</v>
      </c>
      <c r="FI642" s="4">
        <v>26266</v>
      </c>
      <c r="FL642" s="2">
        <v>2016</v>
      </c>
      <c r="FM642" t="s">
        <v>8</v>
      </c>
      <c r="FR642" s="2">
        <v>2016</v>
      </c>
      <c r="FS642" s="5">
        <v>15</v>
      </c>
      <c r="FT642" s="4">
        <v>16</v>
      </c>
      <c r="FX642" s="4">
        <v>1111</v>
      </c>
      <c r="GD642" t="s">
        <v>176</v>
      </c>
      <c r="GE642" s="4">
        <v>45</v>
      </c>
      <c r="GF642" s="4">
        <v>17</v>
      </c>
      <c r="GI642" s="7">
        <f t="shared" si="96"/>
        <v>-0.129896406604079</v>
      </c>
      <c r="GJ642" s="7">
        <f t="shared" si="102"/>
        <v>0.27965878110984083</v>
      </c>
      <c r="GK642" s="7">
        <f t="shared" si="103"/>
        <v>0.25352055681450308</v>
      </c>
      <c r="GL642" s="7">
        <f t="shared" si="101"/>
        <v>0.10492652097768979</v>
      </c>
      <c r="GM642" s="7">
        <f>(((DR642-DR641)-(DP642-DP641)-(FG642-FG641)+((EV642-EV641)+(EW642-EW641)+(EX642-EX641))+(FC642-FC641))-U642-V642)/DS641</f>
        <v>-0.22515377144707024</v>
      </c>
      <c r="GN642" s="7">
        <f t="shared" si="97"/>
        <v>0.37050825509873747</v>
      </c>
      <c r="GO642" s="7">
        <f>(G642-G641)/DS641</f>
        <v>0.31850922628682421</v>
      </c>
      <c r="GP642" s="7">
        <f>CF642/DS641</f>
        <v>0.85687115571382322</v>
      </c>
      <c r="GQ642" s="7">
        <f t="shared" si="98"/>
        <v>2.750205971203264E-2</v>
      </c>
      <c r="GR642" s="7">
        <f t="shared" si="99"/>
        <v>0.40611939528404106</v>
      </c>
      <c r="GS642" s="7">
        <v>1</v>
      </c>
      <c r="GT642" s="7">
        <f t="shared" si="94"/>
        <v>9.6655737704918032E-2</v>
      </c>
      <c r="GU642" s="7">
        <f t="shared" si="95"/>
        <v>0.87089773852128227</v>
      </c>
      <c r="GV642" t="s">
        <v>210</v>
      </c>
      <c r="GW642" s="8">
        <f t="shared" si="100"/>
        <v>4.0466170281644547E-5</v>
      </c>
    </row>
    <row r="643" spans="1:205" x14ac:dyDescent="0.2">
      <c r="A643">
        <v>988683124</v>
      </c>
      <c r="B643" s="2">
        <v>2017</v>
      </c>
      <c r="C643" t="s">
        <v>3</v>
      </c>
      <c r="D643" s="3">
        <v>42736</v>
      </c>
      <c r="E643" s="3">
        <v>43100</v>
      </c>
      <c r="F643" t="s">
        <v>8</v>
      </c>
      <c r="G643" s="4">
        <v>29106</v>
      </c>
      <c r="I643" s="4">
        <v>4722</v>
      </c>
      <c r="J643" s="4">
        <v>33828</v>
      </c>
      <c r="K643" s="4">
        <v>9386</v>
      </c>
      <c r="L643" s="4">
        <v>0</v>
      </c>
      <c r="M643" s="4">
        <v>0</v>
      </c>
      <c r="Q643" s="4">
        <v>11355</v>
      </c>
      <c r="R643" s="4">
        <v>9278</v>
      </c>
      <c r="S643" s="4">
        <v>431</v>
      </c>
      <c r="U643" s="4">
        <v>3211</v>
      </c>
      <c r="X643" s="4">
        <v>7665</v>
      </c>
      <c r="Z643" s="4">
        <v>31618</v>
      </c>
      <c r="AA643" s="4">
        <v>2210</v>
      </c>
      <c r="AC643" s="4">
        <v>0</v>
      </c>
      <c r="AD643" s="4">
        <v>0</v>
      </c>
      <c r="AE643" s="4">
        <v>0</v>
      </c>
      <c r="AG643" s="4">
        <v>1</v>
      </c>
      <c r="AJ643" s="4">
        <v>558</v>
      </c>
      <c r="AK643" s="4">
        <v>559</v>
      </c>
      <c r="AM643" s="4">
        <v>0</v>
      </c>
      <c r="AR643" s="4">
        <v>758</v>
      </c>
      <c r="AS643" s="4">
        <v>877</v>
      </c>
      <c r="AT643" s="4">
        <v>877</v>
      </c>
      <c r="AU643" s="4">
        <v>1635</v>
      </c>
      <c r="AV643" s="4">
        <v>-1075</v>
      </c>
      <c r="AW643" s="4">
        <v>1135</v>
      </c>
      <c r="AX643" s="4">
        <v>279</v>
      </c>
      <c r="AY643" s="4">
        <v>856</v>
      </c>
      <c r="BB643" s="4">
        <v>0</v>
      </c>
      <c r="BD643" s="4">
        <v>0</v>
      </c>
      <c r="BF643" s="4">
        <v>856</v>
      </c>
      <c r="BR643" s="4">
        <v>0</v>
      </c>
      <c r="BS643" s="2">
        <v>2017</v>
      </c>
      <c r="BV643" s="4">
        <v>151</v>
      </c>
      <c r="BY643" s="4">
        <v>151</v>
      </c>
      <c r="BZ643" s="4">
        <v>10985</v>
      </c>
      <c r="CB643" s="4">
        <v>12343</v>
      </c>
      <c r="CD643" s="4">
        <v>36</v>
      </c>
      <c r="CF643" s="4">
        <v>23363</v>
      </c>
      <c r="CJ643" s="4">
        <v>625</v>
      </c>
      <c r="CS643" s="4">
        <v>625</v>
      </c>
      <c r="CU643" s="4">
        <v>24140</v>
      </c>
      <c r="DA643" s="4">
        <v>1366</v>
      </c>
      <c r="DB643" s="4">
        <v>1366</v>
      </c>
      <c r="DC643" s="4">
        <v>1589</v>
      </c>
      <c r="DD643" s="4">
        <v>856</v>
      </c>
      <c r="DG643" s="4">
        <v>2445</v>
      </c>
      <c r="DN643" s="4">
        <v>0</v>
      </c>
      <c r="DO643" s="4">
        <v>402</v>
      </c>
      <c r="DP643" s="4">
        <v>402</v>
      </c>
      <c r="DR643" s="4">
        <v>4213</v>
      </c>
      <c r="DS643" s="4">
        <v>28353</v>
      </c>
      <c r="DT643" s="4">
        <v>600</v>
      </c>
      <c r="DX643" s="4">
        <v>600</v>
      </c>
      <c r="ED643" s="4">
        <v>3647</v>
      </c>
      <c r="EG643" s="4">
        <v>3647</v>
      </c>
      <c r="EI643" s="4">
        <v>4247</v>
      </c>
      <c r="EK643" s="4">
        <v>0</v>
      </c>
      <c r="EM643" s="4">
        <v>0</v>
      </c>
      <c r="EP643" s="4">
        <v>620</v>
      </c>
      <c r="ES643" s="4">
        <v>13201</v>
      </c>
      <c r="ET643" s="4">
        <v>13201</v>
      </c>
      <c r="EU643" s="4">
        <v>13821</v>
      </c>
      <c r="EY643" s="4">
        <v>1242</v>
      </c>
      <c r="EZ643" s="4">
        <v>417</v>
      </c>
      <c r="FA643" s="4">
        <v>665</v>
      </c>
      <c r="FF643" s="4">
        <v>7959</v>
      </c>
      <c r="FG643" s="4">
        <v>10284</v>
      </c>
      <c r="FH643" s="4">
        <v>24106</v>
      </c>
      <c r="FI643" s="4">
        <v>28353</v>
      </c>
      <c r="FL643" s="2">
        <v>2017</v>
      </c>
      <c r="FM643" t="s">
        <v>8</v>
      </c>
      <c r="FR643" s="2">
        <v>2017</v>
      </c>
      <c r="FS643" s="5">
        <v>19</v>
      </c>
      <c r="FX643" s="4">
        <v>1264</v>
      </c>
      <c r="FZ643" s="4">
        <v>89</v>
      </c>
      <c r="GA643" s="4">
        <v>226</v>
      </c>
      <c r="GD643" t="s">
        <v>176</v>
      </c>
      <c r="GE643" s="4">
        <v>46</v>
      </c>
      <c r="GF643" s="4">
        <v>13</v>
      </c>
      <c r="GI643" s="7">
        <f t="shared" si="96"/>
        <v>4.9912434325744305E-2</v>
      </c>
      <c r="GJ643" s="7">
        <f t="shared" si="102"/>
        <v>0.25352055681450308</v>
      </c>
      <c r="GK643" s="7">
        <f t="shared" si="103"/>
        <v>0.10492652097768979</v>
      </c>
      <c r="GL643" s="7">
        <f t="shared" si="101"/>
        <v>0.10281099001869291</v>
      </c>
      <c r="GM643" s="7">
        <f>(((DR643-DR642)-(DP643-DP642)-(FG643-FG642)+((EV643-EV642)+(EW643-EW642)+(EX643-EX642))+(FC643-FC642))-U643-V643)/DS642</f>
        <v>-7.2336861341658412E-2</v>
      </c>
      <c r="GN643" s="7">
        <f t="shared" si="97"/>
        <v>5.2006396101423893E-2</v>
      </c>
      <c r="GO643" s="7">
        <f>(G643-G642)/DS642</f>
        <v>7.0585547856544584E-2</v>
      </c>
      <c r="GP643" s="7">
        <f>CF643/DS642</f>
        <v>0.88947689027640298</v>
      </c>
      <c r="GQ643" s="7">
        <f t="shared" si="98"/>
        <v>3.134440396199125E-2</v>
      </c>
      <c r="GR643" s="7">
        <f t="shared" si="99"/>
        <v>6.8031704095112291E-2</v>
      </c>
      <c r="GS643" s="7">
        <v>1</v>
      </c>
      <c r="GT643" s="7">
        <f t="shared" ref="GT643:GT677" si="104">EP643/FH643</f>
        <v>2.5719737824607982E-2</v>
      </c>
      <c r="GU643" s="7">
        <f t="shared" ref="GU643:GU706" si="105">FH643/FI643</f>
        <v>0.85020985433640184</v>
      </c>
      <c r="GV643" t="s">
        <v>210</v>
      </c>
      <c r="GW643" s="8">
        <f t="shared" si="100"/>
        <v>3.8072032285083377E-5</v>
      </c>
    </row>
    <row r="644" spans="1:205" x14ac:dyDescent="0.2">
      <c r="A644">
        <v>988683124</v>
      </c>
      <c r="B644" s="2">
        <v>2018</v>
      </c>
      <c r="C644" t="s">
        <v>3</v>
      </c>
      <c r="D644" s="3">
        <v>43101</v>
      </c>
      <c r="E644" s="3">
        <v>43465</v>
      </c>
      <c r="F644" t="s">
        <v>8</v>
      </c>
      <c r="G644" s="4">
        <v>42886</v>
      </c>
      <c r="I644" s="4">
        <v>3645</v>
      </c>
      <c r="J644" s="4">
        <v>46531</v>
      </c>
      <c r="K644" s="4">
        <v>21699</v>
      </c>
      <c r="Q644" s="4">
        <v>11402</v>
      </c>
      <c r="R644" s="4">
        <v>9167</v>
      </c>
      <c r="S644" s="4">
        <v>626</v>
      </c>
      <c r="U644" s="4">
        <v>3713</v>
      </c>
      <c r="X644" s="4">
        <v>8087</v>
      </c>
      <c r="Z644" s="4">
        <v>44901</v>
      </c>
      <c r="AA644" s="4">
        <v>1630</v>
      </c>
      <c r="AG644" s="4">
        <v>2</v>
      </c>
      <c r="AJ644" s="4">
        <v>648</v>
      </c>
      <c r="AK644" s="4">
        <v>650</v>
      </c>
      <c r="AR644" s="4">
        <v>716</v>
      </c>
      <c r="AS644" s="4">
        <v>720</v>
      </c>
      <c r="AT644" s="4">
        <v>720</v>
      </c>
      <c r="AU644" s="4">
        <v>1437</v>
      </c>
      <c r="AV644" s="4">
        <v>-787</v>
      </c>
      <c r="AW644" s="4">
        <v>844</v>
      </c>
      <c r="AX644" s="4">
        <v>180</v>
      </c>
      <c r="AY644" s="4">
        <v>663</v>
      </c>
      <c r="BF644" s="4">
        <v>663</v>
      </c>
      <c r="BP644" s="4">
        <v>663</v>
      </c>
      <c r="BR644" s="4">
        <v>663</v>
      </c>
      <c r="BS644" s="2">
        <v>2018</v>
      </c>
      <c r="BV644" s="4">
        <v>459</v>
      </c>
      <c r="BY644" s="4">
        <v>459</v>
      </c>
      <c r="BZ644" s="4">
        <v>10232</v>
      </c>
      <c r="CB644" s="4">
        <v>9875</v>
      </c>
      <c r="CD644" s="4">
        <v>1023</v>
      </c>
      <c r="CF644" s="4">
        <v>21130</v>
      </c>
      <c r="CG644" s="4">
        <v>1175</v>
      </c>
      <c r="CR644" s="4">
        <v>93</v>
      </c>
      <c r="CS644" s="4">
        <v>1268</v>
      </c>
      <c r="CU644" s="4">
        <v>22857</v>
      </c>
      <c r="DA644" s="4">
        <v>1710</v>
      </c>
      <c r="DB644" s="4">
        <v>1710</v>
      </c>
      <c r="DC644" s="4">
        <v>4074</v>
      </c>
      <c r="DD644" s="4">
        <v>1521</v>
      </c>
      <c r="DE644" s="4">
        <v>150</v>
      </c>
      <c r="DG644" s="4">
        <v>5745</v>
      </c>
      <c r="DO644" s="4">
        <v>724</v>
      </c>
      <c r="DP644" s="4">
        <v>724</v>
      </c>
      <c r="DR644" s="4">
        <v>8179</v>
      </c>
      <c r="DS644" s="4">
        <v>31036</v>
      </c>
      <c r="DT644" s="4">
        <v>600</v>
      </c>
      <c r="DX644" s="4">
        <v>600</v>
      </c>
      <c r="ED644" s="4">
        <v>4310</v>
      </c>
      <c r="EG644" s="4">
        <v>4310</v>
      </c>
      <c r="EI644" s="4">
        <v>4910</v>
      </c>
      <c r="EP644" s="4">
        <v>0</v>
      </c>
      <c r="EQ644" s="4">
        <v>13659</v>
      </c>
      <c r="EU644" s="4">
        <v>13659</v>
      </c>
      <c r="EY644" s="4">
        <v>1692</v>
      </c>
      <c r="EZ644" s="4">
        <v>488</v>
      </c>
      <c r="FA644" s="4">
        <v>727</v>
      </c>
      <c r="FF644" s="4">
        <v>9560</v>
      </c>
      <c r="FG644" s="4">
        <v>12467</v>
      </c>
      <c r="FH644" s="4">
        <v>26126</v>
      </c>
      <c r="FI644" s="4">
        <v>31036</v>
      </c>
      <c r="FL644" s="2">
        <v>2018</v>
      </c>
      <c r="FM644" t="s">
        <v>8</v>
      </c>
      <c r="FR644" s="2">
        <v>2018</v>
      </c>
      <c r="FS644" s="5">
        <v>17</v>
      </c>
      <c r="FX644" s="4">
        <v>991</v>
      </c>
      <c r="GA644" s="4">
        <v>299</v>
      </c>
      <c r="GD644" t="s">
        <v>176</v>
      </c>
      <c r="GE644" s="4">
        <v>49</v>
      </c>
      <c r="GF644" s="4">
        <v>33</v>
      </c>
      <c r="GI644" s="7">
        <f t="shared" si="96"/>
        <v>5.1528938736641626E-2</v>
      </c>
      <c r="GJ644" s="7">
        <f t="shared" si="102"/>
        <v>0.10492652097768979</v>
      </c>
      <c r="GK644" s="7">
        <f t="shared" si="103"/>
        <v>0.10281099001869291</v>
      </c>
      <c r="GL644" s="7">
        <f t="shared" si="101"/>
        <v>0.27964299523134423</v>
      </c>
      <c r="GM644" s="7">
        <f>(((DR644-DR643)-(DP644-DP643)-(FG644-FG643)+((EV644-EV643)+(EW644-EW643)+(EX644-EX643))+(FC644-FC643))-U644-V644)/DS643</f>
        <v>-7.9427221105350401E-2</v>
      </c>
      <c r="GN644" s="7">
        <f t="shared" si="97"/>
        <v>0.39837054279970374</v>
      </c>
      <c r="GO644" s="7">
        <f>(G644-G643)/DS643</f>
        <v>0.48601558917927556</v>
      </c>
      <c r="GP644" s="7">
        <f>CF644/DS643</f>
        <v>0.74524741649913584</v>
      </c>
      <c r="GQ644" s="7">
        <f t="shared" si="98"/>
        <v>2.2327367020828773E-2</v>
      </c>
      <c r="GR644" s="7">
        <f t="shared" si="99"/>
        <v>0.47344190201333058</v>
      </c>
      <c r="GS644" s="7">
        <v>1</v>
      </c>
      <c r="GT644" s="7">
        <f t="shared" si="104"/>
        <v>0</v>
      </c>
      <c r="GU644" s="7">
        <f t="shared" si="105"/>
        <v>0.84179662327619542</v>
      </c>
      <c r="GV644" t="s">
        <v>210</v>
      </c>
      <c r="GW644" s="8">
        <f t="shared" si="100"/>
        <v>3.5269636370049027E-5</v>
      </c>
    </row>
    <row r="645" spans="1:205" x14ac:dyDescent="0.2">
      <c r="A645">
        <v>988683124</v>
      </c>
      <c r="B645" s="2">
        <v>2019</v>
      </c>
      <c r="C645" t="s">
        <v>3</v>
      </c>
      <c r="D645" s="3">
        <v>43466</v>
      </c>
      <c r="E645" s="3">
        <v>43830</v>
      </c>
      <c r="F645" t="s">
        <v>8</v>
      </c>
      <c r="G645" s="4">
        <v>41735</v>
      </c>
      <c r="I645" s="4">
        <v>3910</v>
      </c>
      <c r="J645" s="4">
        <v>45645</v>
      </c>
      <c r="K645" s="4">
        <v>19910</v>
      </c>
      <c r="Q645" s="4">
        <v>11950</v>
      </c>
      <c r="R645" s="4">
        <v>9602</v>
      </c>
      <c r="S645" s="4">
        <v>522</v>
      </c>
      <c r="U645" s="4">
        <v>3964</v>
      </c>
      <c r="X645" s="4">
        <v>8220</v>
      </c>
      <c r="Z645" s="4">
        <v>44044</v>
      </c>
      <c r="AA645" s="4">
        <v>1602</v>
      </c>
      <c r="AG645" s="4">
        <v>5</v>
      </c>
      <c r="AJ645" s="4">
        <v>759</v>
      </c>
      <c r="AK645" s="4">
        <v>763</v>
      </c>
      <c r="AR645" s="4">
        <v>716</v>
      </c>
      <c r="AS645" s="4">
        <v>664</v>
      </c>
      <c r="AT645" s="4">
        <v>664</v>
      </c>
      <c r="AU645" s="4">
        <v>1380</v>
      </c>
      <c r="AV645" s="4">
        <v>-617</v>
      </c>
      <c r="AW645" s="4">
        <v>985</v>
      </c>
      <c r="AX645" s="4">
        <v>184</v>
      </c>
      <c r="AY645" s="4">
        <v>801</v>
      </c>
      <c r="BF645" s="4">
        <v>801</v>
      </c>
      <c r="BP645" s="4">
        <v>801</v>
      </c>
      <c r="BR645" s="4">
        <v>801</v>
      </c>
      <c r="BS645" s="2">
        <v>2019</v>
      </c>
      <c r="BV645" s="4">
        <v>882</v>
      </c>
      <c r="BY645" s="4">
        <v>882</v>
      </c>
      <c r="BZ645" s="4">
        <v>9252</v>
      </c>
      <c r="CB645" s="4">
        <v>7970</v>
      </c>
      <c r="CD645" s="4">
        <v>1599</v>
      </c>
      <c r="CF645" s="4">
        <v>18821</v>
      </c>
      <c r="CG645" s="4">
        <v>0</v>
      </c>
      <c r="CI645" s="4">
        <v>2113</v>
      </c>
      <c r="CJ645" s="4">
        <v>1175</v>
      </c>
      <c r="CR645" s="4">
        <v>38</v>
      </c>
      <c r="CS645" s="4">
        <v>3326</v>
      </c>
      <c r="CU645" s="4">
        <v>23028</v>
      </c>
      <c r="DA645" s="4">
        <v>2497</v>
      </c>
      <c r="DB645" s="4">
        <v>2497</v>
      </c>
      <c r="DC645" s="4">
        <v>1500</v>
      </c>
      <c r="DD645" s="4">
        <v>1219</v>
      </c>
      <c r="DE645" s="4">
        <v>150</v>
      </c>
      <c r="DG645" s="4">
        <v>2870</v>
      </c>
      <c r="DO645" s="4">
        <v>890</v>
      </c>
      <c r="DP645" s="4">
        <v>890</v>
      </c>
      <c r="DR645" s="4">
        <v>6256</v>
      </c>
      <c r="DS645" s="4">
        <v>29284</v>
      </c>
      <c r="DT645" s="4">
        <v>600</v>
      </c>
      <c r="DX645" s="4">
        <v>600</v>
      </c>
      <c r="ED645" s="4">
        <v>5112</v>
      </c>
      <c r="EG645" s="4">
        <v>5112</v>
      </c>
      <c r="EI645" s="4">
        <v>5712</v>
      </c>
      <c r="EP645" s="4">
        <v>0</v>
      </c>
      <c r="EQ645" s="4">
        <v>9047</v>
      </c>
      <c r="ES645" s="4">
        <v>233</v>
      </c>
      <c r="ET645" s="4">
        <v>233</v>
      </c>
      <c r="EU645" s="4">
        <v>9280</v>
      </c>
      <c r="EY645" s="4">
        <v>1697</v>
      </c>
      <c r="EZ645" s="4">
        <v>606</v>
      </c>
      <c r="FA645" s="4">
        <v>930</v>
      </c>
      <c r="FF645" s="4">
        <v>11060</v>
      </c>
      <c r="FG645" s="4">
        <v>14292</v>
      </c>
      <c r="FH645" s="4">
        <v>23572</v>
      </c>
      <c r="FI645" s="4">
        <v>29284</v>
      </c>
      <c r="FL645" s="2">
        <v>2019</v>
      </c>
      <c r="FM645" t="s">
        <v>8</v>
      </c>
      <c r="FR645" s="2">
        <v>2019</v>
      </c>
      <c r="FS645" s="5">
        <v>17</v>
      </c>
      <c r="FX645" s="4">
        <v>1039</v>
      </c>
      <c r="GA645" s="4">
        <v>122</v>
      </c>
      <c r="GD645" t="s">
        <v>176</v>
      </c>
      <c r="GE645" s="4">
        <v>40</v>
      </c>
      <c r="GF645" s="4">
        <v>23</v>
      </c>
      <c r="GN645" s="7">
        <f t="shared" ref="GN645:GN708" si="106">((G645-G644)-(DC645-DC644))/DS644</f>
        <v>4.5849980667611805E-2</v>
      </c>
      <c r="GQ645" s="7">
        <f t="shared" ref="GQ645:GQ708" si="107">BF645/((DS644+DS645)/2)</f>
        <v>2.6558355437665781E-2</v>
      </c>
      <c r="GR645" s="7">
        <f t="shared" ref="GR645:GR708" si="108">(G645-G644)/G644</f>
        <v>-2.6838595345800496E-2</v>
      </c>
      <c r="GS645" s="7">
        <v>1</v>
      </c>
      <c r="GT645" s="7">
        <f t="shared" si="104"/>
        <v>0</v>
      </c>
      <c r="GU645" s="7">
        <f t="shared" si="105"/>
        <v>0.80494467968856709</v>
      </c>
      <c r="GV645" t="s">
        <v>210</v>
      </c>
      <c r="GW645" s="8">
        <f t="shared" ref="GW645:GW708" si="109">1/DS644</f>
        <v>3.2220646990591574E-5</v>
      </c>
    </row>
    <row r="646" spans="1:205" x14ac:dyDescent="0.2">
      <c r="A646">
        <v>988028096</v>
      </c>
      <c r="B646" s="2">
        <v>2013</v>
      </c>
      <c r="C646" t="s">
        <v>3</v>
      </c>
      <c r="D646" s="3">
        <v>41275</v>
      </c>
      <c r="E646" s="3">
        <v>41639</v>
      </c>
      <c r="F646" t="s">
        <v>8</v>
      </c>
      <c r="G646" s="4">
        <v>34077</v>
      </c>
      <c r="I646" s="4">
        <v>0</v>
      </c>
      <c r="J646" s="4">
        <v>34077</v>
      </c>
      <c r="K646" s="4">
        <v>23937</v>
      </c>
      <c r="L646" s="4">
        <v>0</v>
      </c>
      <c r="M646" s="4">
        <v>0</v>
      </c>
      <c r="Q646" s="4">
        <v>2249</v>
      </c>
      <c r="R646" s="4">
        <v>1797</v>
      </c>
      <c r="S646" s="4">
        <v>22</v>
      </c>
      <c r="U646" s="4">
        <v>796</v>
      </c>
      <c r="X646" s="4">
        <v>3433</v>
      </c>
      <c r="Z646" s="4">
        <v>30415</v>
      </c>
      <c r="AA646" s="4">
        <v>3662</v>
      </c>
      <c r="AC646" s="4">
        <v>0</v>
      </c>
      <c r="AD646" s="4">
        <v>0</v>
      </c>
      <c r="AE646" s="4">
        <v>0</v>
      </c>
      <c r="AG646" s="4">
        <v>33</v>
      </c>
      <c r="AJ646" s="4">
        <v>0</v>
      </c>
      <c r="AK646" s="4">
        <v>33</v>
      </c>
      <c r="AM646" s="4">
        <v>0</v>
      </c>
      <c r="AR646" s="4">
        <v>57</v>
      </c>
      <c r="AT646" s="4">
        <v>0</v>
      </c>
      <c r="AU646" s="4">
        <v>57</v>
      </c>
      <c r="AV646" s="4">
        <v>-23</v>
      </c>
      <c r="AW646" s="4">
        <v>3639</v>
      </c>
      <c r="AX646" s="4">
        <v>1015</v>
      </c>
      <c r="AY646" s="4">
        <v>2624</v>
      </c>
      <c r="BB646" s="4">
        <v>0</v>
      </c>
      <c r="BD646" s="4">
        <v>0</v>
      </c>
      <c r="BF646" s="4">
        <v>2624</v>
      </c>
      <c r="BJ646" s="4">
        <v>2170</v>
      </c>
      <c r="BP646" s="4">
        <v>454</v>
      </c>
      <c r="BR646" s="4">
        <v>2624</v>
      </c>
      <c r="BS646" s="2">
        <v>2013</v>
      </c>
      <c r="BY646" s="4">
        <v>0</v>
      </c>
      <c r="BZ646" s="4">
        <v>1362</v>
      </c>
      <c r="CB646" s="4">
        <v>2158</v>
      </c>
      <c r="CD646" s="4">
        <v>92</v>
      </c>
      <c r="CF646" s="4">
        <v>3612</v>
      </c>
      <c r="CR646" s="4">
        <v>288</v>
      </c>
      <c r="CS646" s="4">
        <v>288</v>
      </c>
      <c r="CU646" s="4">
        <v>3900</v>
      </c>
      <c r="DA646" s="4">
        <v>308</v>
      </c>
      <c r="DB646" s="4">
        <v>308</v>
      </c>
      <c r="DC646" s="4">
        <v>3163</v>
      </c>
      <c r="DD646" s="4">
        <v>64</v>
      </c>
      <c r="DG646" s="4">
        <v>3227</v>
      </c>
      <c r="DN646" s="4">
        <v>0</v>
      </c>
      <c r="DO646" s="4">
        <v>6726</v>
      </c>
      <c r="DP646" s="4">
        <v>6726</v>
      </c>
      <c r="DR646" s="4">
        <v>10262</v>
      </c>
      <c r="DS646" s="4">
        <v>14161</v>
      </c>
      <c r="DT646" s="4">
        <v>225</v>
      </c>
      <c r="DU646" s="4">
        <v>-8</v>
      </c>
      <c r="DV646" s="4">
        <v>2863</v>
      </c>
      <c r="DX646" s="4">
        <v>3080</v>
      </c>
      <c r="ED646" s="4">
        <v>3851</v>
      </c>
      <c r="EG646" s="4">
        <v>3851</v>
      </c>
      <c r="EI646" s="4">
        <v>6931</v>
      </c>
      <c r="EK646" s="4">
        <v>197</v>
      </c>
      <c r="EM646" s="4">
        <v>197</v>
      </c>
      <c r="EP646" s="4">
        <v>621</v>
      </c>
      <c r="ET646" s="4">
        <v>0</v>
      </c>
      <c r="EU646" s="4">
        <v>818</v>
      </c>
      <c r="EY646" s="4">
        <v>2593</v>
      </c>
      <c r="EZ646" s="4">
        <v>1063</v>
      </c>
      <c r="FA646" s="4">
        <v>368</v>
      </c>
      <c r="FC646" s="4">
        <v>2170</v>
      </c>
      <c r="FF646" s="4">
        <v>219</v>
      </c>
      <c r="FG646" s="4">
        <v>6413</v>
      </c>
      <c r="FH646" s="4">
        <v>7230</v>
      </c>
      <c r="FI646" s="4">
        <v>14161</v>
      </c>
      <c r="FL646" s="2">
        <v>2013</v>
      </c>
      <c r="FM646" t="s">
        <v>8</v>
      </c>
      <c r="FR646" s="2">
        <v>2013</v>
      </c>
      <c r="FX646" s="4">
        <v>179</v>
      </c>
      <c r="GE646" s="4">
        <v>66</v>
      </c>
      <c r="GF646" s="4">
        <v>30</v>
      </c>
      <c r="GN646" s="7">
        <f t="shared" si="106"/>
        <v>-0.31829668078131401</v>
      </c>
      <c r="GQ646" s="7">
        <f t="shared" si="107"/>
        <v>0.12079640925307861</v>
      </c>
      <c r="GR646" s="7">
        <f t="shared" si="108"/>
        <v>-0.18349107463759434</v>
      </c>
      <c r="GS646" s="7">
        <v>0.16</v>
      </c>
      <c r="GT646" s="7">
        <f t="shared" si="104"/>
        <v>8.5892116182572614E-2</v>
      </c>
      <c r="GU646" s="7">
        <f t="shared" si="105"/>
        <v>0.5105571640420874</v>
      </c>
      <c r="GV646" t="s">
        <v>246</v>
      </c>
      <c r="GW646" s="8">
        <f t="shared" si="109"/>
        <v>3.4148340390657012E-5</v>
      </c>
    </row>
    <row r="647" spans="1:205" x14ac:dyDescent="0.2">
      <c r="A647">
        <v>988028096</v>
      </c>
      <c r="B647" s="2">
        <v>2014</v>
      </c>
      <c r="C647" t="s">
        <v>3</v>
      </c>
      <c r="D647" s="3">
        <v>41640</v>
      </c>
      <c r="E647" s="3">
        <v>42004</v>
      </c>
      <c r="F647" t="s">
        <v>8</v>
      </c>
      <c r="G647" s="4">
        <v>27303</v>
      </c>
      <c r="I647" s="4">
        <v>0</v>
      </c>
      <c r="J647" s="4">
        <v>27303</v>
      </c>
      <c r="K647" s="4">
        <v>18702</v>
      </c>
      <c r="L647" s="4">
        <v>0</v>
      </c>
      <c r="M647" s="4">
        <v>0</v>
      </c>
      <c r="Q647" s="4">
        <v>2119</v>
      </c>
      <c r="R647" s="4">
        <v>1728</v>
      </c>
      <c r="S647" s="4">
        <v>23</v>
      </c>
      <c r="U647" s="4">
        <v>914</v>
      </c>
      <c r="X647" s="4">
        <v>3815</v>
      </c>
      <c r="Z647" s="4">
        <v>25549</v>
      </c>
      <c r="AA647" s="4">
        <v>1754</v>
      </c>
      <c r="AC647" s="4">
        <v>0</v>
      </c>
      <c r="AD647" s="4">
        <v>0</v>
      </c>
      <c r="AE647" s="4">
        <v>0</v>
      </c>
      <c r="AG647" s="4">
        <v>236</v>
      </c>
      <c r="AJ647" s="4">
        <v>0</v>
      </c>
      <c r="AK647" s="4">
        <v>236</v>
      </c>
      <c r="AM647" s="4">
        <v>0</v>
      </c>
      <c r="AR647" s="4">
        <v>344</v>
      </c>
      <c r="AT647" s="4">
        <v>0</v>
      </c>
      <c r="AU647" s="4">
        <v>344</v>
      </c>
      <c r="AV647" s="4">
        <v>-107</v>
      </c>
      <c r="AW647" s="4">
        <v>1646</v>
      </c>
      <c r="AX647" s="4">
        <v>457</v>
      </c>
      <c r="AY647" s="4">
        <v>1189</v>
      </c>
      <c r="BB647" s="4">
        <v>0</v>
      </c>
      <c r="BD647" s="4">
        <v>0</v>
      </c>
      <c r="BF647" s="4">
        <v>1189</v>
      </c>
      <c r="BJ647" s="4">
        <v>651</v>
      </c>
      <c r="BP647" s="4">
        <v>538</v>
      </c>
      <c r="BR647" s="4">
        <v>1189</v>
      </c>
      <c r="BS647" s="2">
        <v>2014</v>
      </c>
      <c r="BY647" s="4">
        <v>0</v>
      </c>
      <c r="BZ647" s="4">
        <v>1056</v>
      </c>
      <c r="CB647" s="4">
        <v>2230</v>
      </c>
      <c r="CD647" s="4">
        <v>72</v>
      </c>
      <c r="CF647" s="4">
        <v>3358</v>
      </c>
      <c r="CR647" s="4">
        <v>367</v>
      </c>
      <c r="CS647" s="4">
        <v>367</v>
      </c>
      <c r="CU647" s="4">
        <v>3725</v>
      </c>
      <c r="DA647" s="4">
        <v>406</v>
      </c>
      <c r="DB647" s="4">
        <v>406</v>
      </c>
      <c r="DC647" s="4">
        <v>1434</v>
      </c>
      <c r="DD647" s="4">
        <v>63</v>
      </c>
      <c r="DG647" s="4">
        <v>1497</v>
      </c>
      <c r="DN647" s="4">
        <v>0</v>
      </c>
      <c r="DO647" s="4">
        <v>5171</v>
      </c>
      <c r="DP647" s="4">
        <v>5171</v>
      </c>
      <c r="DR647" s="4">
        <v>7073</v>
      </c>
      <c r="DS647" s="4">
        <v>10798</v>
      </c>
      <c r="DT647" s="4">
        <v>225</v>
      </c>
      <c r="DU647" s="4">
        <v>-8</v>
      </c>
      <c r="DV647" s="4">
        <v>2863</v>
      </c>
      <c r="DX647" s="4">
        <v>3080</v>
      </c>
      <c r="ED647" s="4">
        <v>4390</v>
      </c>
      <c r="EG647" s="4">
        <v>4390</v>
      </c>
      <c r="EI647" s="4">
        <v>7469</v>
      </c>
      <c r="EK647" s="4">
        <v>84</v>
      </c>
      <c r="EM647" s="4">
        <v>84</v>
      </c>
      <c r="EP647" s="4">
        <v>0</v>
      </c>
      <c r="ET647" s="4">
        <v>0</v>
      </c>
      <c r="EU647" s="4">
        <v>84</v>
      </c>
      <c r="EY647" s="4">
        <v>1558</v>
      </c>
      <c r="EZ647" s="4">
        <v>570</v>
      </c>
      <c r="FA647" s="4">
        <v>262</v>
      </c>
      <c r="FC647" s="4">
        <v>651</v>
      </c>
      <c r="FF647" s="4">
        <v>203</v>
      </c>
      <c r="FG647" s="4">
        <v>3245</v>
      </c>
      <c r="FH647" s="4">
        <v>3328</v>
      </c>
      <c r="FI647" s="4">
        <v>10798</v>
      </c>
      <c r="FL647" s="2">
        <v>2014</v>
      </c>
      <c r="FM647" t="s">
        <v>8</v>
      </c>
      <c r="FR647" s="2">
        <v>2014</v>
      </c>
      <c r="FX647" s="4">
        <v>207</v>
      </c>
      <c r="GE647" s="4">
        <v>29</v>
      </c>
      <c r="GF647" s="4">
        <v>25</v>
      </c>
      <c r="GN647" s="7">
        <f t="shared" si="106"/>
        <v>-0.35626015111927123</v>
      </c>
      <c r="GQ647" s="7">
        <f t="shared" si="107"/>
        <v>9.527625305501021E-2</v>
      </c>
      <c r="GR647" s="7">
        <f t="shared" si="108"/>
        <v>-0.1987851043225636</v>
      </c>
      <c r="GS647" s="7">
        <v>0.16</v>
      </c>
      <c r="GT647" s="7">
        <f t="shared" si="104"/>
        <v>0</v>
      </c>
      <c r="GU647" s="7">
        <f t="shared" si="105"/>
        <v>0.30820522318947952</v>
      </c>
      <c r="GV647" t="s">
        <v>246</v>
      </c>
      <c r="GW647" s="8">
        <f t="shared" si="109"/>
        <v>7.0616481886872395E-5</v>
      </c>
    </row>
    <row r="648" spans="1:205" x14ac:dyDescent="0.2">
      <c r="A648">
        <v>988028096</v>
      </c>
      <c r="B648" s="2">
        <v>2015</v>
      </c>
      <c r="C648" t="s">
        <v>3</v>
      </c>
      <c r="D648" s="3">
        <v>42005</v>
      </c>
      <c r="E648" s="3">
        <v>42369</v>
      </c>
      <c r="F648" t="s">
        <v>8</v>
      </c>
      <c r="G648" s="4">
        <v>26851</v>
      </c>
      <c r="I648" s="4">
        <v>0</v>
      </c>
      <c r="J648" s="4">
        <v>26851</v>
      </c>
      <c r="K648" s="4">
        <v>17924</v>
      </c>
      <c r="L648" s="4">
        <v>0</v>
      </c>
      <c r="M648" s="4">
        <v>0</v>
      </c>
      <c r="Q648" s="4">
        <v>1979</v>
      </c>
      <c r="R648" s="4">
        <v>1635</v>
      </c>
      <c r="S648" s="4">
        <v>30</v>
      </c>
      <c r="U648" s="4">
        <v>914</v>
      </c>
      <c r="X648" s="4">
        <v>2633</v>
      </c>
      <c r="Z648" s="4">
        <v>23451</v>
      </c>
      <c r="AA648" s="4">
        <v>3400</v>
      </c>
      <c r="AC648" s="4">
        <v>0</v>
      </c>
      <c r="AD648" s="4">
        <v>0</v>
      </c>
      <c r="AE648" s="4">
        <v>0</v>
      </c>
      <c r="AG648" s="4">
        <v>182</v>
      </c>
      <c r="AJ648" s="4">
        <v>0</v>
      </c>
      <c r="AK648" s="4">
        <v>182</v>
      </c>
      <c r="AM648" s="4">
        <v>0</v>
      </c>
      <c r="AR648" s="4">
        <v>60</v>
      </c>
      <c r="AT648" s="4">
        <v>0</v>
      </c>
      <c r="AU648" s="4">
        <v>60</v>
      </c>
      <c r="AV648" s="4">
        <v>123</v>
      </c>
      <c r="AW648" s="4">
        <v>3523</v>
      </c>
      <c r="AX648" s="4">
        <v>952</v>
      </c>
      <c r="AY648" s="4">
        <v>2571</v>
      </c>
      <c r="BB648" s="4">
        <v>0</v>
      </c>
      <c r="BD648" s="4">
        <v>0</v>
      </c>
      <c r="BF648" s="4">
        <v>2571</v>
      </c>
      <c r="BP648" s="4">
        <v>2571</v>
      </c>
      <c r="BR648" s="4">
        <v>2571</v>
      </c>
      <c r="BS648" s="2">
        <v>2015</v>
      </c>
      <c r="BV648" s="4">
        <v>11</v>
      </c>
      <c r="BY648" s="4">
        <v>11</v>
      </c>
      <c r="BZ648" s="4">
        <v>1539</v>
      </c>
      <c r="CB648" s="4">
        <v>176</v>
      </c>
      <c r="CC648" s="4">
        <v>2216</v>
      </c>
      <c r="CD648" s="4">
        <v>52</v>
      </c>
      <c r="CF648" s="4">
        <v>3983</v>
      </c>
      <c r="CR648" s="4">
        <v>217</v>
      </c>
      <c r="CS648" s="4">
        <v>217</v>
      </c>
      <c r="CU648" s="4">
        <v>4211</v>
      </c>
      <c r="DA648" s="4">
        <v>455</v>
      </c>
      <c r="DB648" s="4">
        <v>455</v>
      </c>
      <c r="DC648" s="4">
        <v>2431</v>
      </c>
      <c r="DD648" s="4">
        <v>128</v>
      </c>
      <c r="DG648" s="4">
        <v>2559</v>
      </c>
      <c r="DN648" s="4">
        <v>0</v>
      </c>
      <c r="DO648" s="4">
        <v>6933</v>
      </c>
      <c r="DP648" s="4">
        <v>6933</v>
      </c>
      <c r="DR648" s="4">
        <v>9946</v>
      </c>
      <c r="DS648" s="4">
        <v>14157</v>
      </c>
      <c r="DT648" s="4">
        <v>225</v>
      </c>
      <c r="DU648" s="4">
        <v>-8</v>
      </c>
      <c r="DV648" s="4">
        <v>2863</v>
      </c>
      <c r="DX648" s="4">
        <v>3080</v>
      </c>
      <c r="ED648" s="4">
        <v>5008</v>
      </c>
      <c r="EG648" s="4">
        <v>5008</v>
      </c>
      <c r="EI648" s="4">
        <v>8088</v>
      </c>
      <c r="EK648" s="4">
        <v>0</v>
      </c>
      <c r="EM648" s="4">
        <v>0</v>
      </c>
      <c r="ET648" s="4">
        <v>0</v>
      </c>
      <c r="EU648" s="4">
        <v>0</v>
      </c>
      <c r="EY648" s="4">
        <v>2424</v>
      </c>
      <c r="EZ648" s="4">
        <v>1046</v>
      </c>
      <c r="FA648" s="4">
        <v>435</v>
      </c>
      <c r="FF648" s="4">
        <v>2165</v>
      </c>
      <c r="FG648" s="4">
        <v>6069</v>
      </c>
      <c r="FH648" s="4">
        <v>6069</v>
      </c>
      <c r="FI648" s="4">
        <v>14157</v>
      </c>
      <c r="FJ648" s="4">
        <v>250</v>
      </c>
      <c r="FL648" s="2">
        <v>2015</v>
      </c>
      <c r="FM648" t="s">
        <v>8</v>
      </c>
      <c r="FR648" s="2">
        <v>2015</v>
      </c>
      <c r="FS648" s="5">
        <v>3</v>
      </c>
      <c r="FX648" s="4">
        <v>182</v>
      </c>
      <c r="GE648" s="4">
        <v>75</v>
      </c>
      <c r="GF648" s="4">
        <v>30</v>
      </c>
      <c r="GI648" s="7">
        <f t="shared" ref="GI648:GI707" si="110">((DR648-DR647)-(DP648-DP647)-(FG648-FG647)+((EV648-EV647)+(EW648-EW647)+(EX648-EX647))+(FC648-FC647))/DS647</f>
        <v>-0.21892943137618076</v>
      </c>
      <c r="GJ648" s="7">
        <f t="shared" si="102"/>
        <v>0.14744721417978957</v>
      </c>
      <c r="GK648" s="7">
        <f t="shared" si="103"/>
        <v>0.54167438414521207</v>
      </c>
      <c r="GL648" s="7">
        <f t="shared" ref="GL648:GL711" si="111">(AY649-(((DR649-DR648)-(DP649-DP648)-(FG649-FG648)+((EV649-EV648)+(EW649-EW648)+(EX649-EX648))+(FC649-FC648))-U649-V649))/DS648</f>
        <v>0.21798403616585435</v>
      </c>
      <c r="GM648" s="7">
        <f>(((DR648-DR647)-(DP648-DP647)-(FG648-FG647)+((EV648-EV647)+(EW648-EW647)+(EX648-EX647))+(FC648-FC647))-U648-V648)/DS647</f>
        <v>-0.30357473606223373</v>
      </c>
      <c r="GN648" s="7">
        <f t="shared" si="106"/>
        <v>-0.13419151694758288</v>
      </c>
      <c r="GO648" s="7">
        <f>(G648-G647)/DS647</f>
        <v>-4.185960363030191E-2</v>
      </c>
      <c r="GP648" s="7">
        <f>CF648/DS647</f>
        <v>0.36886460455639936</v>
      </c>
      <c r="GQ648" s="7">
        <f t="shared" si="107"/>
        <v>0.20605089160488879</v>
      </c>
      <c r="GR648" s="7">
        <f t="shared" si="108"/>
        <v>-1.6554957330696261E-2</v>
      </c>
      <c r="GS648" s="7">
        <v>0.16</v>
      </c>
      <c r="GT648" s="7">
        <f t="shared" si="104"/>
        <v>0</v>
      </c>
      <c r="GU648" s="7">
        <f t="shared" si="105"/>
        <v>0.42869251960161053</v>
      </c>
      <c r="GV648" t="s">
        <v>246</v>
      </c>
      <c r="GW648" s="8">
        <f t="shared" si="109"/>
        <v>9.2609742544915726E-5</v>
      </c>
    </row>
    <row r="649" spans="1:205" x14ac:dyDescent="0.2">
      <c r="A649">
        <v>988028096</v>
      </c>
      <c r="B649" s="2">
        <v>2016</v>
      </c>
      <c r="C649" t="s">
        <v>3</v>
      </c>
      <c r="D649" s="3">
        <v>42370</v>
      </c>
      <c r="E649" s="3">
        <v>42735</v>
      </c>
      <c r="F649" t="s">
        <v>8</v>
      </c>
      <c r="G649" s="4">
        <v>32992</v>
      </c>
      <c r="I649" s="4">
        <v>0</v>
      </c>
      <c r="J649" s="4">
        <v>32992</v>
      </c>
      <c r="K649" s="4">
        <v>21097</v>
      </c>
      <c r="L649" s="4">
        <v>0</v>
      </c>
      <c r="M649" s="4">
        <v>0</v>
      </c>
      <c r="Q649" s="4">
        <v>2795</v>
      </c>
      <c r="R649" s="4">
        <v>2230</v>
      </c>
      <c r="S649" s="4">
        <v>65</v>
      </c>
      <c r="U649" s="4">
        <v>941</v>
      </c>
      <c r="X649" s="4">
        <v>3769</v>
      </c>
      <c r="Z649" s="4">
        <v>28602</v>
      </c>
      <c r="AA649" s="4">
        <v>4390</v>
      </c>
      <c r="AC649" s="4">
        <v>0</v>
      </c>
      <c r="AD649" s="4">
        <v>0</v>
      </c>
      <c r="AE649" s="4">
        <v>0</v>
      </c>
      <c r="AG649" s="4">
        <v>115</v>
      </c>
      <c r="AJ649" s="4">
        <v>0</v>
      </c>
      <c r="AK649" s="4">
        <v>115</v>
      </c>
      <c r="AM649" s="4">
        <v>0</v>
      </c>
      <c r="AR649" s="4">
        <v>77</v>
      </c>
      <c r="AT649" s="4">
        <v>0</v>
      </c>
      <c r="AU649" s="4">
        <v>77</v>
      </c>
      <c r="AV649" s="4">
        <v>38</v>
      </c>
      <c r="AW649" s="4">
        <v>4429</v>
      </c>
      <c r="AX649" s="4">
        <v>1111</v>
      </c>
      <c r="AY649" s="4">
        <v>3317</v>
      </c>
      <c r="BB649" s="4">
        <v>0</v>
      </c>
      <c r="BD649" s="4">
        <v>0</v>
      </c>
      <c r="BF649" s="4">
        <v>3317</v>
      </c>
      <c r="BJ649" s="4">
        <v>2128</v>
      </c>
      <c r="BP649" s="4">
        <v>1189</v>
      </c>
      <c r="BR649" s="4">
        <v>3317</v>
      </c>
      <c r="BS649" s="2">
        <v>2016</v>
      </c>
      <c r="BV649" s="4">
        <v>98</v>
      </c>
      <c r="BY649" s="4">
        <v>98</v>
      </c>
      <c r="BZ649" s="4">
        <v>1766</v>
      </c>
      <c r="CB649" s="4">
        <v>788</v>
      </c>
      <c r="CC649" s="4">
        <v>1492</v>
      </c>
      <c r="CD649" s="4">
        <v>32</v>
      </c>
      <c r="CF649" s="4">
        <v>4079</v>
      </c>
      <c r="CR649" s="4">
        <v>0</v>
      </c>
      <c r="CS649" s="4">
        <v>0</v>
      </c>
      <c r="CU649" s="4">
        <v>4177</v>
      </c>
      <c r="DA649" s="4">
        <v>445</v>
      </c>
      <c r="DB649" s="4">
        <v>445</v>
      </c>
      <c r="DC649" s="4">
        <v>1775</v>
      </c>
      <c r="DD649" s="4">
        <v>333</v>
      </c>
      <c r="DG649" s="4">
        <v>2109</v>
      </c>
      <c r="DN649" s="4">
        <v>0</v>
      </c>
      <c r="DO649" s="4">
        <v>8872</v>
      </c>
      <c r="DP649" s="4">
        <v>8872</v>
      </c>
      <c r="DR649" s="4">
        <v>11426</v>
      </c>
      <c r="DS649" s="4">
        <v>15602</v>
      </c>
      <c r="DT649" s="4">
        <v>225</v>
      </c>
      <c r="DU649" s="4">
        <v>-248</v>
      </c>
      <c r="DV649" s="4">
        <v>2863</v>
      </c>
      <c r="DX649" s="4">
        <v>2840</v>
      </c>
      <c r="ED649" s="4">
        <v>6197</v>
      </c>
      <c r="EG649" s="4">
        <v>6197</v>
      </c>
      <c r="EI649" s="4">
        <v>9037</v>
      </c>
      <c r="EK649" s="4">
        <v>0</v>
      </c>
      <c r="EM649" s="4">
        <v>0</v>
      </c>
      <c r="ET649" s="4">
        <v>0</v>
      </c>
      <c r="EU649" s="4">
        <v>0</v>
      </c>
      <c r="EY649" s="4">
        <v>2748</v>
      </c>
      <c r="EZ649" s="4">
        <v>1199</v>
      </c>
      <c r="FA649" s="4">
        <v>213</v>
      </c>
      <c r="FC649" s="4">
        <v>2128</v>
      </c>
      <c r="FF649" s="4">
        <v>279</v>
      </c>
      <c r="FG649" s="4">
        <v>6566</v>
      </c>
      <c r="FH649" s="4">
        <v>6566</v>
      </c>
      <c r="FI649" s="4">
        <v>15602</v>
      </c>
      <c r="FJ649" s="4">
        <v>250</v>
      </c>
      <c r="FL649" s="2">
        <v>2016</v>
      </c>
      <c r="FM649" t="s">
        <v>8</v>
      </c>
      <c r="FR649" s="2">
        <v>2016</v>
      </c>
      <c r="FS649" s="5">
        <v>3.5</v>
      </c>
      <c r="FX649" s="4">
        <v>188</v>
      </c>
      <c r="GE649" s="4">
        <v>33</v>
      </c>
      <c r="GF649" s="4">
        <v>20</v>
      </c>
      <c r="GI649" s="7">
        <f t="shared" si="110"/>
        <v>8.278590096771915E-2</v>
      </c>
      <c r="GJ649" s="7">
        <f t="shared" si="102"/>
        <v>0.54167438414521207</v>
      </c>
      <c r="GK649" s="7">
        <f t="shared" si="103"/>
        <v>0.21798403616585435</v>
      </c>
      <c r="GL649" s="7">
        <f t="shared" si="111"/>
        <v>0.28733495705678758</v>
      </c>
      <c r="GM649" s="7">
        <f>(((DR649-DR648)-(DP649-DP648)-(FG649-FG648)+((EV649-EV648)+(EW649-EW648)+(EX649-EX648))+(FC649-FC648))-U649-V649)/DS648</f>
        <v>1.6317016317016316E-2</v>
      </c>
      <c r="GN649" s="7">
        <f t="shared" si="106"/>
        <v>0.48011584375220739</v>
      </c>
      <c r="GO649" s="7">
        <f>(G649-G648)/DS648</f>
        <v>0.43377834286925199</v>
      </c>
      <c r="GP649" s="7">
        <f>CF649/DS648</f>
        <v>0.28812601539874266</v>
      </c>
      <c r="GQ649" s="7">
        <f t="shared" si="107"/>
        <v>0.22292415739776203</v>
      </c>
      <c r="GR649" s="7">
        <f t="shared" si="108"/>
        <v>0.22870656586346877</v>
      </c>
      <c r="GS649" s="7">
        <v>0.16</v>
      </c>
      <c r="GT649" s="7">
        <f t="shared" si="104"/>
        <v>0</v>
      </c>
      <c r="GU649" s="7">
        <f t="shared" si="105"/>
        <v>0.42084348160492246</v>
      </c>
      <c r="GV649" t="s">
        <v>246</v>
      </c>
      <c r="GW649" s="8">
        <f t="shared" si="109"/>
        <v>7.0636434272797904E-5</v>
      </c>
    </row>
    <row r="650" spans="1:205" x14ac:dyDescent="0.2">
      <c r="A650">
        <v>988028096</v>
      </c>
      <c r="B650" s="2">
        <v>2017</v>
      </c>
      <c r="C650" t="s">
        <v>3</v>
      </c>
      <c r="D650" s="3">
        <v>42736</v>
      </c>
      <c r="E650" s="3">
        <v>43100</v>
      </c>
      <c r="F650" t="s">
        <v>8</v>
      </c>
      <c r="G650" s="4">
        <v>36202</v>
      </c>
      <c r="I650" s="4">
        <v>179</v>
      </c>
      <c r="J650" s="4">
        <v>36381</v>
      </c>
      <c r="K650" s="4">
        <v>24009</v>
      </c>
      <c r="L650" s="4">
        <v>0</v>
      </c>
      <c r="M650" s="4">
        <v>0</v>
      </c>
      <c r="Q650" s="4">
        <v>3406</v>
      </c>
      <c r="R650" s="4">
        <v>2526</v>
      </c>
      <c r="S650" s="4">
        <v>96</v>
      </c>
      <c r="U650" s="4">
        <v>1049</v>
      </c>
      <c r="X650" s="4">
        <v>3310</v>
      </c>
      <c r="Z650" s="4">
        <v>31775</v>
      </c>
      <c r="AA650" s="4">
        <v>4606</v>
      </c>
      <c r="AC650" s="4">
        <v>0</v>
      </c>
      <c r="AD650" s="4">
        <v>0</v>
      </c>
      <c r="AE650" s="4">
        <v>0</v>
      </c>
      <c r="AG650" s="4">
        <v>129</v>
      </c>
      <c r="AJ650" s="4">
        <v>0</v>
      </c>
      <c r="AK650" s="4">
        <v>129</v>
      </c>
      <c r="AM650" s="4">
        <v>0</v>
      </c>
      <c r="AR650" s="4">
        <v>30</v>
      </c>
      <c r="AT650" s="4">
        <v>0</v>
      </c>
      <c r="AU650" s="4">
        <v>30</v>
      </c>
      <c r="AV650" s="4">
        <v>99</v>
      </c>
      <c r="AW650" s="4">
        <v>4705</v>
      </c>
      <c r="AX650" s="4">
        <v>1138</v>
      </c>
      <c r="AY650" s="4">
        <v>3567</v>
      </c>
      <c r="BB650" s="4">
        <v>0</v>
      </c>
      <c r="BD650" s="4">
        <v>0</v>
      </c>
      <c r="BF650" s="4">
        <v>3567</v>
      </c>
      <c r="BJ650" s="4">
        <v>2128</v>
      </c>
      <c r="BP650" s="4">
        <v>1439</v>
      </c>
      <c r="BR650" s="4">
        <v>3567</v>
      </c>
      <c r="BS650" s="2">
        <v>2017</v>
      </c>
      <c r="BV650" s="4">
        <v>92</v>
      </c>
      <c r="BY650" s="4">
        <v>92</v>
      </c>
      <c r="BZ650" s="4">
        <v>1766</v>
      </c>
      <c r="CB650" s="4">
        <v>524</v>
      </c>
      <c r="CC650" s="4">
        <v>2097</v>
      </c>
      <c r="CD650" s="4">
        <v>67</v>
      </c>
      <c r="CF650" s="4">
        <v>4454</v>
      </c>
      <c r="CS650" s="4">
        <v>0</v>
      </c>
      <c r="CU650" s="4">
        <v>4546</v>
      </c>
      <c r="DA650" s="4">
        <v>419</v>
      </c>
      <c r="DB650" s="4">
        <v>419</v>
      </c>
      <c r="DC650" s="4">
        <v>2664</v>
      </c>
      <c r="DD650" s="4">
        <v>313</v>
      </c>
      <c r="DG650" s="4">
        <v>2977</v>
      </c>
      <c r="DN650" s="4">
        <v>0</v>
      </c>
      <c r="DO650" s="4">
        <v>9808</v>
      </c>
      <c r="DP650" s="4">
        <v>9808</v>
      </c>
      <c r="DR650" s="4">
        <v>13203</v>
      </c>
      <c r="DS650" s="4">
        <v>17750</v>
      </c>
      <c r="DT650" s="4">
        <v>225</v>
      </c>
      <c r="DU650" s="4">
        <v>-248</v>
      </c>
      <c r="DV650" s="4">
        <v>2863</v>
      </c>
      <c r="DX650" s="4">
        <v>2840</v>
      </c>
      <c r="ED650" s="4">
        <v>7636</v>
      </c>
      <c r="EG650" s="4">
        <v>7636</v>
      </c>
      <c r="EI650" s="4">
        <v>10476</v>
      </c>
      <c r="EM650" s="4">
        <v>0</v>
      </c>
      <c r="ET650" s="4">
        <v>0</v>
      </c>
      <c r="EU650" s="4">
        <v>0</v>
      </c>
      <c r="EY650" s="4">
        <v>3123</v>
      </c>
      <c r="EZ650" s="4">
        <v>1132</v>
      </c>
      <c r="FA650" s="4">
        <v>566</v>
      </c>
      <c r="FC650" s="4">
        <v>2128</v>
      </c>
      <c r="FF650" s="4">
        <v>324</v>
      </c>
      <c r="FG650" s="4">
        <v>7274</v>
      </c>
      <c r="FH650" s="4">
        <v>7274</v>
      </c>
      <c r="FI650" s="4">
        <v>17750</v>
      </c>
      <c r="FJ650" s="4">
        <v>250</v>
      </c>
      <c r="FL650" s="2">
        <v>2017</v>
      </c>
      <c r="FM650" t="s">
        <v>8</v>
      </c>
      <c r="FR650" s="2">
        <v>2017</v>
      </c>
      <c r="FS650" s="5">
        <v>3.5</v>
      </c>
      <c r="FT650" s="4">
        <v>5</v>
      </c>
      <c r="GE650" s="4">
        <v>38</v>
      </c>
      <c r="GF650" s="4">
        <v>20</v>
      </c>
      <c r="GI650" s="7">
        <f t="shared" si="110"/>
        <v>8.5245481348545059E-3</v>
      </c>
      <c r="GJ650" s="7">
        <f t="shared" ref="GJ650:GJ713" si="112">(AY649-(((DR649-DR648)-(DP649-DP648)-(FG649-FG648)+((EV649-EV648)+(EW649-EW648)+(EX649-EX648))+(FC649-FC648))-U649-V649))/DS648</f>
        <v>0.21798403616585435</v>
      </c>
      <c r="GK650" s="7">
        <f t="shared" ref="GK650:GK713" si="113">(AY650-(((DR650-DR649)-(DP650-DP649)-(FG650-FG649)+((EV650-EV649)+(EW650-EW649)+(EX650-EX649))+(FC650-FC649))-U650-V650))/DS649</f>
        <v>0.28733495705678758</v>
      </c>
      <c r="GL650" s="7">
        <f t="shared" si="111"/>
        <v>0.31402816901408448</v>
      </c>
      <c r="GM650" s="7">
        <f>(((DR650-DR649)-(DP650-DP649)-(FG650-FG649)+((EV650-EV649)+(EW650-EW649)+(EX650-EX649))+(FC650-FC649))-U650-V650)/DS649</f>
        <v>-5.871042174080246E-2</v>
      </c>
      <c r="GN650" s="7">
        <f t="shared" si="106"/>
        <v>0.14876297910524292</v>
      </c>
      <c r="GO650" s="7">
        <f>(G650-G649)/DS649</f>
        <v>0.20574285348032303</v>
      </c>
      <c r="GP650" s="7">
        <f>CF650/DS649</f>
        <v>0.28547622099730802</v>
      </c>
      <c r="GQ650" s="7">
        <f t="shared" si="107"/>
        <v>0.21390021587910771</v>
      </c>
      <c r="GR650" s="7">
        <f t="shared" si="108"/>
        <v>9.7296314258001934E-2</v>
      </c>
      <c r="GS650" s="7">
        <v>0.16</v>
      </c>
      <c r="GT650" s="7">
        <f t="shared" si="104"/>
        <v>0</v>
      </c>
      <c r="GU650" s="7">
        <f t="shared" si="105"/>
        <v>0.40980281690140846</v>
      </c>
      <c r="GV650" t="s">
        <v>246</v>
      </c>
      <c r="GW650" s="8">
        <f t="shared" si="109"/>
        <v>6.4094346878605307E-5</v>
      </c>
    </row>
    <row r="651" spans="1:205" x14ac:dyDescent="0.2">
      <c r="A651">
        <v>988028096</v>
      </c>
      <c r="B651" s="2">
        <v>2018</v>
      </c>
      <c r="C651" t="s">
        <v>3</v>
      </c>
      <c r="D651" s="3">
        <v>43101</v>
      </c>
      <c r="E651" s="3">
        <v>43465</v>
      </c>
      <c r="F651" t="s">
        <v>8</v>
      </c>
      <c r="G651" s="4">
        <v>37808</v>
      </c>
      <c r="I651" s="4">
        <v>2</v>
      </c>
      <c r="J651" s="4">
        <v>37810</v>
      </c>
      <c r="K651" s="4">
        <v>23971</v>
      </c>
      <c r="Q651" s="4">
        <v>3439</v>
      </c>
      <c r="R651" s="4">
        <v>2812</v>
      </c>
      <c r="S651" s="4">
        <v>98</v>
      </c>
      <c r="U651" s="4">
        <v>606</v>
      </c>
      <c r="X651" s="4">
        <v>4040</v>
      </c>
      <c r="Z651" s="4">
        <v>32056</v>
      </c>
      <c r="AA651" s="4">
        <v>5755</v>
      </c>
      <c r="AG651" s="4">
        <v>127</v>
      </c>
      <c r="AK651" s="4">
        <v>127</v>
      </c>
      <c r="AR651" s="4">
        <v>100</v>
      </c>
      <c r="AU651" s="4">
        <v>100</v>
      </c>
      <c r="AV651" s="4">
        <v>27</v>
      </c>
      <c r="AW651" s="4">
        <v>5782</v>
      </c>
      <c r="AX651" s="4">
        <v>1334</v>
      </c>
      <c r="AY651" s="4">
        <v>4447</v>
      </c>
      <c r="BF651" s="4">
        <v>4447</v>
      </c>
      <c r="BJ651" s="4">
        <v>3192</v>
      </c>
      <c r="BP651" s="4">
        <v>1255</v>
      </c>
      <c r="BR651" s="4">
        <v>4447</v>
      </c>
      <c r="BS651" s="2">
        <v>2018</v>
      </c>
      <c r="BV651" s="4">
        <v>100</v>
      </c>
      <c r="BY651" s="4">
        <v>100</v>
      </c>
      <c r="BZ651" s="4">
        <v>3151</v>
      </c>
      <c r="CB651" s="4">
        <v>2463</v>
      </c>
      <c r="CC651" s="4">
        <v>1729</v>
      </c>
      <c r="CD651" s="4">
        <v>46</v>
      </c>
      <c r="CF651" s="4">
        <v>7389</v>
      </c>
      <c r="CU651" s="4">
        <v>7489</v>
      </c>
      <c r="DA651" s="4">
        <v>635</v>
      </c>
      <c r="DB651" s="4">
        <v>635</v>
      </c>
      <c r="DC651" s="4">
        <v>2107</v>
      </c>
      <c r="DD651" s="4">
        <v>847</v>
      </c>
      <c r="DG651" s="4">
        <v>2955</v>
      </c>
      <c r="DI651" s="4">
        <v>48</v>
      </c>
      <c r="DN651" s="4">
        <v>48</v>
      </c>
      <c r="DO651" s="4">
        <v>9707</v>
      </c>
      <c r="DP651" s="4">
        <v>9707</v>
      </c>
      <c r="DR651" s="4">
        <v>13344</v>
      </c>
      <c r="DS651" s="4">
        <v>20833</v>
      </c>
      <c r="DT651" s="4">
        <v>225</v>
      </c>
      <c r="DU651" s="4">
        <v>-248</v>
      </c>
      <c r="DV651" s="4">
        <v>2863</v>
      </c>
      <c r="DX651" s="4">
        <v>2840</v>
      </c>
      <c r="ED651" s="4">
        <v>8892</v>
      </c>
      <c r="EG651" s="4">
        <v>8892</v>
      </c>
      <c r="EI651" s="4">
        <v>11731</v>
      </c>
      <c r="EU651" s="4">
        <v>0</v>
      </c>
      <c r="EY651" s="4">
        <v>3875</v>
      </c>
      <c r="EZ651" s="4">
        <v>1342</v>
      </c>
      <c r="FA651" s="4">
        <v>350</v>
      </c>
      <c r="FC651" s="4">
        <v>3192</v>
      </c>
      <c r="FF651" s="4">
        <v>342</v>
      </c>
      <c r="FG651" s="4">
        <v>9101</v>
      </c>
      <c r="FH651" s="4">
        <v>9101</v>
      </c>
      <c r="FI651" s="4">
        <v>20833</v>
      </c>
      <c r="FJ651" s="4">
        <v>250</v>
      </c>
      <c r="FL651" s="2">
        <v>2018</v>
      </c>
      <c r="FM651" t="s">
        <v>8</v>
      </c>
      <c r="FR651" s="2">
        <v>2018</v>
      </c>
      <c r="FS651" s="5">
        <v>4</v>
      </c>
      <c r="FX651" s="4">
        <v>219</v>
      </c>
      <c r="GE651" s="4">
        <v>63</v>
      </c>
      <c r="GF651" s="4">
        <v>20</v>
      </c>
      <c r="GI651" s="7">
        <f t="shared" si="110"/>
        <v>-2.9352112676056339E-2</v>
      </c>
      <c r="GJ651" s="7">
        <f t="shared" si="112"/>
        <v>0.28733495705678758</v>
      </c>
      <c r="GK651" s="7">
        <f t="shared" si="113"/>
        <v>0.31402816901408448</v>
      </c>
      <c r="GL651" s="7">
        <f t="shared" si="111"/>
        <v>7.27691643066289E-2</v>
      </c>
      <c r="GM651" s="7">
        <f>(((DR651-DR650)-(DP651-DP650)-(FG651-FG650)+((EV651-EV650)+(EW651-EW650)+(EX651-EX650))+(FC651-FC650))-U651-V651)/DS650</f>
        <v>-6.3492957746478867E-2</v>
      </c>
      <c r="GN651" s="7">
        <f t="shared" si="106"/>
        <v>0.12185915492957747</v>
      </c>
      <c r="GO651" s="7">
        <f>(G651-G650)/DS650</f>
        <v>9.0478873239436625E-2</v>
      </c>
      <c r="GP651" s="7">
        <f>CF651/DS650</f>
        <v>0.4162816901408451</v>
      </c>
      <c r="GQ651" s="7">
        <f t="shared" si="107"/>
        <v>0.23051603037607235</v>
      </c>
      <c r="GR651" s="7">
        <f t="shared" si="108"/>
        <v>4.4362189934257779E-2</v>
      </c>
      <c r="GS651" s="7">
        <v>0.16</v>
      </c>
      <c r="GT651" s="7">
        <f t="shared" si="104"/>
        <v>0</v>
      </c>
      <c r="GU651" s="7">
        <f t="shared" si="105"/>
        <v>0.43685498967983488</v>
      </c>
      <c r="GV651" t="s">
        <v>246</v>
      </c>
      <c r="GW651" s="8">
        <f t="shared" si="109"/>
        <v>5.6338028169014086E-5</v>
      </c>
    </row>
    <row r="652" spans="1:205" x14ac:dyDescent="0.2">
      <c r="A652">
        <v>988028096</v>
      </c>
      <c r="B652" s="2">
        <v>2019</v>
      </c>
      <c r="C652" t="s">
        <v>3</v>
      </c>
      <c r="D652" s="3">
        <v>43466</v>
      </c>
      <c r="E652" s="3">
        <v>43830</v>
      </c>
      <c r="F652" t="s">
        <v>8</v>
      </c>
      <c r="G652" s="4">
        <v>31837</v>
      </c>
      <c r="J652" s="4">
        <v>31837</v>
      </c>
      <c r="K652" s="4">
        <v>20453</v>
      </c>
      <c r="Q652" s="4">
        <v>3271</v>
      </c>
      <c r="R652" s="4">
        <v>2636</v>
      </c>
      <c r="S652" s="4">
        <v>104</v>
      </c>
      <c r="U652" s="4">
        <v>803</v>
      </c>
      <c r="X652" s="4">
        <v>4109</v>
      </c>
      <c r="Z652" s="4">
        <v>28636</v>
      </c>
      <c r="AA652" s="4">
        <v>3201</v>
      </c>
      <c r="AG652" s="4">
        <v>131</v>
      </c>
      <c r="AK652" s="4">
        <v>131</v>
      </c>
      <c r="AQ652" s="4">
        <v>48</v>
      </c>
      <c r="AR652" s="4">
        <v>36</v>
      </c>
      <c r="AU652" s="4">
        <v>84</v>
      </c>
      <c r="AV652" s="4">
        <v>47</v>
      </c>
      <c r="AW652" s="4">
        <v>3249</v>
      </c>
      <c r="AX652" s="4">
        <v>725</v>
      </c>
      <c r="AY652" s="4">
        <v>2523</v>
      </c>
      <c r="BF652" s="4">
        <v>2523</v>
      </c>
      <c r="BJ652" s="4">
        <v>1064</v>
      </c>
      <c r="BP652" s="4">
        <v>1459</v>
      </c>
      <c r="BR652" s="4">
        <v>2523</v>
      </c>
      <c r="BS652" s="2">
        <v>2019</v>
      </c>
      <c r="BV652" s="4">
        <v>31</v>
      </c>
      <c r="BY652" s="4">
        <v>31</v>
      </c>
      <c r="BZ652" s="4">
        <v>3151</v>
      </c>
      <c r="CB652" s="4">
        <v>90</v>
      </c>
      <c r="CC652" s="4">
        <v>2752</v>
      </c>
      <c r="CD652" s="4">
        <v>1905</v>
      </c>
      <c r="CF652" s="4">
        <v>7898</v>
      </c>
      <c r="CU652" s="4">
        <v>7929</v>
      </c>
      <c r="DA652" s="4">
        <v>531</v>
      </c>
      <c r="DB652" s="4">
        <v>531</v>
      </c>
      <c r="DC652" s="4">
        <v>4273</v>
      </c>
      <c r="DD652" s="4">
        <v>140</v>
      </c>
      <c r="DG652" s="4">
        <v>4413</v>
      </c>
      <c r="DO652" s="4">
        <v>6787</v>
      </c>
      <c r="DP652" s="4">
        <v>6787</v>
      </c>
      <c r="DR652" s="4">
        <v>11731</v>
      </c>
      <c r="DS652" s="4">
        <v>19661</v>
      </c>
      <c r="DT652" s="4">
        <v>225</v>
      </c>
      <c r="DU652" s="4">
        <v>-248</v>
      </c>
      <c r="DV652" s="4">
        <v>2863</v>
      </c>
      <c r="DX652" s="4">
        <v>2840</v>
      </c>
      <c r="ED652" s="4">
        <v>10351</v>
      </c>
      <c r="EG652" s="4">
        <v>10351</v>
      </c>
      <c r="EI652" s="4">
        <v>13191</v>
      </c>
      <c r="EU652" s="4">
        <v>0</v>
      </c>
      <c r="EY652" s="4">
        <v>3203</v>
      </c>
      <c r="EZ652" s="4">
        <v>657</v>
      </c>
      <c r="FA652" s="4">
        <v>705</v>
      </c>
      <c r="FC652" s="4">
        <v>1064</v>
      </c>
      <c r="FF652" s="4">
        <v>841</v>
      </c>
      <c r="FG652" s="4">
        <v>6470</v>
      </c>
      <c r="FH652" s="4">
        <v>6470</v>
      </c>
      <c r="FI652" s="4">
        <v>19661</v>
      </c>
      <c r="FJ652" s="4">
        <v>250</v>
      </c>
      <c r="FL652" s="2">
        <v>2019</v>
      </c>
      <c r="FM652" t="s">
        <v>8</v>
      </c>
      <c r="FR652" s="2">
        <v>2019</v>
      </c>
      <c r="FS652" s="5">
        <v>4</v>
      </c>
      <c r="FT652" s="4">
        <v>5</v>
      </c>
      <c r="FX652" s="4">
        <v>243</v>
      </c>
      <c r="GE652" s="4">
        <v>44</v>
      </c>
      <c r="GF652" s="4">
        <v>25</v>
      </c>
      <c r="GN652" s="7">
        <f t="shared" si="106"/>
        <v>-0.39058224931598906</v>
      </c>
      <c r="GQ652" s="7">
        <f t="shared" si="107"/>
        <v>0.12461105348940583</v>
      </c>
      <c r="GR652" s="7">
        <f t="shared" si="108"/>
        <v>-0.15792953872196361</v>
      </c>
      <c r="GS652" s="7">
        <v>0.16</v>
      </c>
      <c r="GT652" s="7">
        <f t="shared" si="104"/>
        <v>0</v>
      </c>
      <c r="GU652" s="7">
        <f t="shared" si="105"/>
        <v>0.32907786989471544</v>
      </c>
      <c r="GV652" t="s">
        <v>246</v>
      </c>
      <c r="GW652" s="8">
        <f t="shared" si="109"/>
        <v>4.8000768012288194E-5</v>
      </c>
    </row>
    <row r="653" spans="1:205" x14ac:dyDescent="0.2">
      <c r="A653">
        <v>890660452</v>
      </c>
      <c r="B653" s="2">
        <v>2013</v>
      </c>
      <c r="C653" t="s">
        <v>3</v>
      </c>
      <c r="D653" s="3">
        <v>41275</v>
      </c>
      <c r="E653" s="3">
        <v>41639</v>
      </c>
      <c r="F653" t="s">
        <v>8</v>
      </c>
      <c r="G653" s="4">
        <v>49759</v>
      </c>
      <c r="I653" s="4">
        <v>0</v>
      </c>
      <c r="J653" s="4">
        <v>49759</v>
      </c>
      <c r="K653" s="4">
        <v>26346</v>
      </c>
      <c r="L653" s="4">
        <v>247</v>
      </c>
      <c r="M653" s="4">
        <v>247</v>
      </c>
      <c r="Q653" s="4">
        <v>10561</v>
      </c>
      <c r="U653" s="4">
        <v>735</v>
      </c>
      <c r="X653" s="4">
        <v>8717</v>
      </c>
      <c r="Z653" s="4">
        <v>46607</v>
      </c>
      <c r="AA653" s="4">
        <v>3153</v>
      </c>
      <c r="AC653" s="4">
        <v>0</v>
      </c>
      <c r="AD653" s="4">
        <v>0</v>
      </c>
      <c r="AE653" s="4">
        <v>0</v>
      </c>
      <c r="AG653" s="4">
        <v>39</v>
      </c>
      <c r="AJ653" s="4">
        <v>111</v>
      </c>
      <c r="AK653" s="4">
        <v>150</v>
      </c>
      <c r="AM653" s="4">
        <v>0</v>
      </c>
      <c r="AR653" s="4">
        <v>89</v>
      </c>
      <c r="AS653" s="4">
        <v>579</v>
      </c>
      <c r="AT653" s="4">
        <v>579</v>
      </c>
      <c r="AU653" s="4">
        <v>669</v>
      </c>
      <c r="AV653" s="4">
        <v>-518</v>
      </c>
      <c r="AW653" s="4">
        <v>2634</v>
      </c>
      <c r="AX653" s="4">
        <v>481</v>
      </c>
      <c r="AY653" s="4">
        <v>2153</v>
      </c>
      <c r="BB653" s="4">
        <v>0</v>
      </c>
      <c r="BD653" s="4">
        <v>0</v>
      </c>
      <c r="BF653" s="4">
        <v>2153</v>
      </c>
      <c r="BJ653" s="4">
        <v>1000</v>
      </c>
      <c r="BP653" s="4">
        <v>1153</v>
      </c>
      <c r="BR653" s="4">
        <v>2153</v>
      </c>
      <c r="BS653" s="2">
        <v>2013</v>
      </c>
      <c r="BV653" s="4">
        <v>51</v>
      </c>
      <c r="BY653" s="4">
        <v>51</v>
      </c>
      <c r="CD653" s="4">
        <v>2655</v>
      </c>
      <c r="CF653" s="4">
        <v>2655</v>
      </c>
      <c r="CL653" s="4">
        <v>12</v>
      </c>
      <c r="CR653" s="4">
        <v>3</v>
      </c>
      <c r="CS653" s="4">
        <v>15</v>
      </c>
      <c r="CU653" s="4">
        <v>2721</v>
      </c>
      <c r="DA653" s="4">
        <v>18224</v>
      </c>
      <c r="DB653" s="4">
        <v>18224</v>
      </c>
      <c r="DC653" s="4">
        <v>5870</v>
      </c>
      <c r="DD653" s="4">
        <v>1690</v>
      </c>
      <c r="DG653" s="4">
        <v>7559</v>
      </c>
      <c r="DN653" s="4">
        <v>0</v>
      </c>
      <c r="DO653" s="4">
        <v>1719</v>
      </c>
      <c r="DP653" s="4">
        <v>1719</v>
      </c>
      <c r="DR653" s="4">
        <v>27502</v>
      </c>
      <c r="DS653" s="4">
        <v>30223</v>
      </c>
      <c r="DT653" s="4">
        <v>1000</v>
      </c>
      <c r="DV653" s="4">
        <v>3777</v>
      </c>
      <c r="DX653" s="4">
        <v>4777</v>
      </c>
      <c r="ED653" s="4">
        <v>14873</v>
      </c>
      <c r="EG653" s="4">
        <v>14873</v>
      </c>
      <c r="EI653" s="4">
        <v>19650</v>
      </c>
      <c r="EM653" s="4">
        <v>0</v>
      </c>
      <c r="ET653" s="4">
        <v>0</v>
      </c>
      <c r="EU653" s="4">
        <v>0</v>
      </c>
      <c r="EX653" s="4">
        <v>0</v>
      </c>
      <c r="EY653" s="4">
        <v>4642</v>
      </c>
      <c r="EZ653" s="4">
        <v>492</v>
      </c>
      <c r="FA653" s="4">
        <v>1238</v>
      </c>
      <c r="FC653" s="4">
        <v>1000</v>
      </c>
      <c r="FF653" s="4">
        <v>3201</v>
      </c>
      <c r="FG653" s="4">
        <v>10573</v>
      </c>
      <c r="FH653" s="4">
        <v>10573</v>
      </c>
      <c r="FI653" s="4">
        <v>30223</v>
      </c>
      <c r="FL653" s="2">
        <v>2013</v>
      </c>
      <c r="FM653" t="s">
        <v>8</v>
      </c>
      <c r="FR653" s="2">
        <v>2013</v>
      </c>
      <c r="FS653" s="5">
        <v>14</v>
      </c>
      <c r="FT653" s="4">
        <v>12</v>
      </c>
      <c r="FU653" s="5">
        <v>4</v>
      </c>
      <c r="FX653" s="4">
        <v>1240</v>
      </c>
      <c r="GE653" s="4">
        <v>74</v>
      </c>
      <c r="GF653" s="4">
        <v>24</v>
      </c>
      <c r="GH653" s="4">
        <v>3000</v>
      </c>
      <c r="GN653" s="7">
        <f t="shared" si="106"/>
        <v>0.83032399165861348</v>
      </c>
      <c r="GQ653" s="7">
        <f t="shared" si="107"/>
        <v>8.6320263010183626E-2</v>
      </c>
      <c r="GR653" s="7">
        <f t="shared" si="108"/>
        <v>0.56292992430191291</v>
      </c>
      <c r="GS653" s="7">
        <v>0.51</v>
      </c>
      <c r="GT653" s="7">
        <f t="shared" si="104"/>
        <v>0</v>
      </c>
      <c r="GU653" s="7">
        <f t="shared" si="105"/>
        <v>0.34983290871190814</v>
      </c>
      <c r="GV653" t="s">
        <v>211</v>
      </c>
      <c r="GW653" s="8">
        <f t="shared" si="109"/>
        <v>5.086211281216622E-5</v>
      </c>
    </row>
    <row r="654" spans="1:205" x14ac:dyDescent="0.2">
      <c r="A654">
        <v>890660452</v>
      </c>
      <c r="B654" s="2">
        <v>2014</v>
      </c>
      <c r="C654" t="s">
        <v>3</v>
      </c>
      <c r="D654" s="3">
        <v>41640</v>
      </c>
      <c r="E654" s="3">
        <v>42004</v>
      </c>
      <c r="F654" t="s">
        <v>8</v>
      </c>
      <c r="G654" s="4">
        <v>56116</v>
      </c>
      <c r="I654" s="4">
        <v>0</v>
      </c>
      <c r="J654" s="4">
        <v>56116</v>
      </c>
      <c r="K654" s="4">
        <v>30394</v>
      </c>
      <c r="L654" s="4">
        <v>-300</v>
      </c>
      <c r="M654" s="4">
        <v>-300</v>
      </c>
      <c r="Q654" s="4">
        <v>10807</v>
      </c>
      <c r="R654" s="4">
        <v>9212</v>
      </c>
      <c r="S654" s="4">
        <v>1091</v>
      </c>
      <c r="U654" s="4">
        <v>749</v>
      </c>
      <c r="X654" s="4">
        <v>9591</v>
      </c>
      <c r="Z654" s="4">
        <v>51241</v>
      </c>
      <c r="AA654" s="4">
        <v>4874</v>
      </c>
      <c r="AC654" s="4">
        <v>0</v>
      </c>
      <c r="AD654" s="4">
        <v>0</v>
      </c>
      <c r="AE654" s="4">
        <v>0</v>
      </c>
      <c r="AG654" s="4">
        <v>49</v>
      </c>
      <c r="AJ654" s="4">
        <v>231</v>
      </c>
      <c r="AK654" s="4">
        <v>280</v>
      </c>
      <c r="AM654" s="4">
        <v>0</v>
      </c>
      <c r="AR654" s="4">
        <v>73</v>
      </c>
      <c r="AS654" s="4">
        <v>568</v>
      </c>
      <c r="AT654" s="4">
        <v>568</v>
      </c>
      <c r="AU654" s="4">
        <v>641</v>
      </c>
      <c r="AV654" s="4">
        <v>-361</v>
      </c>
      <c r="AW654" s="4">
        <v>4514</v>
      </c>
      <c r="AX654" s="4">
        <v>862</v>
      </c>
      <c r="AY654" s="4">
        <v>3651</v>
      </c>
      <c r="BB654" s="4">
        <v>0</v>
      </c>
      <c r="BD654" s="4">
        <v>0</v>
      </c>
      <c r="BF654" s="4">
        <v>3651</v>
      </c>
      <c r="BJ654" s="4">
        <v>1000</v>
      </c>
      <c r="BP654" s="4">
        <v>2651</v>
      </c>
      <c r="BR654" s="4">
        <v>3651</v>
      </c>
      <c r="BS654" s="2">
        <v>2014</v>
      </c>
      <c r="BV654" s="4">
        <v>29</v>
      </c>
      <c r="BY654" s="4">
        <v>29</v>
      </c>
      <c r="CD654" s="4">
        <v>2307</v>
      </c>
      <c r="CF654" s="4">
        <v>2307</v>
      </c>
      <c r="CL654" s="4">
        <v>12</v>
      </c>
      <c r="CR654" s="4">
        <v>0</v>
      </c>
      <c r="CS654" s="4">
        <v>12</v>
      </c>
      <c r="CU654" s="4">
        <v>2348</v>
      </c>
      <c r="DA654" s="4">
        <v>21388</v>
      </c>
      <c r="DB654" s="4">
        <v>21388</v>
      </c>
      <c r="DC654" s="4">
        <v>6747</v>
      </c>
      <c r="DD654" s="4">
        <v>2213</v>
      </c>
      <c r="DG654" s="4">
        <v>8959</v>
      </c>
      <c r="DN654" s="4">
        <v>0</v>
      </c>
      <c r="DO654" s="4">
        <v>471</v>
      </c>
      <c r="DP654" s="4">
        <v>471</v>
      </c>
      <c r="DR654" s="4">
        <v>30818</v>
      </c>
      <c r="DS654" s="4">
        <v>33166</v>
      </c>
      <c r="DT654" s="4">
        <v>1000</v>
      </c>
      <c r="DV654" s="4">
        <v>3777</v>
      </c>
      <c r="DX654" s="4">
        <v>4777</v>
      </c>
      <c r="ED654" s="4">
        <v>17524</v>
      </c>
      <c r="EG654" s="4">
        <v>17524</v>
      </c>
      <c r="EI654" s="4">
        <v>22301</v>
      </c>
      <c r="EM654" s="4">
        <v>0</v>
      </c>
      <c r="ET654" s="4">
        <v>0</v>
      </c>
      <c r="EU654" s="4">
        <v>0</v>
      </c>
      <c r="EX654" s="4">
        <v>18</v>
      </c>
      <c r="EY654" s="4">
        <v>5636</v>
      </c>
      <c r="EZ654" s="4">
        <v>840</v>
      </c>
      <c r="FA654" s="4">
        <v>968</v>
      </c>
      <c r="FC654" s="4">
        <v>1000</v>
      </c>
      <c r="FF654" s="4">
        <v>2403</v>
      </c>
      <c r="FG654" s="4">
        <v>10865</v>
      </c>
      <c r="FH654" s="4">
        <v>10865</v>
      </c>
      <c r="FI654" s="4">
        <v>33166</v>
      </c>
      <c r="FL654" s="2">
        <v>2014</v>
      </c>
      <c r="FM654" t="s">
        <v>8</v>
      </c>
      <c r="FR654" s="2">
        <v>2014</v>
      </c>
      <c r="FS654" s="5">
        <v>16</v>
      </c>
      <c r="FT654" s="4">
        <v>18</v>
      </c>
      <c r="FX654" s="4">
        <v>1351</v>
      </c>
      <c r="GA654" s="4">
        <v>9</v>
      </c>
      <c r="GN654" s="7">
        <f t="shared" si="106"/>
        <v>0.18131886311749329</v>
      </c>
      <c r="GQ654" s="7">
        <f t="shared" si="107"/>
        <v>0.11519348782911862</v>
      </c>
      <c r="GR654" s="7">
        <f t="shared" si="108"/>
        <v>0.12775578287345002</v>
      </c>
      <c r="GS654" s="7">
        <v>0.51</v>
      </c>
      <c r="GT654" s="7">
        <f t="shared" si="104"/>
        <v>0</v>
      </c>
      <c r="GU654" s="7">
        <f t="shared" si="105"/>
        <v>0.32759452451305554</v>
      </c>
      <c r="GV654" t="s">
        <v>211</v>
      </c>
      <c r="GW654" s="8">
        <f t="shared" si="109"/>
        <v>3.3087383780564474E-5</v>
      </c>
    </row>
    <row r="655" spans="1:205" x14ac:dyDescent="0.2">
      <c r="A655">
        <v>890660452</v>
      </c>
      <c r="B655" s="2">
        <v>2015</v>
      </c>
      <c r="C655" t="s">
        <v>3</v>
      </c>
      <c r="D655" s="3">
        <v>42005</v>
      </c>
      <c r="E655" s="3">
        <v>42369</v>
      </c>
      <c r="F655" t="s">
        <v>8</v>
      </c>
      <c r="G655" s="4">
        <v>42486</v>
      </c>
      <c r="I655" s="4">
        <v>25</v>
      </c>
      <c r="J655" s="4">
        <v>42511</v>
      </c>
      <c r="K655" s="4">
        <v>23219</v>
      </c>
      <c r="L655" s="4">
        <v>146</v>
      </c>
      <c r="M655" s="4">
        <v>146</v>
      </c>
      <c r="Q655" s="4">
        <v>9542</v>
      </c>
      <c r="R655" s="4">
        <v>8577</v>
      </c>
      <c r="S655" s="4">
        <v>1221</v>
      </c>
      <c r="U655" s="4">
        <v>708</v>
      </c>
      <c r="X655" s="4">
        <v>7843</v>
      </c>
      <c r="Z655" s="4">
        <v>41458</v>
      </c>
      <c r="AA655" s="4">
        <v>1053</v>
      </c>
      <c r="AC655" s="4">
        <v>0</v>
      </c>
      <c r="AD655" s="4">
        <v>0</v>
      </c>
      <c r="AE655" s="4">
        <v>0</v>
      </c>
      <c r="AG655" s="4">
        <v>70</v>
      </c>
      <c r="AJ655" s="4">
        <v>244</v>
      </c>
      <c r="AK655" s="4">
        <v>314</v>
      </c>
      <c r="AM655" s="4">
        <v>0</v>
      </c>
      <c r="AR655" s="4">
        <v>53</v>
      </c>
      <c r="AS655" s="4">
        <v>384</v>
      </c>
      <c r="AT655" s="4">
        <v>384</v>
      </c>
      <c r="AU655" s="4">
        <v>437</v>
      </c>
      <c r="AV655" s="4">
        <v>-122</v>
      </c>
      <c r="AW655" s="4">
        <v>931</v>
      </c>
      <c r="AX655" s="4">
        <v>-258</v>
      </c>
      <c r="AY655" s="4">
        <v>1189</v>
      </c>
      <c r="BB655" s="4">
        <v>0</v>
      </c>
      <c r="BD655" s="4">
        <v>0</v>
      </c>
      <c r="BF655" s="4">
        <v>1189</v>
      </c>
      <c r="BJ655" s="4">
        <v>0</v>
      </c>
      <c r="BP655" s="4">
        <v>1189</v>
      </c>
      <c r="BR655" s="4">
        <v>1189</v>
      </c>
      <c r="BS655" s="2">
        <v>2015</v>
      </c>
      <c r="BV655" s="4">
        <v>354</v>
      </c>
      <c r="BY655" s="4">
        <v>354</v>
      </c>
      <c r="CD655" s="4">
        <v>2023</v>
      </c>
      <c r="CF655" s="4">
        <v>2023</v>
      </c>
      <c r="CL655" s="4">
        <v>12</v>
      </c>
      <c r="CR655" s="4">
        <v>0</v>
      </c>
      <c r="CS655" s="4">
        <v>12</v>
      </c>
      <c r="CU655" s="4">
        <v>2389</v>
      </c>
      <c r="DA655" s="4">
        <v>19376</v>
      </c>
      <c r="DB655" s="4">
        <v>19376</v>
      </c>
      <c r="DC655" s="4">
        <v>5526</v>
      </c>
      <c r="DD655" s="4">
        <v>2376</v>
      </c>
      <c r="DG655" s="4">
        <v>7902</v>
      </c>
      <c r="DN655" s="4">
        <v>0</v>
      </c>
      <c r="DO655" s="4">
        <v>492</v>
      </c>
      <c r="DP655" s="4">
        <v>492</v>
      </c>
      <c r="DR655" s="4">
        <v>27769</v>
      </c>
      <c r="DS655" s="4">
        <v>30158</v>
      </c>
      <c r="DT655" s="4">
        <v>1000</v>
      </c>
      <c r="DV655" s="4">
        <v>3777</v>
      </c>
      <c r="DX655" s="4">
        <v>4777</v>
      </c>
      <c r="ED655" s="4">
        <v>18713</v>
      </c>
      <c r="EG655" s="4">
        <v>18713</v>
      </c>
      <c r="EI655" s="4">
        <v>23490</v>
      </c>
      <c r="EM655" s="4">
        <v>0</v>
      </c>
      <c r="ET655" s="4">
        <v>0</v>
      </c>
      <c r="EU655" s="4">
        <v>0</v>
      </c>
      <c r="EX655" s="4">
        <v>1336</v>
      </c>
      <c r="EY655" s="4">
        <v>2892</v>
      </c>
      <c r="EZ655" s="4">
        <v>67</v>
      </c>
      <c r="FA655" s="4">
        <v>1187</v>
      </c>
      <c r="FF655" s="4">
        <v>1186</v>
      </c>
      <c r="FG655" s="4">
        <v>6669</v>
      </c>
      <c r="FH655" s="4">
        <v>6669</v>
      </c>
      <c r="FI655" s="4">
        <v>30158</v>
      </c>
      <c r="FL655" s="2">
        <v>2015</v>
      </c>
      <c r="FM655" t="s">
        <v>8</v>
      </c>
      <c r="FR655" s="2">
        <v>2015</v>
      </c>
      <c r="FS655" s="5">
        <v>16</v>
      </c>
      <c r="FT655" s="4">
        <v>20</v>
      </c>
      <c r="FX655" s="4">
        <v>393</v>
      </c>
      <c r="GA655" s="4">
        <v>8</v>
      </c>
      <c r="GE655" s="4">
        <v>66</v>
      </c>
      <c r="GF655" s="4">
        <v>12</v>
      </c>
      <c r="GI655" s="7">
        <f t="shared" si="110"/>
        <v>4.3538563589217871E-2</v>
      </c>
      <c r="GJ655" s="7">
        <f t="shared" si="112"/>
        <v>3.6396122158620916E-3</v>
      </c>
      <c r="GK655" s="7">
        <f t="shared" si="113"/>
        <v>1.365856600132666E-2</v>
      </c>
      <c r="GL655" s="7">
        <f t="shared" si="111"/>
        <v>0.18446183433914715</v>
      </c>
      <c r="GM655" s="7">
        <f>(((DR655-DR654)-(DP655-DP654)-(FG655-FG654)+((EV655-EV654)+(EW655-EW654)+(EX655-EX654))+(FC655-FC654))-U655-V655)/DS654</f>
        <v>2.2191400832177532E-2</v>
      </c>
      <c r="GN655" s="7">
        <f t="shared" si="106"/>
        <v>-0.37414822408490622</v>
      </c>
      <c r="GO655" s="7">
        <f>(G655-G654)/DS654</f>
        <v>-0.41096303443285293</v>
      </c>
      <c r="GP655" s="7">
        <f>CF655/DS654</f>
        <v>6.0996200928661884E-2</v>
      </c>
      <c r="GQ655" s="7">
        <f t="shared" si="107"/>
        <v>3.7552902533004862E-2</v>
      </c>
      <c r="GR655" s="7">
        <f t="shared" si="108"/>
        <v>-0.24288972841970205</v>
      </c>
      <c r="GS655" s="7">
        <v>0.51</v>
      </c>
      <c r="GT655" s="7">
        <f t="shared" si="104"/>
        <v>0</v>
      </c>
      <c r="GU655" s="7">
        <f t="shared" si="105"/>
        <v>0.2211353538033026</v>
      </c>
      <c r="GV655" t="s">
        <v>211</v>
      </c>
      <c r="GW655" s="8">
        <f t="shared" si="109"/>
        <v>3.0151359826328167E-5</v>
      </c>
    </row>
    <row r="656" spans="1:205" x14ac:dyDescent="0.2">
      <c r="A656">
        <v>890660452</v>
      </c>
      <c r="B656" s="2">
        <v>2016</v>
      </c>
      <c r="C656" t="s">
        <v>3</v>
      </c>
      <c r="D656" s="3">
        <v>42370</v>
      </c>
      <c r="E656" s="3">
        <v>42735</v>
      </c>
      <c r="F656" t="s">
        <v>8</v>
      </c>
      <c r="G656" s="4">
        <v>33826</v>
      </c>
      <c r="I656" s="4">
        <v>1065</v>
      </c>
      <c r="J656" s="4">
        <v>34891</v>
      </c>
      <c r="K656" s="4">
        <v>16689</v>
      </c>
      <c r="L656" s="4">
        <v>254</v>
      </c>
      <c r="M656" s="4">
        <v>254</v>
      </c>
      <c r="Q656" s="4">
        <v>8615</v>
      </c>
      <c r="R656" s="4">
        <v>7731</v>
      </c>
      <c r="S656" s="4">
        <v>710</v>
      </c>
      <c r="U656" s="4">
        <v>614</v>
      </c>
      <c r="X656" s="4">
        <v>8500</v>
      </c>
      <c r="Z656" s="4">
        <v>34672</v>
      </c>
      <c r="AA656" s="4">
        <v>220</v>
      </c>
      <c r="AC656" s="4">
        <v>0</v>
      </c>
      <c r="AD656" s="4">
        <v>0</v>
      </c>
      <c r="AE656" s="4">
        <v>0</v>
      </c>
      <c r="AG656" s="4">
        <v>35</v>
      </c>
      <c r="AJ656" s="4">
        <v>170</v>
      </c>
      <c r="AK656" s="4">
        <v>206</v>
      </c>
      <c r="AM656" s="4">
        <v>0</v>
      </c>
      <c r="AR656" s="4">
        <v>24</v>
      </c>
      <c r="AS656" s="4">
        <v>57</v>
      </c>
      <c r="AT656" s="4">
        <v>57</v>
      </c>
      <c r="AU656" s="4">
        <v>81</v>
      </c>
      <c r="AV656" s="4">
        <v>125</v>
      </c>
      <c r="AW656" s="4">
        <v>345</v>
      </c>
      <c r="AX656" s="4">
        <v>-346</v>
      </c>
      <c r="AY656" s="4">
        <v>690</v>
      </c>
      <c r="BB656" s="4">
        <v>0</v>
      </c>
      <c r="BD656" s="4">
        <v>0</v>
      </c>
      <c r="BF656" s="4">
        <v>690</v>
      </c>
      <c r="BJ656" s="4">
        <v>0</v>
      </c>
      <c r="BP656" s="4">
        <v>690</v>
      </c>
      <c r="BR656" s="4">
        <v>690</v>
      </c>
      <c r="BS656" s="2">
        <v>2016</v>
      </c>
      <c r="BV656" s="4">
        <v>700</v>
      </c>
      <c r="BY656" s="4">
        <v>700</v>
      </c>
      <c r="CD656" s="4">
        <v>1409</v>
      </c>
      <c r="CF656" s="4">
        <v>1409</v>
      </c>
      <c r="CL656" s="4">
        <v>12</v>
      </c>
      <c r="CS656" s="4">
        <v>12</v>
      </c>
      <c r="CU656" s="4">
        <v>2121</v>
      </c>
      <c r="DA656" s="4">
        <v>14629</v>
      </c>
      <c r="DB656" s="4">
        <v>14629</v>
      </c>
      <c r="DC656" s="4">
        <v>4877</v>
      </c>
      <c r="DD656" s="4">
        <v>3348</v>
      </c>
      <c r="DG656" s="4">
        <v>8225</v>
      </c>
      <c r="DN656" s="4">
        <v>0</v>
      </c>
      <c r="DO656" s="4">
        <v>4375</v>
      </c>
      <c r="DP656" s="4">
        <v>4375</v>
      </c>
      <c r="DR656" s="4">
        <v>27229</v>
      </c>
      <c r="DS656" s="4">
        <v>29349</v>
      </c>
      <c r="DT656" s="4">
        <v>1000</v>
      </c>
      <c r="DV656" s="4">
        <v>3777</v>
      </c>
      <c r="DX656" s="4">
        <v>4777</v>
      </c>
      <c r="ED656" s="4">
        <v>19403</v>
      </c>
      <c r="EG656" s="4">
        <v>19403</v>
      </c>
      <c r="EI656" s="4">
        <v>24180</v>
      </c>
      <c r="EM656" s="4">
        <v>0</v>
      </c>
      <c r="ET656" s="4">
        <v>0</v>
      </c>
      <c r="EU656" s="4">
        <v>0</v>
      </c>
      <c r="EX656" s="4">
        <v>0</v>
      </c>
      <c r="EY656" s="4">
        <v>2694</v>
      </c>
      <c r="EZ656" s="4">
        <v>0</v>
      </c>
      <c r="FA656" s="4">
        <v>1008</v>
      </c>
      <c r="FF656" s="4">
        <v>1467</v>
      </c>
      <c r="FG656" s="4">
        <v>5169</v>
      </c>
      <c r="FH656" s="4">
        <v>5169</v>
      </c>
      <c r="FI656" s="4">
        <v>29349</v>
      </c>
      <c r="FL656" s="2">
        <v>2016</v>
      </c>
      <c r="FM656" t="s">
        <v>8</v>
      </c>
      <c r="FR656" s="2">
        <v>2016</v>
      </c>
      <c r="FS656" s="5">
        <v>15</v>
      </c>
      <c r="FT656" s="4">
        <v>12</v>
      </c>
      <c r="FX656" s="4">
        <v>496</v>
      </c>
      <c r="GA656" s="4">
        <v>10</v>
      </c>
      <c r="GE656" s="4">
        <v>64</v>
      </c>
      <c r="GF656" s="4">
        <v>10</v>
      </c>
      <c r="GI656" s="7">
        <f t="shared" si="110"/>
        <v>-0.14122289276477221</v>
      </c>
      <c r="GJ656" s="7">
        <f t="shared" si="112"/>
        <v>1.365856600132666E-2</v>
      </c>
      <c r="GK656" s="7">
        <f t="shared" si="113"/>
        <v>0.18446183433914715</v>
      </c>
      <c r="GL656" s="7">
        <f t="shared" si="111"/>
        <v>8.4227742001431058E-2</v>
      </c>
      <c r="GM656" s="7">
        <f>(((DR656-DR655)-(DP656-DP655)-(FG656-FG655)+((EV656-EV655)+(EW656-EW655)+(EX656-EX655))+(FC656-FC655))-U656-V656)/DS655</f>
        <v>-0.16158233304595795</v>
      </c>
      <c r="GN656" s="7">
        <f t="shared" si="106"/>
        <v>-0.2656343258836793</v>
      </c>
      <c r="GO656" s="7">
        <f>(G656-G655)/DS655</f>
        <v>-0.28715432057828766</v>
      </c>
      <c r="GP656" s="7">
        <f>CF656/DS655</f>
        <v>4.672060481464288E-2</v>
      </c>
      <c r="GQ656" s="7">
        <f t="shared" si="107"/>
        <v>2.3190549011040718E-2</v>
      </c>
      <c r="GR656" s="7">
        <f t="shared" si="108"/>
        <v>-0.20383185049192676</v>
      </c>
      <c r="GS656" s="7">
        <v>0.51</v>
      </c>
      <c r="GT656" s="7">
        <f t="shared" si="104"/>
        <v>0</v>
      </c>
      <c r="GU656" s="7">
        <f t="shared" si="105"/>
        <v>0.17612184401512829</v>
      </c>
      <c r="GV656" t="s">
        <v>211</v>
      </c>
      <c r="GW656" s="8">
        <f t="shared" si="109"/>
        <v>3.3158697526361164E-5</v>
      </c>
    </row>
    <row r="657" spans="1:205" x14ac:dyDescent="0.2">
      <c r="A657">
        <v>890660452</v>
      </c>
      <c r="B657" s="2">
        <v>2017</v>
      </c>
      <c r="C657" t="s">
        <v>3</v>
      </c>
      <c r="D657" s="3">
        <v>42736</v>
      </c>
      <c r="E657" s="3">
        <v>43100</v>
      </c>
      <c r="F657" t="s">
        <v>8</v>
      </c>
      <c r="G657" s="4">
        <v>34100</v>
      </c>
      <c r="I657" s="4">
        <v>411</v>
      </c>
      <c r="J657" s="4">
        <v>34511</v>
      </c>
      <c r="K657" s="4">
        <v>18034</v>
      </c>
      <c r="L657" s="4">
        <v>190</v>
      </c>
      <c r="M657" s="4">
        <v>190</v>
      </c>
      <c r="Q657" s="4">
        <v>8087</v>
      </c>
      <c r="R657" s="4">
        <v>6650</v>
      </c>
      <c r="S657" s="4">
        <v>286</v>
      </c>
      <c r="U657" s="4">
        <v>530</v>
      </c>
      <c r="X657" s="4">
        <v>7313</v>
      </c>
      <c r="Z657" s="4">
        <v>34155</v>
      </c>
      <c r="AA657" s="4">
        <v>356</v>
      </c>
      <c r="AC657" s="4">
        <v>0</v>
      </c>
      <c r="AD657" s="4">
        <v>0</v>
      </c>
      <c r="AE657" s="4">
        <v>0</v>
      </c>
      <c r="AG657" s="4">
        <v>30</v>
      </c>
      <c r="AJ657" s="4">
        <v>23</v>
      </c>
      <c r="AK657" s="4">
        <v>53</v>
      </c>
      <c r="AM657" s="4">
        <v>0</v>
      </c>
      <c r="AR657" s="4">
        <v>15</v>
      </c>
      <c r="AS657" s="4">
        <v>309</v>
      </c>
      <c r="AT657" s="4">
        <v>309</v>
      </c>
      <c r="AU657" s="4">
        <v>324</v>
      </c>
      <c r="AV657" s="4">
        <v>-272</v>
      </c>
      <c r="AW657" s="4">
        <v>85</v>
      </c>
      <c r="AX657" s="4">
        <v>-380</v>
      </c>
      <c r="AY657" s="4">
        <v>464</v>
      </c>
      <c r="BB657" s="4">
        <v>0</v>
      </c>
      <c r="BD657" s="4">
        <v>0</v>
      </c>
      <c r="BF657" s="4">
        <v>464</v>
      </c>
      <c r="BJ657" s="4">
        <v>6500</v>
      </c>
      <c r="BP657" s="4">
        <v>-6036</v>
      </c>
      <c r="BR657" s="4">
        <v>464</v>
      </c>
      <c r="BS657" s="2">
        <v>2017</v>
      </c>
      <c r="BV657" s="4">
        <v>1079</v>
      </c>
      <c r="BY657" s="4">
        <v>1079</v>
      </c>
      <c r="CD657" s="4">
        <v>1570</v>
      </c>
      <c r="CF657" s="4">
        <v>1570</v>
      </c>
      <c r="CL657" s="4">
        <v>12</v>
      </c>
      <c r="CR657" s="4">
        <v>3</v>
      </c>
      <c r="CS657" s="4">
        <v>15</v>
      </c>
      <c r="CU657" s="4">
        <v>2664</v>
      </c>
      <c r="DA657" s="4">
        <v>13941</v>
      </c>
      <c r="DB657" s="4">
        <v>13941</v>
      </c>
      <c r="DC657" s="4">
        <v>6601</v>
      </c>
      <c r="DD657" s="4">
        <v>2237</v>
      </c>
      <c r="DG657" s="4">
        <v>8839</v>
      </c>
      <c r="DN657" s="4">
        <v>0</v>
      </c>
      <c r="DO657" s="4">
        <v>366</v>
      </c>
      <c r="DP657" s="4">
        <v>366</v>
      </c>
      <c r="DR657" s="4">
        <v>23145</v>
      </c>
      <c r="DS657" s="4">
        <v>25809</v>
      </c>
      <c r="DT657" s="4">
        <v>1000</v>
      </c>
      <c r="DV657" s="4">
        <v>3777</v>
      </c>
      <c r="DX657" s="4">
        <v>4777</v>
      </c>
      <c r="ED657" s="4">
        <v>13367</v>
      </c>
      <c r="EG657" s="4">
        <v>13367</v>
      </c>
      <c r="EI657" s="4">
        <v>18145</v>
      </c>
      <c r="EK657" s="4">
        <v>0</v>
      </c>
      <c r="EM657" s="4">
        <v>0</v>
      </c>
      <c r="ET657" s="4">
        <v>0</v>
      </c>
      <c r="EU657" s="4">
        <v>0</v>
      </c>
      <c r="EX657" s="4">
        <v>1092</v>
      </c>
      <c r="EY657" s="4">
        <v>3818</v>
      </c>
      <c r="EZ657" s="4">
        <v>0</v>
      </c>
      <c r="FA657" s="4">
        <v>1531</v>
      </c>
      <c r="FF657" s="4">
        <v>1223</v>
      </c>
      <c r="FG657" s="4">
        <v>7664</v>
      </c>
      <c r="FH657" s="4">
        <v>7664</v>
      </c>
      <c r="FI657" s="4">
        <v>25809</v>
      </c>
      <c r="FL657" s="2">
        <v>2017</v>
      </c>
      <c r="FM657" t="s">
        <v>8</v>
      </c>
      <c r="FR657" s="2">
        <v>2017</v>
      </c>
      <c r="FS657" s="5">
        <v>13</v>
      </c>
      <c r="FX657" s="4">
        <v>526</v>
      </c>
      <c r="GA657" s="4">
        <v>9</v>
      </c>
      <c r="GE657" s="4">
        <v>69</v>
      </c>
      <c r="GF657" s="4">
        <v>33</v>
      </c>
      <c r="GI657" s="7">
        <f t="shared" si="110"/>
        <v>-5.0359467102797373E-2</v>
      </c>
      <c r="GJ657" s="7">
        <f t="shared" si="112"/>
        <v>0.18446183433914715</v>
      </c>
      <c r="GK657" s="7">
        <f t="shared" si="113"/>
        <v>8.4227742001431058E-2</v>
      </c>
      <c r="GL657" s="7">
        <f t="shared" si="111"/>
        <v>4.5023053973420123E-2</v>
      </c>
      <c r="GM657" s="7">
        <f>(((DR657-DR656)-(DP657-DP656)-(FG657-FG656)+((EV657-EV656)+(EW657-EW656)+(EX657-EX656))+(FC657-FC656))-U657-V657)/DS656</f>
        <v>-6.8418004020579917E-2</v>
      </c>
      <c r="GN657" s="7">
        <f t="shared" si="106"/>
        <v>-4.9405431190159804E-2</v>
      </c>
      <c r="GO657" s="7">
        <f>(G657-G656)/DS656</f>
        <v>9.3359228593819215E-3</v>
      </c>
      <c r="GP657" s="7">
        <f>CF657/DS656</f>
        <v>5.3494156530035093E-2</v>
      </c>
      <c r="GQ657" s="7">
        <f t="shared" si="107"/>
        <v>1.6824395373291272E-2</v>
      </c>
      <c r="GR657" s="7">
        <f t="shared" si="108"/>
        <v>8.1002778927452262E-3</v>
      </c>
      <c r="GS657" s="7">
        <v>0.51</v>
      </c>
      <c r="GT657" s="7">
        <f t="shared" si="104"/>
        <v>0</v>
      </c>
      <c r="GU657" s="7">
        <f t="shared" si="105"/>
        <v>0.29695067612073306</v>
      </c>
      <c r="GV657" t="s">
        <v>211</v>
      </c>
      <c r="GW657" s="8">
        <f t="shared" si="109"/>
        <v>3.4072711165627447E-5</v>
      </c>
    </row>
    <row r="658" spans="1:205" x14ac:dyDescent="0.2">
      <c r="A658">
        <v>890660452</v>
      </c>
      <c r="B658" s="2">
        <v>2018</v>
      </c>
      <c r="C658" t="s">
        <v>3</v>
      </c>
      <c r="D658" s="3">
        <v>43101</v>
      </c>
      <c r="E658" s="3">
        <v>43465</v>
      </c>
      <c r="F658" t="s">
        <v>8</v>
      </c>
      <c r="G658" s="4">
        <v>40272</v>
      </c>
      <c r="I658" s="4">
        <v>100</v>
      </c>
      <c r="J658" s="4">
        <v>40372</v>
      </c>
      <c r="K658" s="4">
        <v>22035</v>
      </c>
      <c r="L658" s="4">
        <v>294</v>
      </c>
      <c r="M658" s="4">
        <v>294</v>
      </c>
      <c r="Q658" s="4">
        <v>8647</v>
      </c>
      <c r="R658" s="4">
        <v>7159</v>
      </c>
      <c r="S658" s="4">
        <v>279</v>
      </c>
      <c r="U658" s="4">
        <v>494</v>
      </c>
      <c r="X658" s="4">
        <v>7919</v>
      </c>
      <c r="Z658" s="4">
        <v>39389</v>
      </c>
      <c r="AA658" s="4">
        <v>983</v>
      </c>
      <c r="AG658" s="4">
        <v>75</v>
      </c>
      <c r="AJ658" s="4">
        <v>77</v>
      </c>
      <c r="AK658" s="4">
        <v>153</v>
      </c>
      <c r="AR658" s="4">
        <v>53</v>
      </c>
      <c r="AS658" s="4">
        <v>199</v>
      </c>
      <c r="AT658" s="4">
        <v>199</v>
      </c>
      <c r="AU658" s="4">
        <v>251</v>
      </c>
      <c r="AV658" s="4">
        <v>-99</v>
      </c>
      <c r="AW658" s="4">
        <v>884</v>
      </c>
      <c r="AX658" s="4">
        <v>-156</v>
      </c>
      <c r="AY658" s="4">
        <v>1040</v>
      </c>
      <c r="BF658" s="4">
        <v>1040</v>
      </c>
      <c r="BJ658" s="4">
        <v>1500</v>
      </c>
      <c r="BP658" s="4">
        <v>-460</v>
      </c>
      <c r="BR658" s="4">
        <v>1040</v>
      </c>
      <c r="BS658" s="2">
        <v>2018</v>
      </c>
      <c r="BV658" s="4">
        <v>1235</v>
      </c>
      <c r="BY658" s="4">
        <v>1235</v>
      </c>
      <c r="CD658" s="4">
        <v>1457</v>
      </c>
      <c r="CF658" s="4">
        <v>1457</v>
      </c>
      <c r="CL658" s="4">
        <v>12</v>
      </c>
      <c r="CR658" s="4">
        <v>3</v>
      </c>
      <c r="CS658" s="4">
        <v>15</v>
      </c>
      <c r="CU658" s="4">
        <v>2706</v>
      </c>
      <c r="DA658" s="4">
        <v>14649</v>
      </c>
      <c r="DB658" s="4">
        <v>14649</v>
      </c>
      <c r="DC658" s="4">
        <v>6672</v>
      </c>
      <c r="DD658" s="4">
        <v>2311</v>
      </c>
      <c r="DG658" s="4">
        <v>8983</v>
      </c>
      <c r="DO658" s="4">
        <v>334</v>
      </c>
      <c r="DP658" s="4">
        <v>334</v>
      </c>
      <c r="DR658" s="4">
        <v>23965</v>
      </c>
      <c r="DS658" s="4">
        <v>26671</v>
      </c>
      <c r="DT658" s="4">
        <v>1000</v>
      </c>
      <c r="DV658" s="4">
        <v>3777</v>
      </c>
      <c r="DX658" s="4">
        <v>4777</v>
      </c>
      <c r="ED658" s="4">
        <v>12907</v>
      </c>
      <c r="EG658" s="4">
        <v>12907</v>
      </c>
      <c r="EI658" s="4">
        <v>17685</v>
      </c>
      <c r="EU658" s="4">
        <v>0</v>
      </c>
      <c r="EX658" s="4">
        <v>435</v>
      </c>
      <c r="EY658" s="4">
        <v>3566</v>
      </c>
      <c r="FA658" s="4">
        <v>1635</v>
      </c>
      <c r="FC658" s="4">
        <v>1500</v>
      </c>
      <c r="FF658" s="4">
        <v>1850</v>
      </c>
      <c r="FG658" s="4">
        <v>8987</v>
      </c>
      <c r="FH658" s="4">
        <v>8987</v>
      </c>
      <c r="FI658" s="4">
        <v>26671</v>
      </c>
      <c r="FL658" s="2">
        <v>2018</v>
      </c>
      <c r="FM658" t="s">
        <v>8</v>
      </c>
      <c r="FR658" s="2">
        <v>2018</v>
      </c>
      <c r="FS658" s="5">
        <v>13</v>
      </c>
      <c r="FX658" s="4">
        <v>1364</v>
      </c>
      <c r="GA658" s="4">
        <v>15</v>
      </c>
      <c r="GE658" s="4">
        <v>73</v>
      </c>
      <c r="GF658" s="4">
        <v>20</v>
      </c>
      <c r="GI658" s="7">
        <f t="shared" si="110"/>
        <v>1.4413576659304893E-2</v>
      </c>
      <c r="GJ658" s="7">
        <f t="shared" si="112"/>
        <v>8.4227742001431058E-2</v>
      </c>
      <c r="GK658" s="7">
        <f t="shared" si="113"/>
        <v>4.5023053973420123E-2</v>
      </c>
      <c r="GL658" s="7">
        <f t="shared" si="111"/>
        <v>0.10573281841700724</v>
      </c>
      <c r="GM658" s="7">
        <f>(((DR658-DR657)-(DP658-DP657)-(FG658-FG657)+((EV658-EV657)+(EW658-EW657)+(EX658-EX657))+(FC658-FC657))-U658-V658)/DS657</f>
        <v>-4.72703320547096E-3</v>
      </c>
      <c r="GN658" s="7">
        <f t="shared" si="106"/>
        <v>0.23639040644736331</v>
      </c>
      <c r="GO658" s="7">
        <f>(G658-G657)/DS657</f>
        <v>0.23914138478825217</v>
      </c>
      <c r="GP658" s="7">
        <f>CF658/DS657</f>
        <v>5.6453175248944165E-2</v>
      </c>
      <c r="GQ658" s="7">
        <f t="shared" si="107"/>
        <v>3.9634146341463415E-2</v>
      </c>
      <c r="GR658" s="7">
        <f t="shared" si="108"/>
        <v>0.18099706744868035</v>
      </c>
      <c r="GS658" s="7">
        <v>0.51</v>
      </c>
      <c r="GT658" s="7">
        <f t="shared" si="104"/>
        <v>0</v>
      </c>
      <c r="GU658" s="7">
        <f t="shared" si="105"/>
        <v>0.33695774436654041</v>
      </c>
      <c r="GV658" t="s">
        <v>211</v>
      </c>
      <c r="GW658" s="8">
        <f t="shared" si="109"/>
        <v>3.8746173815335732E-5</v>
      </c>
    </row>
    <row r="659" spans="1:205" x14ac:dyDescent="0.2">
      <c r="A659">
        <v>890660452</v>
      </c>
      <c r="B659" s="2">
        <v>2019</v>
      </c>
      <c r="C659" t="s">
        <v>3</v>
      </c>
      <c r="D659" s="3">
        <v>43466</v>
      </c>
      <c r="E659" s="3">
        <v>43830</v>
      </c>
      <c r="F659" t="s">
        <v>8</v>
      </c>
      <c r="G659" s="4">
        <v>45423</v>
      </c>
      <c r="I659" s="4">
        <v>10</v>
      </c>
      <c r="J659" s="4">
        <v>45433</v>
      </c>
      <c r="K659" s="4">
        <v>24918</v>
      </c>
      <c r="L659" s="4">
        <v>-265</v>
      </c>
      <c r="M659" s="4">
        <v>-265</v>
      </c>
      <c r="Q659" s="4">
        <v>9562</v>
      </c>
      <c r="R659" s="4">
        <v>7938</v>
      </c>
      <c r="S659" s="4">
        <v>310</v>
      </c>
      <c r="U659" s="4">
        <v>438</v>
      </c>
      <c r="X659" s="4">
        <v>8889</v>
      </c>
      <c r="Z659" s="4">
        <v>43542</v>
      </c>
      <c r="AA659" s="4">
        <v>1891</v>
      </c>
      <c r="AG659" s="4">
        <v>77</v>
      </c>
      <c r="AJ659" s="4">
        <v>98</v>
      </c>
      <c r="AK659" s="4">
        <v>175</v>
      </c>
      <c r="AR659" s="4">
        <v>5</v>
      </c>
      <c r="AS659" s="4">
        <v>216</v>
      </c>
      <c r="AT659" s="4">
        <v>216</v>
      </c>
      <c r="AU659" s="4">
        <v>220</v>
      </c>
      <c r="AV659" s="4">
        <v>-45</v>
      </c>
      <c r="AW659" s="4">
        <v>1845</v>
      </c>
      <c r="AX659" s="4">
        <v>22</v>
      </c>
      <c r="AY659" s="4">
        <v>1824</v>
      </c>
      <c r="BF659" s="4">
        <v>1824</v>
      </c>
      <c r="BJ659" s="4">
        <v>1000</v>
      </c>
      <c r="BP659" s="4">
        <v>824</v>
      </c>
      <c r="BR659" s="4">
        <v>1824</v>
      </c>
      <c r="BS659" s="2">
        <v>2019</v>
      </c>
      <c r="BV659" s="4">
        <v>1213</v>
      </c>
      <c r="BY659" s="4">
        <v>1213</v>
      </c>
      <c r="CD659" s="4">
        <v>1444</v>
      </c>
      <c r="CF659" s="4">
        <v>1444</v>
      </c>
      <c r="CL659" s="4">
        <v>12</v>
      </c>
      <c r="CR659" s="4">
        <v>2</v>
      </c>
      <c r="CS659" s="4">
        <v>14</v>
      </c>
      <c r="CU659" s="4">
        <v>2670</v>
      </c>
      <c r="DA659" s="4">
        <v>15530</v>
      </c>
      <c r="DB659" s="4">
        <v>15530</v>
      </c>
      <c r="DC659" s="4">
        <v>5110</v>
      </c>
      <c r="DD659" s="4">
        <v>2789</v>
      </c>
      <c r="DG659" s="4">
        <v>7899</v>
      </c>
      <c r="DO659" s="4">
        <v>817</v>
      </c>
      <c r="DP659" s="4">
        <v>817</v>
      </c>
      <c r="DR659" s="4">
        <v>24246</v>
      </c>
      <c r="DS659" s="4">
        <v>26917</v>
      </c>
      <c r="DT659" s="4">
        <v>1000</v>
      </c>
      <c r="DV659" s="4">
        <v>3777</v>
      </c>
      <c r="DX659" s="4">
        <v>4777</v>
      </c>
      <c r="ED659" s="4">
        <v>13731</v>
      </c>
      <c r="EG659" s="4">
        <v>13731</v>
      </c>
      <c r="EI659" s="4">
        <v>18508</v>
      </c>
      <c r="EU659" s="4">
        <v>0</v>
      </c>
      <c r="EX659" s="4">
        <v>0</v>
      </c>
      <c r="EY659" s="4">
        <v>4205</v>
      </c>
      <c r="FA659" s="4">
        <v>1411</v>
      </c>
      <c r="FC659" s="4">
        <v>1000</v>
      </c>
      <c r="FF659" s="4">
        <v>1792</v>
      </c>
      <c r="FG659" s="4">
        <v>8408</v>
      </c>
      <c r="FH659" s="4">
        <v>8408</v>
      </c>
      <c r="FI659" s="4">
        <v>26917</v>
      </c>
      <c r="FL659" s="2">
        <v>2019</v>
      </c>
      <c r="FM659" t="s">
        <v>8</v>
      </c>
      <c r="FR659" s="2">
        <v>2019</v>
      </c>
      <c r="FS659" s="5">
        <v>13</v>
      </c>
      <c r="FX659" s="4">
        <v>1433</v>
      </c>
      <c r="GE659" s="4">
        <v>60</v>
      </c>
      <c r="GF659" s="4">
        <v>20</v>
      </c>
      <c r="GN659" s="7">
        <f t="shared" si="106"/>
        <v>0.25169659930261334</v>
      </c>
      <c r="GQ659" s="7">
        <f t="shared" si="107"/>
        <v>6.8074942151227891E-2</v>
      </c>
      <c r="GR659" s="7">
        <f t="shared" si="108"/>
        <v>0.1279052443384982</v>
      </c>
      <c r="GS659" s="7">
        <v>0.51</v>
      </c>
      <c r="GT659" s="7">
        <f t="shared" si="104"/>
        <v>0</v>
      </c>
      <c r="GU659" s="7">
        <f t="shared" si="105"/>
        <v>0.31236764869784894</v>
      </c>
      <c r="GV659" t="s">
        <v>211</v>
      </c>
      <c r="GW659" s="8">
        <f t="shared" si="109"/>
        <v>3.7493907240073487E-5</v>
      </c>
    </row>
    <row r="660" spans="1:205" x14ac:dyDescent="0.2">
      <c r="A660">
        <v>990660514</v>
      </c>
      <c r="B660" s="2">
        <v>2013</v>
      </c>
      <c r="C660" t="s">
        <v>3</v>
      </c>
      <c r="D660" s="3">
        <v>41275</v>
      </c>
      <c r="E660" s="3">
        <v>41639</v>
      </c>
      <c r="F660" t="s">
        <v>8</v>
      </c>
      <c r="G660" s="4">
        <v>37187</v>
      </c>
      <c r="I660" s="4">
        <v>0</v>
      </c>
      <c r="J660" s="4">
        <v>37187</v>
      </c>
      <c r="K660" s="4">
        <v>12193</v>
      </c>
      <c r="L660" s="4">
        <v>0</v>
      </c>
      <c r="M660" s="4">
        <v>0</v>
      </c>
      <c r="Q660" s="4">
        <v>13265</v>
      </c>
      <c r="R660" s="4">
        <v>10654</v>
      </c>
      <c r="S660" s="4">
        <v>633</v>
      </c>
      <c r="U660" s="4">
        <v>217</v>
      </c>
      <c r="X660" s="4">
        <v>9842</v>
      </c>
      <c r="Z660" s="4">
        <v>35517</v>
      </c>
      <c r="AA660" s="4">
        <v>1670</v>
      </c>
      <c r="AC660" s="4">
        <v>0</v>
      </c>
      <c r="AD660" s="4">
        <v>0</v>
      </c>
      <c r="AE660" s="4">
        <v>0</v>
      </c>
      <c r="AG660" s="4">
        <v>3</v>
      </c>
      <c r="AJ660" s="4">
        <v>24</v>
      </c>
      <c r="AK660" s="4">
        <v>27</v>
      </c>
      <c r="AM660" s="4">
        <v>0</v>
      </c>
      <c r="AR660" s="4">
        <v>31</v>
      </c>
      <c r="AS660" s="4">
        <v>0</v>
      </c>
      <c r="AT660" s="4">
        <v>0</v>
      </c>
      <c r="AU660" s="4">
        <v>31</v>
      </c>
      <c r="AV660" s="4">
        <v>-3</v>
      </c>
      <c r="AW660" s="4">
        <v>1666</v>
      </c>
      <c r="AX660" s="4">
        <v>476</v>
      </c>
      <c r="AY660" s="4">
        <v>1190</v>
      </c>
      <c r="BB660" s="4">
        <v>0</v>
      </c>
      <c r="BD660" s="4">
        <v>0</v>
      </c>
      <c r="BF660" s="4">
        <v>1190</v>
      </c>
      <c r="BK660" s="4">
        <v>800</v>
      </c>
      <c r="BP660" s="4">
        <v>390</v>
      </c>
      <c r="BR660" s="4">
        <v>1190</v>
      </c>
      <c r="BS660" s="2">
        <v>2013</v>
      </c>
      <c r="BV660" s="4">
        <v>149</v>
      </c>
      <c r="BY660" s="4">
        <v>149</v>
      </c>
      <c r="BZ660" s="4">
        <v>52</v>
      </c>
      <c r="CB660" s="4">
        <v>18</v>
      </c>
      <c r="CD660" s="4">
        <v>421</v>
      </c>
      <c r="CF660" s="4">
        <v>491</v>
      </c>
      <c r="CS660" s="4">
        <v>0</v>
      </c>
      <c r="CU660" s="4">
        <v>640</v>
      </c>
      <c r="DA660" s="4">
        <v>9164</v>
      </c>
      <c r="DB660" s="4">
        <v>9164</v>
      </c>
      <c r="DC660" s="4">
        <v>2925</v>
      </c>
      <c r="DD660" s="4">
        <v>2218</v>
      </c>
      <c r="DG660" s="4">
        <v>5143</v>
      </c>
      <c r="DN660" s="4">
        <v>0</v>
      </c>
      <c r="DO660" s="4">
        <v>521</v>
      </c>
      <c r="DP660" s="4">
        <v>521</v>
      </c>
      <c r="DR660" s="4">
        <v>14828</v>
      </c>
      <c r="DS660" s="4">
        <v>15468</v>
      </c>
      <c r="DT660" s="4">
        <v>1690</v>
      </c>
      <c r="DX660" s="4">
        <v>1690</v>
      </c>
      <c r="ED660" s="4">
        <v>2122</v>
      </c>
      <c r="EG660" s="4">
        <v>2122</v>
      </c>
      <c r="EI660" s="4">
        <v>3812</v>
      </c>
      <c r="EM660" s="4">
        <v>0</v>
      </c>
      <c r="ES660" s="4">
        <v>5574</v>
      </c>
      <c r="ET660" s="4">
        <v>5574</v>
      </c>
      <c r="EU660" s="4">
        <v>5574</v>
      </c>
      <c r="EX660" s="4">
        <v>0</v>
      </c>
      <c r="EY660" s="4">
        <v>1525</v>
      </c>
      <c r="EZ660" s="4">
        <v>515</v>
      </c>
      <c r="FA660" s="4">
        <v>1224</v>
      </c>
      <c r="FC660" s="4">
        <v>0</v>
      </c>
      <c r="FF660" s="4">
        <v>2818</v>
      </c>
      <c r="FG660" s="4">
        <v>6081</v>
      </c>
      <c r="FH660" s="4">
        <v>11656</v>
      </c>
      <c r="FI660" s="4">
        <v>15468</v>
      </c>
      <c r="FL660" s="2">
        <v>2013</v>
      </c>
      <c r="FM660" t="s">
        <v>8</v>
      </c>
      <c r="FR660" s="2">
        <v>2013</v>
      </c>
      <c r="FS660" s="5">
        <v>27</v>
      </c>
      <c r="FT660" s="4">
        <v>27</v>
      </c>
      <c r="FX660" s="4">
        <v>925</v>
      </c>
      <c r="GA660" s="4">
        <v>26</v>
      </c>
      <c r="GE660" s="4">
        <v>61</v>
      </c>
      <c r="GF660" s="4">
        <v>5</v>
      </c>
      <c r="GN660" s="7">
        <f t="shared" si="106"/>
        <v>-0.22480216963257421</v>
      </c>
      <c r="GQ660" s="7">
        <f t="shared" si="107"/>
        <v>5.615194054500413E-2</v>
      </c>
      <c r="GR660" s="7">
        <f t="shared" si="108"/>
        <v>-0.18131783457719658</v>
      </c>
      <c r="GS660" s="7">
        <v>1</v>
      </c>
      <c r="GT660" s="7">
        <f t="shared" si="104"/>
        <v>0</v>
      </c>
      <c r="GU660" s="7">
        <f t="shared" si="105"/>
        <v>0.75355572795448666</v>
      </c>
      <c r="GV660" t="s">
        <v>210</v>
      </c>
      <c r="GW660" s="8">
        <f t="shared" si="109"/>
        <v>3.715124270906862E-5</v>
      </c>
    </row>
    <row r="661" spans="1:205" x14ac:dyDescent="0.2">
      <c r="A661">
        <v>990660514</v>
      </c>
      <c r="B661" s="2">
        <v>2014</v>
      </c>
      <c r="C661" t="s">
        <v>3</v>
      </c>
      <c r="D661" s="3">
        <v>41640</v>
      </c>
      <c r="E661" s="3">
        <v>42004</v>
      </c>
      <c r="F661" t="s">
        <v>8</v>
      </c>
      <c r="G661" s="4">
        <v>40309</v>
      </c>
      <c r="I661" s="4">
        <v>0</v>
      </c>
      <c r="J661" s="4">
        <v>40309</v>
      </c>
      <c r="K661" s="4">
        <v>14318</v>
      </c>
      <c r="L661" s="4">
        <v>0</v>
      </c>
      <c r="M661" s="4">
        <v>0</v>
      </c>
      <c r="Q661" s="4">
        <v>13763</v>
      </c>
      <c r="R661" s="4">
        <v>11363</v>
      </c>
      <c r="S661" s="4">
        <v>337</v>
      </c>
      <c r="U661" s="4">
        <v>208</v>
      </c>
      <c r="X661" s="4">
        <v>9792</v>
      </c>
      <c r="Z661" s="4">
        <v>38081</v>
      </c>
      <c r="AA661" s="4">
        <v>2229</v>
      </c>
      <c r="AC661" s="4">
        <v>0</v>
      </c>
      <c r="AD661" s="4">
        <v>0</v>
      </c>
      <c r="AE661" s="4">
        <v>0</v>
      </c>
      <c r="AG661" s="4">
        <v>1</v>
      </c>
      <c r="AJ661" s="4">
        <v>5</v>
      </c>
      <c r="AK661" s="4">
        <v>5</v>
      </c>
      <c r="AM661" s="4">
        <v>0</v>
      </c>
      <c r="AR661" s="4">
        <v>16</v>
      </c>
      <c r="AS661" s="4">
        <v>2</v>
      </c>
      <c r="AT661" s="4">
        <v>2</v>
      </c>
      <c r="AU661" s="4">
        <v>18</v>
      </c>
      <c r="AV661" s="4">
        <v>-13</v>
      </c>
      <c r="AW661" s="4">
        <v>2216</v>
      </c>
      <c r="AX661" s="4">
        <v>598</v>
      </c>
      <c r="AY661" s="4">
        <v>1618</v>
      </c>
      <c r="BB661" s="4">
        <v>0</v>
      </c>
      <c r="BD661" s="4">
        <v>0</v>
      </c>
      <c r="BF661" s="4">
        <v>1618</v>
      </c>
      <c r="BK661" s="4">
        <v>1300</v>
      </c>
      <c r="BP661" s="4">
        <v>318</v>
      </c>
      <c r="BR661" s="4">
        <v>1618</v>
      </c>
      <c r="BS661" s="2">
        <v>2014</v>
      </c>
      <c r="BV661" s="4">
        <v>157</v>
      </c>
      <c r="BY661" s="4">
        <v>157</v>
      </c>
      <c r="BZ661" s="4">
        <v>44</v>
      </c>
      <c r="CB661" s="4">
        <v>42</v>
      </c>
      <c r="CD661" s="4">
        <v>291</v>
      </c>
      <c r="CF661" s="4">
        <v>377</v>
      </c>
      <c r="CS661" s="4">
        <v>0</v>
      </c>
      <c r="CU661" s="4">
        <v>534</v>
      </c>
      <c r="DA661" s="4">
        <v>8736</v>
      </c>
      <c r="DB661" s="4">
        <v>8736</v>
      </c>
      <c r="DC661" s="4">
        <v>5058</v>
      </c>
      <c r="DD661" s="4">
        <v>2350</v>
      </c>
      <c r="DG661" s="4">
        <v>7407</v>
      </c>
      <c r="DN661" s="4">
        <v>0</v>
      </c>
      <c r="DO661" s="4">
        <v>543</v>
      </c>
      <c r="DP661" s="4">
        <v>543</v>
      </c>
      <c r="DR661" s="4">
        <v>16687</v>
      </c>
      <c r="DS661" s="4">
        <v>17221</v>
      </c>
      <c r="DT661" s="4">
        <v>1690</v>
      </c>
      <c r="DX661" s="4">
        <v>1690</v>
      </c>
      <c r="ED661" s="4">
        <v>2440</v>
      </c>
      <c r="EG661" s="4">
        <v>2440</v>
      </c>
      <c r="EI661" s="4">
        <v>4130</v>
      </c>
      <c r="EM661" s="4">
        <v>0</v>
      </c>
      <c r="ES661" s="4">
        <v>5574</v>
      </c>
      <c r="ET661" s="4">
        <v>5574</v>
      </c>
      <c r="EU661" s="4">
        <v>5574</v>
      </c>
      <c r="EY661" s="4">
        <v>2116</v>
      </c>
      <c r="EZ661" s="4">
        <v>607</v>
      </c>
      <c r="FA661" s="4">
        <v>1647</v>
      </c>
      <c r="FC661" s="4">
        <v>0</v>
      </c>
      <c r="FF661" s="4">
        <v>3147</v>
      </c>
      <c r="FG661" s="4">
        <v>7516</v>
      </c>
      <c r="FH661" s="4">
        <v>13091</v>
      </c>
      <c r="FI661" s="4">
        <v>17221</v>
      </c>
      <c r="FL661" s="2">
        <v>2014</v>
      </c>
      <c r="FM661" t="s">
        <v>8</v>
      </c>
      <c r="FR661" s="2">
        <v>2014</v>
      </c>
      <c r="FS661" s="5">
        <v>27</v>
      </c>
      <c r="FT661" s="4">
        <v>24</v>
      </c>
      <c r="FX661" s="4">
        <v>969</v>
      </c>
      <c r="GA661" s="4">
        <v>15</v>
      </c>
      <c r="GE661" s="4">
        <v>64</v>
      </c>
      <c r="GF661" s="4">
        <v>6</v>
      </c>
      <c r="GN661" s="7">
        <f t="shared" si="106"/>
        <v>6.3938453581587798E-2</v>
      </c>
      <c r="GQ661" s="7">
        <f t="shared" si="107"/>
        <v>9.8993545229282026E-2</v>
      </c>
      <c r="GR661" s="7">
        <f t="shared" si="108"/>
        <v>8.3954069970688688E-2</v>
      </c>
      <c r="GS661" s="7">
        <v>1</v>
      </c>
      <c r="GT661" s="7">
        <f t="shared" si="104"/>
        <v>0</v>
      </c>
      <c r="GU661" s="7">
        <f t="shared" si="105"/>
        <v>0.76017652865687246</v>
      </c>
      <c r="GV661" t="s">
        <v>210</v>
      </c>
      <c r="GW661" s="8">
        <f t="shared" si="109"/>
        <v>6.464959917248513E-5</v>
      </c>
    </row>
    <row r="662" spans="1:205" x14ac:dyDescent="0.2">
      <c r="A662">
        <v>990660514</v>
      </c>
      <c r="B662" s="2">
        <v>2015</v>
      </c>
      <c r="C662" t="s">
        <v>3</v>
      </c>
      <c r="D662" s="3">
        <v>42005</v>
      </c>
      <c r="E662" s="3">
        <v>42369</v>
      </c>
      <c r="F662" t="s">
        <v>8</v>
      </c>
      <c r="G662" s="4">
        <v>40113</v>
      </c>
      <c r="I662" s="4">
        <v>0</v>
      </c>
      <c r="J662" s="4">
        <v>40113</v>
      </c>
      <c r="K662" s="4">
        <v>15746</v>
      </c>
      <c r="L662" s="4">
        <v>0</v>
      </c>
      <c r="M662" s="4">
        <v>0</v>
      </c>
      <c r="Q662" s="4">
        <v>12500</v>
      </c>
      <c r="R662" s="4">
        <v>10399</v>
      </c>
      <c r="S662" s="4">
        <v>292</v>
      </c>
      <c r="U662" s="4">
        <v>193</v>
      </c>
      <c r="X662" s="4">
        <v>10175</v>
      </c>
      <c r="Z662" s="4">
        <v>38614</v>
      </c>
      <c r="AA662" s="4">
        <v>1498</v>
      </c>
      <c r="AC662" s="4">
        <v>0</v>
      </c>
      <c r="AD662" s="4">
        <v>0</v>
      </c>
      <c r="AE662" s="4">
        <v>0</v>
      </c>
      <c r="AF662" s="4">
        <v>83</v>
      </c>
      <c r="AG662" s="4">
        <v>1</v>
      </c>
      <c r="AJ662" s="4">
        <v>0</v>
      </c>
      <c r="AK662" s="4">
        <v>84</v>
      </c>
      <c r="AM662" s="4">
        <v>0</v>
      </c>
      <c r="AP662" s="4">
        <v>251</v>
      </c>
      <c r="AR662" s="4">
        <v>10</v>
      </c>
      <c r="AS662" s="4">
        <v>13</v>
      </c>
      <c r="AT662" s="4">
        <v>13</v>
      </c>
      <c r="AU662" s="4">
        <v>274</v>
      </c>
      <c r="AV662" s="4">
        <v>-190</v>
      </c>
      <c r="AW662" s="4">
        <v>1308</v>
      </c>
      <c r="AX662" s="4">
        <v>371</v>
      </c>
      <c r="AY662" s="4">
        <v>937</v>
      </c>
      <c r="BB662" s="4">
        <v>0</v>
      </c>
      <c r="BD662" s="4">
        <v>0</v>
      </c>
      <c r="BF662" s="4">
        <v>937</v>
      </c>
      <c r="BJ662" s="4">
        <v>830</v>
      </c>
      <c r="BK662" s="4">
        <v>103</v>
      </c>
      <c r="BP662" s="4">
        <v>4</v>
      </c>
      <c r="BR662" s="4">
        <v>937</v>
      </c>
      <c r="BS662" s="2">
        <v>2015</v>
      </c>
      <c r="BV662" s="4">
        <v>209</v>
      </c>
      <c r="BY662" s="4">
        <v>209</v>
      </c>
      <c r="BZ662" s="4">
        <v>36</v>
      </c>
      <c r="CB662" s="4">
        <v>60</v>
      </c>
      <c r="CD662" s="4">
        <v>198</v>
      </c>
      <c r="CF662" s="4">
        <v>294</v>
      </c>
      <c r="CI662" s="4">
        <v>1917</v>
      </c>
      <c r="CS662" s="4">
        <v>1917</v>
      </c>
      <c r="CU662" s="4">
        <v>2420</v>
      </c>
      <c r="DA662" s="4">
        <v>8766</v>
      </c>
      <c r="DB662" s="4">
        <v>8766</v>
      </c>
      <c r="DC662" s="4">
        <v>5059</v>
      </c>
      <c r="DD662" s="4">
        <v>655</v>
      </c>
      <c r="DG662" s="4">
        <v>5714</v>
      </c>
      <c r="DN662" s="4">
        <v>0</v>
      </c>
      <c r="DO662" s="4">
        <v>580</v>
      </c>
      <c r="DP662" s="4">
        <v>580</v>
      </c>
      <c r="DR662" s="4">
        <v>15060</v>
      </c>
      <c r="DS662" s="4">
        <v>17480</v>
      </c>
      <c r="DT662" s="4">
        <v>1690</v>
      </c>
      <c r="DX662" s="4">
        <v>1690</v>
      </c>
      <c r="ED662" s="4">
        <v>2444</v>
      </c>
      <c r="EG662" s="4">
        <v>2444</v>
      </c>
      <c r="EI662" s="4">
        <v>4134</v>
      </c>
      <c r="EM662" s="4">
        <v>0</v>
      </c>
      <c r="ES662" s="4">
        <v>5825</v>
      </c>
      <c r="ET662" s="4">
        <v>5825</v>
      </c>
      <c r="EU662" s="4">
        <v>5825</v>
      </c>
      <c r="EY662" s="4">
        <v>2662</v>
      </c>
      <c r="EZ662" s="4">
        <v>385</v>
      </c>
      <c r="FA662" s="4">
        <v>1633</v>
      </c>
      <c r="FC662" s="4">
        <v>830</v>
      </c>
      <c r="FF662" s="4">
        <v>2010</v>
      </c>
      <c r="FG662" s="4">
        <v>7520</v>
      </c>
      <c r="FH662" s="4">
        <v>13346</v>
      </c>
      <c r="FI662" s="4">
        <v>17480</v>
      </c>
      <c r="FL662" s="2">
        <v>2015</v>
      </c>
      <c r="FM662" t="s">
        <v>8</v>
      </c>
      <c r="FR662" s="2">
        <v>2015</v>
      </c>
      <c r="FS662" s="5">
        <v>25</v>
      </c>
      <c r="FT662" s="4">
        <v>25</v>
      </c>
      <c r="FX662" s="4">
        <v>987</v>
      </c>
      <c r="GA662" s="4">
        <v>12</v>
      </c>
      <c r="GE662" s="4">
        <v>80</v>
      </c>
      <c r="GF662" s="4">
        <v>3</v>
      </c>
      <c r="GI662" s="7">
        <f t="shared" si="110"/>
        <v>-4.8661517914174557E-2</v>
      </c>
      <c r="GJ662" s="7">
        <f t="shared" si="112"/>
        <v>9.2061029221618823E-2</v>
      </c>
      <c r="GK662" s="7">
        <f t="shared" si="113"/>
        <v>0.11427907787004239</v>
      </c>
      <c r="GL662" s="7">
        <f t="shared" si="111"/>
        <v>-3.8272311212814644E-2</v>
      </c>
      <c r="GM662" s="7">
        <f>(((DR662-DR661)-(DP662-DP661)-(FG662-FG661)+((EV662-EV661)+(EW662-EW661)+(EX662-EX661))+(FC662-FC661))-U662-V662)/DS661</f>
        <v>-5.9868764880088264E-2</v>
      </c>
      <c r="GN662" s="7">
        <f t="shared" si="106"/>
        <v>-1.1439521514430057E-2</v>
      </c>
      <c r="GO662" s="7">
        <f>(G662-G661)/DS661</f>
        <v>-1.138145287730097E-2</v>
      </c>
      <c r="GP662" s="7">
        <f>CF662/DS661</f>
        <v>1.7072179315951456E-2</v>
      </c>
      <c r="GQ662" s="7">
        <f t="shared" si="107"/>
        <v>5.4004207371545487E-2</v>
      </c>
      <c r="GR662" s="7">
        <f t="shared" si="108"/>
        <v>-4.8624376690069217E-3</v>
      </c>
      <c r="GS662" s="7">
        <v>1</v>
      </c>
      <c r="GT662" s="7">
        <f t="shared" si="104"/>
        <v>0</v>
      </c>
      <c r="GU662" s="7">
        <f t="shared" si="105"/>
        <v>0.76350114416475967</v>
      </c>
      <c r="GV662" t="s">
        <v>210</v>
      </c>
      <c r="GW662" s="8">
        <f t="shared" si="109"/>
        <v>5.8068637129086577E-5</v>
      </c>
    </row>
    <row r="663" spans="1:205" x14ac:dyDescent="0.2">
      <c r="A663">
        <v>990660514</v>
      </c>
      <c r="B663" s="2">
        <v>2016</v>
      </c>
      <c r="C663" t="s">
        <v>3</v>
      </c>
      <c r="D663" s="3">
        <v>42370</v>
      </c>
      <c r="E663" s="3">
        <v>42735</v>
      </c>
      <c r="F663" t="s">
        <v>8</v>
      </c>
      <c r="G663" s="4">
        <v>37954</v>
      </c>
      <c r="I663" s="4">
        <v>0</v>
      </c>
      <c r="J663" s="4">
        <v>37954</v>
      </c>
      <c r="K663" s="4">
        <v>14709</v>
      </c>
      <c r="L663" s="4">
        <v>0</v>
      </c>
      <c r="M663" s="4">
        <v>0</v>
      </c>
      <c r="Q663" s="4">
        <v>12297</v>
      </c>
      <c r="R663" s="4">
        <v>10088</v>
      </c>
      <c r="S663" s="4">
        <v>284</v>
      </c>
      <c r="U663" s="4">
        <v>142</v>
      </c>
      <c r="X663" s="4">
        <v>10550</v>
      </c>
      <c r="Z663" s="4">
        <v>37698</v>
      </c>
      <c r="AA663" s="4">
        <v>257</v>
      </c>
      <c r="AC663" s="4">
        <v>0</v>
      </c>
      <c r="AD663" s="4">
        <v>0</v>
      </c>
      <c r="AE663" s="4">
        <v>0</v>
      </c>
      <c r="AF663" s="4">
        <v>79</v>
      </c>
      <c r="AG663" s="4">
        <v>1</v>
      </c>
      <c r="AJ663" s="4">
        <v>1</v>
      </c>
      <c r="AK663" s="4">
        <v>81</v>
      </c>
      <c r="AM663" s="4">
        <v>0</v>
      </c>
      <c r="AP663" s="4">
        <v>242</v>
      </c>
      <c r="AR663" s="4">
        <v>21</v>
      </c>
      <c r="AS663" s="4">
        <v>2</v>
      </c>
      <c r="AT663" s="4">
        <v>2</v>
      </c>
      <c r="AU663" s="4">
        <v>265</v>
      </c>
      <c r="AV663" s="4">
        <v>-184</v>
      </c>
      <c r="AW663" s="4">
        <v>72</v>
      </c>
      <c r="AX663" s="4">
        <v>23</v>
      </c>
      <c r="AY663" s="4">
        <v>49</v>
      </c>
      <c r="BB663" s="4">
        <v>0</v>
      </c>
      <c r="BD663" s="4">
        <v>0</v>
      </c>
      <c r="BF663" s="4">
        <v>49</v>
      </c>
      <c r="BP663" s="4">
        <v>49</v>
      </c>
      <c r="BR663" s="4">
        <v>49</v>
      </c>
      <c r="BS663" s="2">
        <v>2016</v>
      </c>
      <c r="BV663" s="4">
        <v>123</v>
      </c>
      <c r="BY663" s="4">
        <v>123</v>
      </c>
      <c r="BZ663" s="4">
        <v>28</v>
      </c>
      <c r="CB663" s="4">
        <v>30</v>
      </c>
      <c r="CD663" s="4">
        <v>359</v>
      </c>
      <c r="CF663" s="4">
        <v>417</v>
      </c>
      <c r="CI663" s="4">
        <v>511</v>
      </c>
      <c r="CS663" s="4">
        <v>511</v>
      </c>
      <c r="CU663" s="4">
        <v>1051</v>
      </c>
      <c r="DA663" s="4">
        <v>9807</v>
      </c>
      <c r="DB663" s="4">
        <v>9807</v>
      </c>
      <c r="DC663" s="4">
        <v>3486</v>
      </c>
      <c r="DD663" s="4">
        <v>695</v>
      </c>
      <c r="DG663" s="4">
        <v>4181</v>
      </c>
      <c r="DN663" s="4">
        <v>0</v>
      </c>
      <c r="DO663" s="4">
        <v>740</v>
      </c>
      <c r="DP663" s="4">
        <v>740</v>
      </c>
      <c r="DR663" s="4">
        <v>14728</v>
      </c>
      <c r="DS663" s="4">
        <v>15779</v>
      </c>
      <c r="DT663" s="4">
        <v>1690</v>
      </c>
      <c r="DV663" s="4">
        <v>191</v>
      </c>
      <c r="DX663" s="4">
        <v>1881</v>
      </c>
      <c r="ED663" s="4">
        <v>2493</v>
      </c>
      <c r="EG663" s="4">
        <v>2493</v>
      </c>
      <c r="EI663" s="4">
        <v>4374</v>
      </c>
      <c r="EM663" s="4">
        <v>0</v>
      </c>
      <c r="ES663" s="4">
        <v>6067</v>
      </c>
      <c r="ET663" s="4">
        <v>6067</v>
      </c>
      <c r="EU663" s="4">
        <v>6067</v>
      </c>
      <c r="EY663" s="4">
        <v>2289</v>
      </c>
      <c r="EZ663" s="4">
        <v>0</v>
      </c>
      <c r="FA663" s="4">
        <v>1175</v>
      </c>
      <c r="FC663" s="4">
        <v>0</v>
      </c>
      <c r="FF663" s="4">
        <v>1875</v>
      </c>
      <c r="FG663" s="4">
        <v>5338</v>
      </c>
      <c r="FH663" s="4">
        <v>11405</v>
      </c>
      <c r="FI663" s="4">
        <v>15779</v>
      </c>
      <c r="FL663" s="2">
        <v>2016</v>
      </c>
      <c r="FM663" t="s">
        <v>8</v>
      </c>
      <c r="FR663" s="2">
        <v>2016</v>
      </c>
      <c r="FS663" s="5">
        <v>25</v>
      </c>
      <c r="FT663" s="4">
        <v>25</v>
      </c>
      <c r="FX663" s="4">
        <v>1007</v>
      </c>
      <c r="GA663" s="4">
        <v>11</v>
      </c>
      <c r="GE663" s="4">
        <v>61</v>
      </c>
      <c r="GF663" s="4">
        <v>41</v>
      </c>
      <c r="GI663" s="7">
        <f t="shared" si="110"/>
        <v>4.9199084668192221E-2</v>
      </c>
      <c r="GJ663" s="7">
        <f t="shared" si="112"/>
        <v>0.11427907787004239</v>
      </c>
      <c r="GK663" s="7">
        <f t="shared" si="113"/>
        <v>-3.8272311212814644E-2</v>
      </c>
      <c r="GL663" s="7">
        <f t="shared" si="111"/>
        <v>6.8952405095379934E-2</v>
      </c>
      <c r="GM663" s="7">
        <f>(((DR663-DR662)-(DP663-DP662)-(FG663-FG662)+((EV663-EV662)+(EW663-EW662)+(EX663-EX662))+(FC663-FC662))-U663-V663)/DS662</f>
        <v>4.1075514874141877E-2</v>
      </c>
      <c r="GN663" s="7">
        <f t="shared" si="106"/>
        <v>-3.3524027459954232E-2</v>
      </c>
      <c r="GO663" s="7">
        <f>(G663-G662)/DS662</f>
        <v>-0.12351258581235698</v>
      </c>
      <c r="GP663" s="7">
        <f>CF663/DS662</f>
        <v>2.3855835240274601E-2</v>
      </c>
      <c r="GQ663" s="7">
        <f t="shared" si="107"/>
        <v>2.9465708530021948E-3</v>
      </c>
      <c r="GR663" s="7">
        <f t="shared" si="108"/>
        <v>-5.3822950165781668E-2</v>
      </c>
      <c r="GS663" s="7">
        <v>1</v>
      </c>
      <c r="GT663" s="7">
        <f t="shared" si="104"/>
        <v>0</v>
      </c>
      <c r="GU663" s="7">
        <f t="shared" si="105"/>
        <v>0.72279612142721339</v>
      </c>
      <c r="GV663" t="s">
        <v>210</v>
      </c>
      <c r="GW663" s="8">
        <f t="shared" si="109"/>
        <v>5.7208237986270026E-5</v>
      </c>
    </row>
    <row r="664" spans="1:205" x14ac:dyDescent="0.2">
      <c r="A664">
        <v>990660514</v>
      </c>
      <c r="B664" s="2">
        <v>2017</v>
      </c>
      <c r="C664" t="s">
        <v>3</v>
      </c>
      <c r="D664" s="3">
        <v>42736</v>
      </c>
      <c r="E664" s="3">
        <v>43100</v>
      </c>
      <c r="F664" t="s">
        <v>8</v>
      </c>
      <c r="G664" s="4">
        <v>45081</v>
      </c>
      <c r="I664" s="4">
        <v>11</v>
      </c>
      <c r="J664" s="4">
        <v>45092</v>
      </c>
      <c r="K664" s="4">
        <v>18570</v>
      </c>
      <c r="L664" s="4">
        <v>0</v>
      </c>
      <c r="M664" s="4">
        <v>0</v>
      </c>
      <c r="Q664" s="4">
        <v>14107</v>
      </c>
      <c r="R664" s="4">
        <v>11401</v>
      </c>
      <c r="S664" s="4">
        <v>294</v>
      </c>
      <c r="U664" s="4">
        <v>123</v>
      </c>
      <c r="X664" s="4">
        <v>11375</v>
      </c>
      <c r="Z664" s="4">
        <v>44174</v>
      </c>
      <c r="AA664" s="4">
        <v>918</v>
      </c>
      <c r="AC664" s="4">
        <v>0</v>
      </c>
      <c r="AD664" s="4">
        <v>0</v>
      </c>
      <c r="AE664" s="4">
        <v>0</v>
      </c>
      <c r="AG664" s="4">
        <v>1</v>
      </c>
      <c r="AJ664" s="4">
        <v>3</v>
      </c>
      <c r="AK664" s="4">
        <v>4</v>
      </c>
      <c r="AM664" s="4">
        <v>0</v>
      </c>
      <c r="AP664" s="4">
        <v>216</v>
      </c>
      <c r="AR664" s="4">
        <v>21</v>
      </c>
      <c r="AS664" s="4">
        <v>3</v>
      </c>
      <c r="AT664" s="4">
        <v>3</v>
      </c>
      <c r="AU664" s="4">
        <v>239</v>
      </c>
      <c r="AV664" s="4">
        <v>-235</v>
      </c>
      <c r="AW664" s="4">
        <v>683</v>
      </c>
      <c r="AX664" s="4">
        <v>168</v>
      </c>
      <c r="AY664" s="4">
        <v>514</v>
      </c>
      <c r="BB664" s="4">
        <v>0</v>
      </c>
      <c r="BD664" s="4">
        <v>0</v>
      </c>
      <c r="BF664" s="4">
        <v>514</v>
      </c>
      <c r="BJ664" s="4">
        <v>500</v>
      </c>
      <c r="BP664" s="4">
        <v>14</v>
      </c>
      <c r="BR664" s="4">
        <v>514</v>
      </c>
      <c r="BS664" s="2">
        <v>2017</v>
      </c>
      <c r="BV664" s="4">
        <v>111</v>
      </c>
      <c r="BY664" s="4">
        <v>111</v>
      </c>
      <c r="BZ664" s="4">
        <v>20</v>
      </c>
      <c r="CB664" s="4">
        <v>3</v>
      </c>
      <c r="CD664" s="4">
        <v>260</v>
      </c>
      <c r="CF664" s="4">
        <v>283</v>
      </c>
      <c r="CI664" s="4">
        <v>0</v>
      </c>
      <c r="CS664" s="4">
        <v>0</v>
      </c>
      <c r="CU664" s="4">
        <v>393</v>
      </c>
      <c r="DA664" s="4">
        <v>9583</v>
      </c>
      <c r="DB664" s="4">
        <v>9583</v>
      </c>
      <c r="DC664" s="4">
        <v>4769</v>
      </c>
      <c r="DD664" s="4">
        <v>395</v>
      </c>
      <c r="DG664" s="4">
        <v>5164</v>
      </c>
      <c r="DN664" s="4">
        <v>0</v>
      </c>
      <c r="DO664" s="4">
        <v>1970</v>
      </c>
      <c r="DP664" s="4">
        <v>1970</v>
      </c>
      <c r="DR664" s="4">
        <v>16717</v>
      </c>
      <c r="DS664" s="4">
        <v>17110</v>
      </c>
      <c r="DT664" s="4">
        <v>1690</v>
      </c>
      <c r="DV664" s="4">
        <v>191</v>
      </c>
      <c r="DX664" s="4">
        <v>1881</v>
      </c>
      <c r="ED664" s="4">
        <v>2508</v>
      </c>
      <c r="EG664" s="4">
        <v>2508</v>
      </c>
      <c r="EI664" s="4">
        <v>4389</v>
      </c>
      <c r="EM664" s="4">
        <v>0</v>
      </c>
      <c r="ES664" s="4">
        <v>5673</v>
      </c>
      <c r="ET664" s="4">
        <v>5673</v>
      </c>
      <c r="EU664" s="4">
        <v>5673</v>
      </c>
      <c r="EY664" s="4">
        <v>2479</v>
      </c>
      <c r="EZ664" s="4">
        <v>157</v>
      </c>
      <c r="FA664" s="4">
        <v>1774</v>
      </c>
      <c r="FC664" s="4">
        <v>500</v>
      </c>
      <c r="FF664" s="4">
        <v>2138</v>
      </c>
      <c r="FG664" s="4">
        <v>7048</v>
      </c>
      <c r="FH664" s="4">
        <v>12721</v>
      </c>
      <c r="FI664" s="4">
        <v>17110</v>
      </c>
      <c r="FL664" s="2">
        <v>2017</v>
      </c>
      <c r="FM664" t="s">
        <v>8</v>
      </c>
      <c r="FR664" s="2">
        <v>2017</v>
      </c>
      <c r="FS664" s="5">
        <v>25</v>
      </c>
      <c r="FX664" s="4">
        <v>1007</v>
      </c>
      <c r="GA664" s="4">
        <v>11</v>
      </c>
      <c r="GE664" s="4">
        <v>61</v>
      </c>
      <c r="GF664" s="4">
        <v>41</v>
      </c>
      <c r="GI664" s="7">
        <f t="shared" si="110"/>
        <v>-2.8582292920970909E-2</v>
      </c>
      <c r="GJ664" s="7">
        <f t="shared" si="112"/>
        <v>-3.8272311212814644E-2</v>
      </c>
      <c r="GK664" s="7">
        <f t="shared" si="113"/>
        <v>6.8952405095379934E-2</v>
      </c>
      <c r="GL664" s="7">
        <f t="shared" si="111"/>
        <v>3.9158386908240798E-3</v>
      </c>
      <c r="GM664" s="7">
        <f>(((DR664-DR663)-(DP664-DP663)-(FG664-FG663)+((EV664-EV663)+(EW664-EW663)+(EX664-EX663))+(FC664-FC663))-U664-V664)/DS663</f>
        <v>-3.637746371759934E-2</v>
      </c>
      <c r="GN664" s="7">
        <f t="shared" si="106"/>
        <v>0.3703656758983459</v>
      </c>
      <c r="GO664" s="7">
        <f>(G664-G663)/DS663</f>
        <v>0.45167627859813675</v>
      </c>
      <c r="GP664" s="7">
        <f>CF664/DS663</f>
        <v>1.793523036947842E-2</v>
      </c>
      <c r="GQ664" s="7">
        <f t="shared" si="107"/>
        <v>3.1256651159962297E-2</v>
      </c>
      <c r="GR664" s="7">
        <f t="shared" si="108"/>
        <v>0.18777994414290983</v>
      </c>
      <c r="GS664" s="7">
        <v>1</v>
      </c>
      <c r="GT664" s="7">
        <f t="shared" si="104"/>
        <v>0</v>
      </c>
      <c r="GU664" s="7">
        <f t="shared" si="105"/>
        <v>0.74348334307422559</v>
      </c>
      <c r="GV664" t="s">
        <v>210</v>
      </c>
      <c r="GW664" s="8">
        <f t="shared" si="109"/>
        <v>6.3375372330312437E-5</v>
      </c>
    </row>
    <row r="665" spans="1:205" x14ac:dyDescent="0.2">
      <c r="A665">
        <v>990660514</v>
      </c>
      <c r="B665" s="2">
        <v>2018</v>
      </c>
      <c r="C665" t="s">
        <v>3</v>
      </c>
      <c r="D665" s="3">
        <v>43101</v>
      </c>
      <c r="E665" s="3">
        <v>43465</v>
      </c>
      <c r="F665" t="s">
        <v>8</v>
      </c>
      <c r="G665" s="4">
        <v>40849</v>
      </c>
      <c r="I665" s="4">
        <v>30</v>
      </c>
      <c r="J665" s="4">
        <v>40879</v>
      </c>
      <c r="K665" s="4">
        <v>16773</v>
      </c>
      <c r="Q665" s="4">
        <v>13409</v>
      </c>
      <c r="U665" s="4">
        <v>94</v>
      </c>
      <c r="X665" s="4">
        <v>10850</v>
      </c>
      <c r="Z665" s="4">
        <v>41127</v>
      </c>
      <c r="AA665" s="4">
        <v>-247</v>
      </c>
      <c r="AG665" s="4">
        <v>6</v>
      </c>
      <c r="AJ665" s="4">
        <v>3</v>
      </c>
      <c r="AK665" s="4">
        <v>9</v>
      </c>
      <c r="AP665" s="4">
        <v>235</v>
      </c>
      <c r="AR665" s="4">
        <v>23</v>
      </c>
      <c r="AS665" s="4">
        <v>27</v>
      </c>
      <c r="AT665" s="4">
        <v>27</v>
      </c>
      <c r="AU665" s="4">
        <v>285</v>
      </c>
      <c r="AV665" s="4">
        <v>-277</v>
      </c>
      <c r="AW665" s="4">
        <v>-524</v>
      </c>
      <c r="AX665" s="4">
        <v>-103</v>
      </c>
      <c r="AY665" s="4">
        <v>-420</v>
      </c>
      <c r="BF665" s="4">
        <v>-420</v>
      </c>
      <c r="BP665" s="4">
        <v>-420</v>
      </c>
      <c r="BR665" s="4">
        <v>-420</v>
      </c>
      <c r="BS665" s="2">
        <v>2018</v>
      </c>
      <c r="BV665" s="4">
        <v>214</v>
      </c>
      <c r="BY665" s="4">
        <v>214</v>
      </c>
      <c r="BZ665" s="4">
        <v>11</v>
      </c>
      <c r="CB665" s="4">
        <v>0</v>
      </c>
      <c r="CD665" s="4">
        <v>239</v>
      </c>
      <c r="CF665" s="4">
        <v>250</v>
      </c>
      <c r="CU665" s="4">
        <v>464</v>
      </c>
      <c r="DA665" s="4">
        <v>10586</v>
      </c>
      <c r="DB665" s="4">
        <v>10586</v>
      </c>
      <c r="DC665" s="4">
        <v>3384</v>
      </c>
      <c r="DD665" s="4">
        <v>416</v>
      </c>
      <c r="DG665" s="4">
        <v>3800</v>
      </c>
      <c r="DO665" s="4">
        <v>1607</v>
      </c>
      <c r="DP665" s="4">
        <v>1607</v>
      </c>
      <c r="DR665" s="4">
        <v>15993</v>
      </c>
      <c r="DS665" s="4">
        <v>16457</v>
      </c>
      <c r="DT665" s="4">
        <v>1690</v>
      </c>
      <c r="DV665" s="4">
        <v>191</v>
      </c>
      <c r="DX665" s="4">
        <v>1881</v>
      </c>
      <c r="ED665" s="4">
        <v>2087</v>
      </c>
      <c r="EG665" s="4">
        <v>2087</v>
      </c>
      <c r="EI665" s="4">
        <v>3968</v>
      </c>
      <c r="ES665" s="4">
        <v>5909</v>
      </c>
      <c r="ET665" s="4">
        <v>5909</v>
      </c>
      <c r="EU665" s="4">
        <v>5909</v>
      </c>
      <c r="EY665" s="4">
        <v>2425</v>
      </c>
      <c r="EZ665" s="4">
        <v>0</v>
      </c>
      <c r="FA665" s="4">
        <v>1130</v>
      </c>
      <c r="FC665" s="4">
        <v>0</v>
      </c>
      <c r="FF665" s="4">
        <v>3026</v>
      </c>
      <c r="FG665" s="4">
        <v>6580</v>
      </c>
      <c r="FH665" s="4">
        <v>12489</v>
      </c>
      <c r="FI665" s="4">
        <v>16457</v>
      </c>
      <c r="FL665" s="2">
        <v>2018</v>
      </c>
      <c r="FM665" t="s">
        <v>8</v>
      </c>
      <c r="FR665" s="2">
        <v>2018</v>
      </c>
      <c r="GI665" s="7">
        <f t="shared" si="110"/>
        <v>-2.2969023962594974E-2</v>
      </c>
      <c r="GJ665" s="7">
        <f t="shared" si="112"/>
        <v>6.8952405095379934E-2</v>
      </c>
      <c r="GK665" s="7">
        <f t="shared" si="113"/>
        <v>3.9158386908240798E-3</v>
      </c>
      <c r="GL665" s="7">
        <f t="shared" si="111"/>
        <v>-0.15677219420307467</v>
      </c>
      <c r="GM665" s="7">
        <f>(((DR665-DR664)-(DP665-DP664)-(FG665-FG664)+((EV665-EV664)+(EW665-EW664)+(EX665-EX664))+(FC665-FC664))-U665-V665)/DS664</f>
        <v>-2.8462887200467562E-2</v>
      </c>
      <c r="GN665" s="7">
        <f t="shared" si="106"/>
        <v>-0.16639392168322617</v>
      </c>
      <c r="GO665" s="7">
        <f>(G665-G664)/DS664</f>
        <v>-0.24734073641145529</v>
      </c>
      <c r="GP665" s="7">
        <f>CF665/DS664</f>
        <v>1.4611338398597311E-2</v>
      </c>
      <c r="GQ665" s="7">
        <f t="shared" si="107"/>
        <v>-2.5024577710251138E-2</v>
      </c>
      <c r="GR665" s="7">
        <f t="shared" si="108"/>
        <v>-9.3875468600962714E-2</v>
      </c>
      <c r="GS665" s="7">
        <v>1</v>
      </c>
      <c r="GT665" s="7">
        <f t="shared" si="104"/>
        <v>0</v>
      </c>
      <c r="GU665" s="7">
        <f t="shared" si="105"/>
        <v>0.75888679589232544</v>
      </c>
      <c r="GV665" t="s">
        <v>210</v>
      </c>
      <c r="GW665" s="8">
        <f t="shared" si="109"/>
        <v>5.8445353594389249E-5</v>
      </c>
    </row>
    <row r="666" spans="1:205" x14ac:dyDescent="0.2">
      <c r="A666">
        <v>990660514</v>
      </c>
      <c r="B666" s="2">
        <v>2019</v>
      </c>
      <c r="C666" t="s">
        <v>3</v>
      </c>
      <c r="D666" s="3">
        <v>43466</v>
      </c>
      <c r="E666" s="3">
        <v>43830</v>
      </c>
      <c r="F666" t="s">
        <v>8</v>
      </c>
      <c r="G666" s="4">
        <v>45351</v>
      </c>
      <c r="I666" s="4">
        <v>0</v>
      </c>
      <c r="J666" s="4">
        <v>45351</v>
      </c>
      <c r="K666" s="4">
        <v>20881</v>
      </c>
      <c r="Q666" s="4">
        <v>13454</v>
      </c>
      <c r="R666" s="4">
        <v>11181</v>
      </c>
      <c r="S666" s="4">
        <v>355</v>
      </c>
      <c r="U666" s="4">
        <v>102</v>
      </c>
      <c r="X666" s="4">
        <v>10947</v>
      </c>
      <c r="Z666" s="4">
        <v>45383</v>
      </c>
      <c r="AA666" s="4">
        <v>-32</v>
      </c>
      <c r="AG666" s="4">
        <v>1</v>
      </c>
      <c r="AJ666" s="4">
        <v>12</v>
      </c>
      <c r="AK666" s="4">
        <v>14</v>
      </c>
      <c r="AP666" s="4">
        <v>305</v>
      </c>
      <c r="AR666" s="4">
        <v>28</v>
      </c>
      <c r="AS666" s="4">
        <v>18</v>
      </c>
      <c r="AT666" s="4">
        <v>18</v>
      </c>
      <c r="AU666" s="4">
        <v>352</v>
      </c>
      <c r="AV666" s="4">
        <v>-338</v>
      </c>
      <c r="AW666" s="4">
        <v>-370</v>
      </c>
      <c r="AX666" s="4">
        <v>-79</v>
      </c>
      <c r="AY666" s="4">
        <v>-291</v>
      </c>
      <c r="BF666" s="4">
        <v>-291</v>
      </c>
      <c r="BP666" s="4">
        <v>-291</v>
      </c>
      <c r="BR666" s="4">
        <v>-291</v>
      </c>
      <c r="BS666" s="2">
        <v>2019</v>
      </c>
      <c r="BV666" s="4">
        <v>92</v>
      </c>
      <c r="BY666" s="4">
        <v>92</v>
      </c>
      <c r="BZ666" s="4">
        <v>3</v>
      </c>
      <c r="CD666" s="4">
        <v>266</v>
      </c>
      <c r="CF666" s="4">
        <v>269</v>
      </c>
      <c r="CU666" s="4">
        <v>361</v>
      </c>
      <c r="DA666" s="4">
        <v>9563</v>
      </c>
      <c r="DB666" s="4">
        <v>9563</v>
      </c>
      <c r="DC666" s="4">
        <v>6541</v>
      </c>
      <c r="DD666" s="4">
        <v>1384</v>
      </c>
      <c r="DE666" s="4">
        <v>197</v>
      </c>
      <c r="DG666" s="4">
        <v>8122</v>
      </c>
      <c r="DO666" s="4">
        <v>1209</v>
      </c>
      <c r="DP666" s="4">
        <v>1209</v>
      </c>
      <c r="DR666" s="4">
        <v>18893</v>
      </c>
      <c r="DS666" s="4">
        <v>19255</v>
      </c>
      <c r="DT666" s="4">
        <v>1690</v>
      </c>
      <c r="DU666" s="4">
        <v>0</v>
      </c>
      <c r="DV666" s="4">
        <v>903</v>
      </c>
      <c r="DW666" s="4">
        <v>0</v>
      </c>
      <c r="DX666" s="4">
        <v>2593</v>
      </c>
      <c r="ED666" s="4">
        <v>1796</v>
      </c>
      <c r="EE666" s="4">
        <v>0</v>
      </c>
      <c r="EG666" s="4">
        <v>1796</v>
      </c>
      <c r="EI666" s="4">
        <v>4389</v>
      </c>
      <c r="ES666" s="4">
        <v>7379</v>
      </c>
      <c r="ET666" s="4">
        <v>7379</v>
      </c>
      <c r="EU666" s="4">
        <v>7379</v>
      </c>
      <c r="EY666" s="4">
        <v>2161</v>
      </c>
      <c r="EZ666" s="4">
        <v>0</v>
      </c>
      <c r="FA666" s="4">
        <v>1261</v>
      </c>
      <c r="FC666" s="4">
        <v>0</v>
      </c>
      <c r="FF666" s="4">
        <v>4065</v>
      </c>
      <c r="FG666" s="4">
        <v>7487</v>
      </c>
      <c r="FH666" s="4">
        <v>14866</v>
      </c>
      <c r="FI666" s="4">
        <v>19255</v>
      </c>
      <c r="FL666" s="2">
        <v>2019</v>
      </c>
      <c r="FM666" t="s">
        <v>8</v>
      </c>
      <c r="FR666" s="2">
        <v>2019</v>
      </c>
      <c r="FS666" s="5">
        <v>24</v>
      </c>
      <c r="FX666" s="4">
        <v>1014</v>
      </c>
      <c r="FZ666" s="4">
        <v>0</v>
      </c>
      <c r="GA666" s="4">
        <v>9</v>
      </c>
      <c r="GE666" s="4">
        <v>50</v>
      </c>
      <c r="GF666" s="4">
        <v>11</v>
      </c>
      <c r="GN666" s="7">
        <f t="shared" si="106"/>
        <v>8.1728140001215283E-2</v>
      </c>
      <c r="GQ666" s="7">
        <f t="shared" si="107"/>
        <v>-1.6297043010752688E-2</v>
      </c>
      <c r="GR666" s="7">
        <f t="shared" si="108"/>
        <v>0.11021077627359299</v>
      </c>
      <c r="GS666" s="7">
        <v>1</v>
      </c>
      <c r="GT666" s="7">
        <f t="shared" si="104"/>
        <v>0</v>
      </c>
      <c r="GU666" s="7">
        <f t="shared" si="105"/>
        <v>0.77205920540119455</v>
      </c>
      <c r="GV666" t="s">
        <v>210</v>
      </c>
      <c r="GW666" s="8">
        <f t="shared" si="109"/>
        <v>6.0764416357780884E-5</v>
      </c>
    </row>
    <row r="667" spans="1:205" x14ac:dyDescent="0.2">
      <c r="A667">
        <v>998628059</v>
      </c>
      <c r="B667" s="2">
        <v>2013</v>
      </c>
      <c r="C667" t="s">
        <v>3</v>
      </c>
      <c r="D667" s="3">
        <v>41275</v>
      </c>
      <c r="E667" s="3">
        <v>41639</v>
      </c>
      <c r="F667" t="s">
        <v>8</v>
      </c>
      <c r="G667" s="4">
        <v>33009</v>
      </c>
      <c r="I667" s="4">
        <v>25</v>
      </c>
      <c r="J667" s="4">
        <v>33034</v>
      </c>
      <c r="K667" s="4">
        <v>13942</v>
      </c>
      <c r="L667" s="4">
        <v>0</v>
      </c>
      <c r="M667" s="4">
        <v>0</v>
      </c>
      <c r="Q667" s="4">
        <v>10448</v>
      </c>
      <c r="R667" s="4">
        <v>8560</v>
      </c>
      <c r="S667" s="4">
        <v>162</v>
      </c>
      <c r="U667" s="4">
        <v>562</v>
      </c>
      <c r="X667" s="4">
        <v>5829</v>
      </c>
      <c r="Z667" s="4">
        <v>30781</v>
      </c>
      <c r="AA667" s="4">
        <v>2253</v>
      </c>
      <c r="AC667" s="4">
        <v>0</v>
      </c>
      <c r="AD667" s="4">
        <v>0</v>
      </c>
      <c r="AE667" s="4">
        <v>0</v>
      </c>
      <c r="AG667" s="4">
        <v>88</v>
      </c>
      <c r="AJ667" s="4">
        <v>2</v>
      </c>
      <c r="AK667" s="4">
        <v>89</v>
      </c>
      <c r="AM667" s="4">
        <v>0</v>
      </c>
      <c r="AR667" s="4">
        <v>77</v>
      </c>
      <c r="AS667" s="4">
        <v>30</v>
      </c>
      <c r="AT667" s="4">
        <v>30</v>
      </c>
      <c r="AU667" s="4">
        <v>108</v>
      </c>
      <c r="AV667" s="4">
        <v>-18</v>
      </c>
      <c r="AW667" s="4">
        <v>2234</v>
      </c>
      <c r="AX667" s="4">
        <v>618</v>
      </c>
      <c r="AY667" s="4">
        <v>1616</v>
      </c>
      <c r="BB667" s="4">
        <v>0</v>
      </c>
      <c r="BD667" s="4">
        <v>0</v>
      </c>
      <c r="BF667" s="4">
        <v>1616</v>
      </c>
      <c r="BJ667" s="4">
        <v>3500</v>
      </c>
      <c r="BP667" s="4">
        <v>-1884</v>
      </c>
      <c r="BR667" s="4">
        <v>1616</v>
      </c>
      <c r="BS667" s="2">
        <v>2013</v>
      </c>
      <c r="BY667" s="4">
        <v>0</v>
      </c>
      <c r="CD667" s="4">
        <v>3572</v>
      </c>
      <c r="CF667" s="4">
        <v>3572</v>
      </c>
      <c r="CS667" s="4">
        <v>0</v>
      </c>
      <c r="CU667" s="4">
        <v>3572</v>
      </c>
      <c r="DA667" s="4">
        <v>3963</v>
      </c>
      <c r="DB667" s="4">
        <v>3963</v>
      </c>
      <c r="DC667" s="4">
        <v>3799</v>
      </c>
      <c r="DD667" s="4">
        <v>155</v>
      </c>
      <c r="DE667" s="4">
        <v>182</v>
      </c>
      <c r="DG667" s="4">
        <v>4136</v>
      </c>
      <c r="DN667" s="4">
        <v>0</v>
      </c>
      <c r="DO667" s="4">
        <v>5741</v>
      </c>
      <c r="DP667" s="4">
        <v>5741</v>
      </c>
      <c r="DR667" s="4">
        <v>13840</v>
      </c>
      <c r="DS667" s="4">
        <v>17412</v>
      </c>
      <c r="DT667" s="4">
        <v>1000</v>
      </c>
      <c r="DW667" s="4">
        <v>0</v>
      </c>
      <c r="DX667" s="4">
        <v>1000</v>
      </c>
      <c r="ED667" s="4">
        <v>6496</v>
      </c>
      <c r="EG667" s="4">
        <v>6496</v>
      </c>
      <c r="EI667" s="4">
        <v>7496</v>
      </c>
      <c r="EK667" s="4">
        <v>217</v>
      </c>
      <c r="EM667" s="4">
        <v>217</v>
      </c>
      <c r="EP667" s="4">
        <v>1100</v>
      </c>
      <c r="ET667" s="4">
        <v>0</v>
      </c>
      <c r="EU667" s="4">
        <v>1317</v>
      </c>
      <c r="EX667" s="4">
        <v>140</v>
      </c>
      <c r="EY667" s="4">
        <v>1571</v>
      </c>
      <c r="EZ667" s="4">
        <v>585</v>
      </c>
      <c r="FA667" s="4">
        <v>1055</v>
      </c>
      <c r="FC667" s="4">
        <v>3500</v>
      </c>
      <c r="FD667" s="4">
        <v>475</v>
      </c>
      <c r="FF667" s="4">
        <v>1273</v>
      </c>
      <c r="FG667" s="4">
        <v>8599</v>
      </c>
      <c r="FH667" s="4">
        <v>9917</v>
      </c>
      <c r="FI667" s="4">
        <v>17412</v>
      </c>
      <c r="FL667" s="2">
        <v>2013</v>
      </c>
      <c r="FM667" t="s">
        <v>8</v>
      </c>
      <c r="FR667" s="2">
        <v>2013</v>
      </c>
      <c r="FX667" s="4">
        <v>695</v>
      </c>
      <c r="FZ667" s="4">
        <v>0</v>
      </c>
      <c r="GA667" s="4">
        <v>4</v>
      </c>
      <c r="GD667" t="s">
        <v>176</v>
      </c>
      <c r="GE667" s="4">
        <v>46</v>
      </c>
      <c r="GF667" s="4">
        <v>19</v>
      </c>
      <c r="GN667" s="7">
        <f t="shared" si="106"/>
        <v>-0.49857179953258896</v>
      </c>
      <c r="GQ667" s="7">
        <f t="shared" si="107"/>
        <v>8.8144653230425182E-2</v>
      </c>
      <c r="GR667" s="7">
        <f t="shared" si="108"/>
        <v>-0.27214394390421381</v>
      </c>
      <c r="GS667" s="7">
        <v>1</v>
      </c>
      <c r="GT667" s="7">
        <f t="shared" si="104"/>
        <v>0.11092064132298074</v>
      </c>
      <c r="GU667" s="7">
        <f t="shared" si="105"/>
        <v>0.56954973581438084</v>
      </c>
      <c r="GV667" t="s">
        <v>213</v>
      </c>
      <c r="GW667" s="8">
        <f t="shared" si="109"/>
        <v>5.193456245131135E-5</v>
      </c>
    </row>
    <row r="668" spans="1:205" x14ac:dyDescent="0.2">
      <c r="A668">
        <v>998628059</v>
      </c>
      <c r="B668" s="2">
        <v>2014</v>
      </c>
      <c r="C668" t="s">
        <v>3</v>
      </c>
      <c r="D668" s="3">
        <v>41640</v>
      </c>
      <c r="E668" s="3">
        <v>42004</v>
      </c>
      <c r="F668" t="s">
        <v>8</v>
      </c>
      <c r="G668" s="4">
        <v>43060</v>
      </c>
      <c r="I668" s="4">
        <v>-24</v>
      </c>
      <c r="J668" s="4">
        <v>43036</v>
      </c>
      <c r="K668" s="4">
        <v>19020</v>
      </c>
      <c r="L668" s="4">
        <v>0</v>
      </c>
      <c r="M668" s="4">
        <v>0</v>
      </c>
      <c r="Q668" s="4">
        <v>13765</v>
      </c>
      <c r="R668" s="4">
        <v>11013</v>
      </c>
      <c r="S668" s="4">
        <v>185</v>
      </c>
      <c r="U668" s="4">
        <v>528</v>
      </c>
      <c r="X668" s="4">
        <v>6040</v>
      </c>
      <c r="Z668" s="4">
        <v>39354</v>
      </c>
      <c r="AA668" s="4">
        <v>3682</v>
      </c>
      <c r="AC668" s="4">
        <v>0</v>
      </c>
      <c r="AD668" s="4">
        <v>0</v>
      </c>
      <c r="AE668" s="4">
        <v>0</v>
      </c>
      <c r="AG668" s="4">
        <v>61</v>
      </c>
      <c r="AJ668" s="4">
        <v>5</v>
      </c>
      <c r="AK668" s="4">
        <v>66</v>
      </c>
      <c r="AM668" s="4">
        <v>0</v>
      </c>
      <c r="AR668" s="4">
        <v>45</v>
      </c>
      <c r="AS668" s="4">
        <v>59</v>
      </c>
      <c r="AT668" s="4">
        <v>59</v>
      </c>
      <c r="AU668" s="4">
        <v>104</v>
      </c>
      <c r="AV668" s="4">
        <v>-39</v>
      </c>
      <c r="AW668" s="4">
        <v>3643</v>
      </c>
      <c r="AX668" s="4">
        <v>983</v>
      </c>
      <c r="AY668" s="4">
        <v>2660</v>
      </c>
      <c r="BB668" s="4">
        <v>0</v>
      </c>
      <c r="BD668" s="4">
        <v>0</v>
      </c>
      <c r="BF668" s="4">
        <v>2660</v>
      </c>
      <c r="BJ668" s="4">
        <v>3000</v>
      </c>
      <c r="BP668" s="4">
        <v>-340</v>
      </c>
      <c r="BR668" s="4">
        <v>2660</v>
      </c>
      <c r="BS668" s="2">
        <v>2014</v>
      </c>
      <c r="BY668" s="4">
        <v>0</v>
      </c>
      <c r="CD668" s="4">
        <v>3044</v>
      </c>
      <c r="CF668" s="4">
        <v>3044</v>
      </c>
      <c r="CS668" s="4">
        <v>0</v>
      </c>
      <c r="CU668" s="4">
        <v>3044</v>
      </c>
      <c r="DA668" s="4">
        <v>3850</v>
      </c>
      <c r="DB668" s="4">
        <v>3850</v>
      </c>
      <c r="DC668" s="4">
        <v>5897</v>
      </c>
      <c r="DD668" s="4">
        <v>205</v>
      </c>
      <c r="DE668" s="4">
        <v>87</v>
      </c>
      <c r="DG668" s="4">
        <v>6189</v>
      </c>
      <c r="DN668" s="4">
        <v>0</v>
      </c>
      <c r="DO668" s="4">
        <v>6162</v>
      </c>
      <c r="DP668" s="4">
        <v>6162</v>
      </c>
      <c r="DR668" s="4">
        <v>16202</v>
      </c>
      <c r="DS668" s="4">
        <v>19245</v>
      </c>
      <c r="DT668" s="4">
        <v>1000</v>
      </c>
      <c r="DX668" s="4">
        <v>1000</v>
      </c>
      <c r="ED668" s="4">
        <v>6229</v>
      </c>
      <c r="EG668" s="4">
        <v>6229</v>
      </c>
      <c r="EI668" s="4">
        <v>7229</v>
      </c>
      <c r="EK668" s="4">
        <v>240</v>
      </c>
      <c r="EM668" s="4">
        <v>240</v>
      </c>
      <c r="EP668" s="4">
        <v>700</v>
      </c>
      <c r="ET668" s="4">
        <v>0</v>
      </c>
      <c r="EU668" s="4">
        <v>940</v>
      </c>
      <c r="EX668" s="4">
        <v>0</v>
      </c>
      <c r="EY668" s="4">
        <v>3161</v>
      </c>
      <c r="EZ668" s="4">
        <v>960</v>
      </c>
      <c r="FA668" s="4">
        <v>1235</v>
      </c>
      <c r="FC668" s="4">
        <v>3000</v>
      </c>
      <c r="FD668" s="4">
        <v>589</v>
      </c>
      <c r="FF668" s="4">
        <v>2132</v>
      </c>
      <c r="FG668" s="4">
        <v>11077</v>
      </c>
      <c r="FH668" s="4">
        <v>12017</v>
      </c>
      <c r="FI668" s="4">
        <v>19245</v>
      </c>
      <c r="FL668" s="2">
        <v>2014</v>
      </c>
      <c r="FM668" t="s">
        <v>8</v>
      </c>
      <c r="FR668" s="2">
        <v>2014</v>
      </c>
      <c r="FS668" s="5">
        <v>27</v>
      </c>
      <c r="FX668" s="4">
        <v>803</v>
      </c>
      <c r="FZ668" s="4">
        <v>0</v>
      </c>
      <c r="GA668" s="4">
        <v>4</v>
      </c>
      <c r="GD668" t="s">
        <v>176</v>
      </c>
      <c r="GE668" s="4">
        <v>28</v>
      </c>
      <c r="GF668" s="4">
        <v>9</v>
      </c>
      <c r="GN668" s="7">
        <f t="shared" si="106"/>
        <v>0.4567539627842867</v>
      </c>
      <c r="GQ668" s="7">
        <f t="shared" si="107"/>
        <v>0.14512917041765555</v>
      </c>
      <c r="GR668" s="7">
        <f t="shared" si="108"/>
        <v>0.3044927141082735</v>
      </c>
      <c r="GS668" s="7">
        <v>1</v>
      </c>
      <c r="GT668" s="7">
        <f t="shared" si="104"/>
        <v>5.825081135058667E-2</v>
      </c>
      <c r="GU668" s="7">
        <f t="shared" si="105"/>
        <v>0.62442192777344763</v>
      </c>
      <c r="GV668" t="s">
        <v>213</v>
      </c>
      <c r="GW668" s="8">
        <f t="shared" si="109"/>
        <v>5.7431656328968529E-5</v>
      </c>
    </row>
    <row r="669" spans="1:205" x14ac:dyDescent="0.2">
      <c r="A669">
        <v>998628059</v>
      </c>
      <c r="B669" s="2">
        <v>2015</v>
      </c>
      <c r="C669" t="s">
        <v>3</v>
      </c>
      <c r="D669" s="3">
        <v>42005</v>
      </c>
      <c r="E669" s="3">
        <v>42369</v>
      </c>
      <c r="F669" t="s">
        <v>8</v>
      </c>
      <c r="G669" s="4">
        <v>46435</v>
      </c>
      <c r="I669" s="4">
        <v>15</v>
      </c>
      <c r="J669" s="4">
        <v>46450</v>
      </c>
      <c r="K669" s="4">
        <v>19644</v>
      </c>
      <c r="L669" s="4">
        <v>0</v>
      </c>
      <c r="M669" s="4">
        <v>0</v>
      </c>
      <c r="Q669" s="4">
        <v>16551</v>
      </c>
      <c r="R669" s="4">
        <v>13823</v>
      </c>
      <c r="S669" s="4">
        <v>215</v>
      </c>
      <c r="U669" s="4">
        <v>461</v>
      </c>
      <c r="X669" s="4">
        <v>6530</v>
      </c>
      <c r="Y669" s="4">
        <v>2751</v>
      </c>
      <c r="Z669" s="4">
        <v>43186</v>
      </c>
      <c r="AA669" s="4">
        <v>3264</v>
      </c>
      <c r="AC669" s="4">
        <v>0</v>
      </c>
      <c r="AD669" s="4">
        <v>0</v>
      </c>
      <c r="AE669" s="4">
        <v>0</v>
      </c>
      <c r="AG669" s="4">
        <v>17</v>
      </c>
      <c r="AJ669" s="4">
        <v>54</v>
      </c>
      <c r="AK669" s="4">
        <v>71</v>
      </c>
      <c r="AM669" s="4">
        <v>0</v>
      </c>
      <c r="AR669" s="4">
        <v>20</v>
      </c>
      <c r="AS669" s="4">
        <v>41</v>
      </c>
      <c r="AT669" s="4">
        <v>41</v>
      </c>
      <c r="AU669" s="4">
        <v>61</v>
      </c>
      <c r="AV669" s="4">
        <v>10</v>
      </c>
      <c r="AW669" s="4">
        <v>3274</v>
      </c>
      <c r="AX669" s="4">
        <v>868</v>
      </c>
      <c r="AY669" s="4">
        <v>2405</v>
      </c>
      <c r="BB669" s="4">
        <v>0</v>
      </c>
      <c r="BD669" s="4">
        <v>0</v>
      </c>
      <c r="BF669" s="4">
        <v>2405</v>
      </c>
      <c r="BP669" s="4">
        <v>2405</v>
      </c>
      <c r="BR669" s="4">
        <v>2405</v>
      </c>
      <c r="BS669" s="2">
        <v>2015</v>
      </c>
      <c r="BY669" s="4">
        <v>0</v>
      </c>
      <c r="CD669" s="4">
        <v>2583</v>
      </c>
      <c r="CF669" s="4">
        <v>2583</v>
      </c>
      <c r="CS669" s="4">
        <v>0</v>
      </c>
      <c r="CU669" s="4">
        <v>2583</v>
      </c>
      <c r="DA669" s="4">
        <v>4520</v>
      </c>
      <c r="DB669" s="4">
        <v>4520</v>
      </c>
      <c r="DC669" s="4">
        <v>5716</v>
      </c>
      <c r="DD669" s="4">
        <v>173</v>
      </c>
      <c r="DE669" s="4">
        <v>42</v>
      </c>
      <c r="DG669" s="4">
        <v>5931</v>
      </c>
      <c r="DN669" s="4">
        <v>0</v>
      </c>
      <c r="DO669" s="4">
        <v>4069</v>
      </c>
      <c r="DP669" s="4">
        <v>4069</v>
      </c>
      <c r="DR669" s="4">
        <v>14520</v>
      </c>
      <c r="DS669" s="4">
        <v>17103</v>
      </c>
      <c r="DT669" s="4">
        <v>1000</v>
      </c>
      <c r="DX669" s="4">
        <v>1000</v>
      </c>
      <c r="ED669" s="4">
        <v>8634</v>
      </c>
      <c r="EG669" s="4">
        <v>8634</v>
      </c>
      <c r="EI669" s="4">
        <v>9634</v>
      </c>
      <c r="EK669" s="4">
        <v>194</v>
      </c>
      <c r="EM669" s="4">
        <v>194</v>
      </c>
      <c r="EP669" s="4">
        <v>0</v>
      </c>
      <c r="ET669" s="4">
        <v>0</v>
      </c>
      <c r="EU669" s="4">
        <v>194</v>
      </c>
      <c r="EX669" s="4">
        <v>300</v>
      </c>
      <c r="EY669" s="4">
        <v>1560</v>
      </c>
      <c r="EZ669" s="4">
        <v>914</v>
      </c>
      <c r="FA669" s="4">
        <v>1595</v>
      </c>
      <c r="FD669" s="4">
        <v>427</v>
      </c>
      <c r="FF669" s="4">
        <v>2478</v>
      </c>
      <c r="FG669" s="4">
        <v>7275</v>
      </c>
      <c r="FH669" s="4">
        <v>7469</v>
      </c>
      <c r="FI669" s="4">
        <v>17103</v>
      </c>
      <c r="FL669" s="2">
        <v>2015</v>
      </c>
      <c r="FM669" t="s">
        <v>8</v>
      </c>
      <c r="FR669" s="2">
        <v>2015</v>
      </c>
      <c r="FS669" s="5">
        <v>27</v>
      </c>
      <c r="FX669" s="4">
        <v>1013</v>
      </c>
      <c r="FZ669" s="4">
        <v>13</v>
      </c>
      <c r="GA669" s="4">
        <v>4</v>
      </c>
      <c r="GD669" t="s">
        <v>176</v>
      </c>
      <c r="GE669" s="4">
        <v>28</v>
      </c>
      <c r="GF669" s="4">
        <v>9</v>
      </c>
      <c r="GI669" s="7">
        <f t="shared" si="110"/>
        <v>7.8617822811119772E-2</v>
      </c>
      <c r="GJ669" s="7">
        <f t="shared" si="112"/>
        <v>0.25068917987594763</v>
      </c>
      <c r="GK669" s="7">
        <f t="shared" si="113"/>
        <v>7.0303975058456744E-2</v>
      </c>
      <c r="GL669" s="7">
        <f t="shared" si="111"/>
        <v>0.12091445945155821</v>
      </c>
      <c r="GM669" s="7">
        <f>(((DR669-DR668)-(DP669-DP668)-(FG669-FG668)+((EV669-EV668)+(EW669-EW668)+(EX669-EX668))+(FC669-FC668))-U669-V669)/DS668</f>
        <v>5.466354897375942E-2</v>
      </c>
      <c r="GN669" s="7">
        <f t="shared" si="106"/>
        <v>0.18477526630293584</v>
      </c>
      <c r="GO669" s="7">
        <f>(G669-G668)/DS668</f>
        <v>0.17537022603273578</v>
      </c>
      <c r="GP669" s="7">
        <f>CF669/DS668</f>
        <v>0.13421667965705378</v>
      </c>
      <c r="GQ669" s="7">
        <f t="shared" si="107"/>
        <v>0.1323319027181688</v>
      </c>
      <c r="GR669" s="7">
        <f t="shared" si="108"/>
        <v>7.8379006038086396E-2</v>
      </c>
      <c r="GS669" s="7">
        <v>1</v>
      </c>
      <c r="GT669" s="7">
        <f t="shared" si="104"/>
        <v>0</v>
      </c>
      <c r="GU669" s="7">
        <f t="shared" si="105"/>
        <v>0.43670701046600013</v>
      </c>
      <c r="GV669" t="s">
        <v>213</v>
      </c>
      <c r="GW669" s="8">
        <f t="shared" si="109"/>
        <v>5.1961548454143937E-5</v>
      </c>
    </row>
    <row r="670" spans="1:205" x14ac:dyDescent="0.2">
      <c r="A670">
        <v>998628059</v>
      </c>
      <c r="B670" s="2">
        <v>2016</v>
      </c>
      <c r="C670" t="s">
        <v>3</v>
      </c>
      <c r="D670" s="3">
        <v>42370</v>
      </c>
      <c r="E670" s="3">
        <v>42735</v>
      </c>
      <c r="F670" t="s">
        <v>8</v>
      </c>
      <c r="G670" s="4">
        <v>39221</v>
      </c>
      <c r="I670" s="4">
        <v>0</v>
      </c>
      <c r="J670" s="4">
        <v>39221</v>
      </c>
      <c r="K670" s="4">
        <v>16126</v>
      </c>
      <c r="L670" s="4">
        <v>0</v>
      </c>
      <c r="M670" s="4">
        <v>0</v>
      </c>
      <c r="Q670" s="4">
        <v>14208</v>
      </c>
      <c r="R670" s="4">
        <v>11767</v>
      </c>
      <c r="S670" s="4">
        <v>214</v>
      </c>
      <c r="U670" s="4">
        <v>432</v>
      </c>
      <c r="X670" s="4">
        <v>6343</v>
      </c>
      <c r="Z670" s="4">
        <v>37109</v>
      </c>
      <c r="AA670" s="4">
        <v>2112</v>
      </c>
      <c r="AC670" s="4">
        <v>0</v>
      </c>
      <c r="AD670" s="4">
        <v>0</v>
      </c>
      <c r="AE670" s="4">
        <v>0</v>
      </c>
      <c r="AG670" s="4">
        <v>3</v>
      </c>
      <c r="AJ670" s="4">
        <v>56</v>
      </c>
      <c r="AK670" s="4">
        <v>59</v>
      </c>
      <c r="AM670" s="4">
        <v>0</v>
      </c>
      <c r="AR670" s="4">
        <v>31</v>
      </c>
      <c r="AS670" s="4">
        <v>18</v>
      </c>
      <c r="AT670" s="4">
        <v>18</v>
      </c>
      <c r="AU670" s="4">
        <v>49</v>
      </c>
      <c r="AV670" s="4">
        <v>10</v>
      </c>
      <c r="AW670" s="4">
        <v>2122</v>
      </c>
      <c r="AX670" s="4">
        <v>525</v>
      </c>
      <c r="AY670" s="4">
        <v>1597</v>
      </c>
      <c r="BB670" s="4">
        <v>0</v>
      </c>
      <c r="BD670" s="4">
        <v>0</v>
      </c>
      <c r="BF670" s="4">
        <v>1597</v>
      </c>
      <c r="BJ670" s="4">
        <v>3656</v>
      </c>
      <c r="BK670" s="4">
        <v>494</v>
      </c>
      <c r="BP670" s="4">
        <v>-2553</v>
      </c>
      <c r="BR670" s="4">
        <v>1597</v>
      </c>
      <c r="BS670" s="2">
        <v>2016</v>
      </c>
      <c r="BY670" s="4">
        <v>0</v>
      </c>
      <c r="CD670" s="4">
        <v>2480</v>
      </c>
      <c r="CF670" s="4">
        <v>2480</v>
      </c>
      <c r="CR670" s="4">
        <v>54</v>
      </c>
      <c r="CS670" s="4">
        <v>54</v>
      </c>
      <c r="CU670" s="4">
        <v>2534</v>
      </c>
      <c r="DA670" s="4">
        <v>4256</v>
      </c>
      <c r="DB670" s="4">
        <v>4256</v>
      </c>
      <c r="DC670" s="4">
        <v>4285</v>
      </c>
      <c r="DD670" s="4">
        <v>200</v>
      </c>
      <c r="DE670" s="4">
        <v>0</v>
      </c>
      <c r="DG670" s="4">
        <v>4485</v>
      </c>
      <c r="DN670" s="4">
        <v>0</v>
      </c>
      <c r="DO670" s="4">
        <v>1249</v>
      </c>
      <c r="DP670" s="4">
        <v>1249</v>
      </c>
      <c r="DR670" s="4">
        <v>9991</v>
      </c>
      <c r="DS670" s="4">
        <v>12525</v>
      </c>
      <c r="DT670" s="4">
        <v>1000</v>
      </c>
      <c r="DX670" s="4">
        <v>1000</v>
      </c>
      <c r="ED670" s="4">
        <v>6081</v>
      </c>
      <c r="EG670" s="4">
        <v>6081</v>
      </c>
      <c r="EI670" s="4">
        <v>7081</v>
      </c>
      <c r="EK670" s="4">
        <v>139</v>
      </c>
      <c r="EM670" s="4">
        <v>139</v>
      </c>
      <c r="ET670" s="4">
        <v>0</v>
      </c>
      <c r="EU670" s="4">
        <v>139</v>
      </c>
      <c r="EX670" s="4">
        <v>0</v>
      </c>
      <c r="EY670" s="4">
        <v>1171</v>
      </c>
      <c r="EZ670" s="4">
        <v>415</v>
      </c>
      <c r="FA670" s="4">
        <v>1304</v>
      </c>
      <c r="FD670" s="4">
        <v>659</v>
      </c>
      <c r="FF670" s="4">
        <v>1755</v>
      </c>
      <c r="FG670" s="4">
        <v>5305</v>
      </c>
      <c r="FH670" s="4">
        <v>5444</v>
      </c>
      <c r="FI670" s="4">
        <v>12525</v>
      </c>
      <c r="FL670" s="2">
        <v>2016</v>
      </c>
      <c r="FM670" t="s">
        <v>8</v>
      </c>
      <c r="FR670" s="2">
        <v>2016</v>
      </c>
      <c r="FS670" s="5">
        <v>28</v>
      </c>
      <c r="FT670" s="4">
        <v>30</v>
      </c>
      <c r="FX670" s="4">
        <v>501</v>
      </c>
      <c r="GA670" s="4">
        <v>2</v>
      </c>
      <c r="GE670" s="4">
        <v>80</v>
      </c>
      <c r="GF670" s="4">
        <v>50</v>
      </c>
      <c r="GI670" s="7">
        <f t="shared" si="110"/>
        <v>-2.2803017014558849E-3</v>
      </c>
      <c r="GJ670" s="7">
        <f t="shared" si="112"/>
        <v>7.0303975058456744E-2</v>
      </c>
      <c r="GK670" s="7">
        <f t="shared" si="113"/>
        <v>0.12091445945155821</v>
      </c>
      <c r="GL670" s="7">
        <f t="shared" si="111"/>
        <v>0.11433133732534931</v>
      </c>
      <c r="GM670" s="7">
        <f>(((DR670-DR669)-(DP670-DP669)-(FG670-FG669)+((EV670-EV669)+(EW670-EW669)+(EX670-EX669))+(FC670-FC669))-U670-V670)/DS669</f>
        <v>-2.7539028240659534E-2</v>
      </c>
      <c r="GN670" s="7">
        <f t="shared" si="106"/>
        <v>-0.33812781383383034</v>
      </c>
      <c r="GO670" s="7">
        <f>(G670-G669)/DS669</f>
        <v>-0.42179734549494241</v>
      </c>
      <c r="GP670" s="7">
        <f>CF670/DS669</f>
        <v>0.14500380050283576</v>
      </c>
      <c r="GQ670" s="7">
        <f t="shared" si="107"/>
        <v>0.10780342918860537</v>
      </c>
      <c r="GR670" s="7">
        <f t="shared" si="108"/>
        <v>-0.15535695057607407</v>
      </c>
      <c r="GS670" s="7">
        <v>1</v>
      </c>
      <c r="GT670" s="7">
        <f t="shared" si="104"/>
        <v>0</v>
      </c>
      <c r="GU670" s="7">
        <f t="shared" si="105"/>
        <v>0.43465069860279443</v>
      </c>
      <c r="GV670" t="s">
        <v>213</v>
      </c>
      <c r="GW670" s="8">
        <f t="shared" si="109"/>
        <v>5.8469274396304742E-5</v>
      </c>
    </row>
    <row r="671" spans="1:205" x14ac:dyDescent="0.2">
      <c r="A671">
        <v>998628059</v>
      </c>
      <c r="B671" s="2">
        <v>2017</v>
      </c>
      <c r="C671" t="s">
        <v>3</v>
      </c>
      <c r="D671" s="3">
        <v>42736</v>
      </c>
      <c r="E671" s="3">
        <v>43100</v>
      </c>
      <c r="F671" t="s">
        <v>8</v>
      </c>
      <c r="G671" s="4">
        <v>35474</v>
      </c>
      <c r="I671" s="4">
        <v>0</v>
      </c>
      <c r="J671" s="4">
        <v>35474</v>
      </c>
      <c r="K671" s="4">
        <v>13352</v>
      </c>
      <c r="L671" s="4">
        <v>0</v>
      </c>
      <c r="M671" s="4">
        <v>0</v>
      </c>
      <c r="Q671" s="4">
        <v>12849</v>
      </c>
      <c r="R671" s="4">
        <v>10806</v>
      </c>
      <c r="S671" s="4">
        <v>243</v>
      </c>
      <c r="U671" s="4">
        <v>488</v>
      </c>
      <c r="X671" s="4">
        <v>6353</v>
      </c>
      <c r="Z671" s="4">
        <v>33041</v>
      </c>
      <c r="AA671" s="4">
        <v>2433</v>
      </c>
      <c r="AC671" s="4">
        <v>0</v>
      </c>
      <c r="AD671" s="4">
        <v>0</v>
      </c>
      <c r="AE671" s="4">
        <v>0</v>
      </c>
      <c r="AG671" s="4">
        <v>2</v>
      </c>
      <c r="AJ671" s="4">
        <v>3</v>
      </c>
      <c r="AK671" s="4">
        <v>5</v>
      </c>
      <c r="AM671" s="4">
        <v>0</v>
      </c>
      <c r="AR671" s="4">
        <v>25</v>
      </c>
      <c r="AS671" s="4">
        <v>44</v>
      </c>
      <c r="AT671" s="4">
        <v>44</v>
      </c>
      <c r="AU671" s="4">
        <v>69</v>
      </c>
      <c r="AV671" s="4">
        <v>-63</v>
      </c>
      <c r="AW671" s="4">
        <v>2370</v>
      </c>
      <c r="AX671" s="4">
        <v>564</v>
      </c>
      <c r="AY671" s="4">
        <v>1806</v>
      </c>
      <c r="BB671" s="4">
        <v>0</v>
      </c>
      <c r="BD671" s="4">
        <v>0</v>
      </c>
      <c r="BF671" s="4">
        <v>1806</v>
      </c>
      <c r="BJ671" s="4">
        <v>920</v>
      </c>
      <c r="BK671" s="4">
        <v>442</v>
      </c>
      <c r="BP671" s="4">
        <v>444</v>
      </c>
      <c r="BR671" s="4">
        <v>1806</v>
      </c>
      <c r="BS671" s="2">
        <v>2017</v>
      </c>
      <c r="BY671" s="4">
        <v>0</v>
      </c>
      <c r="CD671" s="4">
        <v>2080</v>
      </c>
      <c r="CF671" s="4">
        <v>2080</v>
      </c>
      <c r="CR671" s="4">
        <v>41</v>
      </c>
      <c r="CS671" s="4">
        <v>41</v>
      </c>
      <c r="CU671" s="4">
        <v>2121</v>
      </c>
      <c r="DA671" s="4">
        <v>4249</v>
      </c>
      <c r="DB671" s="4">
        <v>4249</v>
      </c>
      <c r="DC671" s="4">
        <v>5458</v>
      </c>
      <c r="DD671" s="4">
        <v>306</v>
      </c>
      <c r="DE671" s="4">
        <v>0</v>
      </c>
      <c r="DG671" s="4">
        <v>5764</v>
      </c>
      <c r="DN671" s="4">
        <v>0</v>
      </c>
      <c r="DO671" s="4">
        <v>1213</v>
      </c>
      <c r="DP671" s="4">
        <v>1213</v>
      </c>
      <c r="DR671" s="4">
        <v>11226</v>
      </c>
      <c r="DS671" s="4">
        <v>13347</v>
      </c>
      <c r="DT671" s="4">
        <v>1000</v>
      </c>
      <c r="DX671" s="4">
        <v>1000</v>
      </c>
      <c r="ED671" s="4">
        <v>6526</v>
      </c>
      <c r="EG671" s="4">
        <v>6526</v>
      </c>
      <c r="EI671" s="4">
        <v>7526</v>
      </c>
      <c r="EK671" s="4">
        <v>108</v>
      </c>
      <c r="EM671" s="4">
        <v>108</v>
      </c>
      <c r="ET671" s="4">
        <v>0</v>
      </c>
      <c r="EU671" s="4">
        <v>108</v>
      </c>
      <c r="EX671" s="4">
        <v>0</v>
      </c>
      <c r="EY671" s="4">
        <v>2117</v>
      </c>
      <c r="EZ671" s="4">
        <v>456</v>
      </c>
      <c r="FA671" s="4">
        <v>1531</v>
      </c>
      <c r="FD671" s="4">
        <v>0</v>
      </c>
      <c r="FF671" s="4">
        <v>1611</v>
      </c>
      <c r="FG671" s="4">
        <v>5714</v>
      </c>
      <c r="FH671" s="4">
        <v>5822</v>
      </c>
      <c r="FI671" s="4">
        <v>13347</v>
      </c>
      <c r="FL671" s="2">
        <v>2017</v>
      </c>
      <c r="FM671" t="s">
        <v>8</v>
      </c>
      <c r="FR671" s="2">
        <v>2017</v>
      </c>
      <c r="FS671" s="5">
        <v>24</v>
      </c>
      <c r="FX671" s="4">
        <v>0</v>
      </c>
      <c r="GE671" s="4">
        <v>61</v>
      </c>
      <c r="GF671" s="4">
        <v>18</v>
      </c>
      <c r="GH671" s="4">
        <v>2000</v>
      </c>
      <c r="GI671" s="7">
        <f t="shared" si="110"/>
        <v>6.8822355289421155E-2</v>
      </c>
      <c r="GJ671" s="7">
        <f t="shared" si="112"/>
        <v>0.12091445945155821</v>
      </c>
      <c r="GK671" s="7">
        <f t="shared" si="113"/>
        <v>0.11433133732534931</v>
      </c>
      <c r="GL671" s="7">
        <f t="shared" si="111"/>
        <v>0.11583127294523114</v>
      </c>
      <c r="GM671" s="7">
        <f>(((DR671-DR670)-(DP671-DP670)-(FG671-FG670)+((EV671-EV670)+(EW671-EW670)+(EX671-EX670))+(FC671-FC670))-U671-V671)/DS670</f>
        <v>2.9860279441117764E-2</v>
      </c>
      <c r="GN671" s="7">
        <f t="shared" si="106"/>
        <v>-0.39281437125748503</v>
      </c>
      <c r="GO671" s="7">
        <f>(G671-G670)/DS670</f>
        <v>-0.29916167664670656</v>
      </c>
      <c r="GP671" s="7">
        <f>CF671/DS670</f>
        <v>0.16606786427145709</v>
      </c>
      <c r="GQ671" s="7">
        <f t="shared" si="107"/>
        <v>0.1396103896103896</v>
      </c>
      <c r="GR671" s="7">
        <f t="shared" si="108"/>
        <v>-9.5535554932306671E-2</v>
      </c>
      <c r="GS671" s="7">
        <v>1</v>
      </c>
      <c r="GT671" s="7">
        <f t="shared" si="104"/>
        <v>0</v>
      </c>
      <c r="GU671" s="7">
        <f t="shared" si="105"/>
        <v>0.43620289203566343</v>
      </c>
      <c r="GV671" t="s">
        <v>213</v>
      </c>
      <c r="GW671" s="8">
        <f t="shared" si="109"/>
        <v>7.9840319361277449E-5</v>
      </c>
    </row>
    <row r="672" spans="1:205" x14ac:dyDescent="0.2">
      <c r="A672">
        <v>998628059</v>
      </c>
      <c r="B672" s="2">
        <v>2018</v>
      </c>
      <c r="C672" t="s">
        <v>3</v>
      </c>
      <c r="D672" s="3">
        <v>43101</v>
      </c>
      <c r="E672" s="3">
        <v>43465</v>
      </c>
      <c r="F672" t="s">
        <v>8</v>
      </c>
      <c r="G672" s="4">
        <v>37070</v>
      </c>
      <c r="J672" s="4">
        <v>37070</v>
      </c>
      <c r="K672" s="4">
        <v>14679</v>
      </c>
      <c r="Q672" s="4">
        <v>13883</v>
      </c>
      <c r="R672" s="4">
        <v>11816</v>
      </c>
      <c r="S672" s="4">
        <v>192</v>
      </c>
      <c r="U672" s="4">
        <v>501</v>
      </c>
      <c r="X672" s="4">
        <v>7069</v>
      </c>
      <c r="Z672" s="4">
        <v>36132</v>
      </c>
      <c r="AA672" s="4">
        <v>939</v>
      </c>
      <c r="AG672" s="4">
        <v>1</v>
      </c>
      <c r="AJ672" s="4">
        <v>12</v>
      </c>
      <c r="AK672" s="4">
        <v>13</v>
      </c>
      <c r="AR672" s="4">
        <v>51</v>
      </c>
      <c r="AS672" s="4">
        <v>24</v>
      </c>
      <c r="AT672" s="4">
        <v>24</v>
      </c>
      <c r="AU672" s="4">
        <v>75</v>
      </c>
      <c r="AV672" s="4">
        <v>-62</v>
      </c>
      <c r="AW672" s="4">
        <v>876</v>
      </c>
      <c r="AX672" s="4">
        <v>206</v>
      </c>
      <c r="AY672" s="4">
        <v>671</v>
      </c>
      <c r="BF672" s="4">
        <v>671</v>
      </c>
      <c r="BJ672" s="4">
        <v>1567</v>
      </c>
      <c r="BK672" s="4">
        <v>372</v>
      </c>
      <c r="BP672" s="4">
        <v>-1268</v>
      </c>
      <c r="BR672" s="4">
        <v>671</v>
      </c>
      <c r="BS672" s="2">
        <v>2018</v>
      </c>
      <c r="BV672" s="4">
        <v>87</v>
      </c>
      <c r="BY672" s="4">
        <v>87</v>
      </c>
      <c r="CD672" s="4">
        <v>1605</v>
      </c>
      <c r="CF672" s="4">
        <v>1605</v>
      </c>
      <c r="CG672" s="4">
        <v>2750</v>
      </c>
      <c r="CR672" s="4">
        <v>27</v>
      </c>
      <c r="CS672" s="4">
        <v>2777</v>
      </c>
      <c r="CU672" s="4">
        <v>4470</v>
      </c>
      <c r="DA672" s="4">
        <v>4216</v>
      </c>
      <c r="DB672" s="4">
        <v>4216</v>
      </c>
      <c r="DC672" s="4">
        <v>4874</v>
      </c>
      <c r="DD672" s="4">
        <v>411</v>
      </c>
      <c r="DE672" s="4">
        <v>0</v>
      </c>
      <c r="DG672" s="4">
        <v>5285</v>
      </c>
      <c r="DO672" s="4">
        <v>863</v>
      </c>
      <c r="DP672" s="4">
        <v>863</v>
      </c>
      <c r="DR672" s="4">
        <v>10364</v>
      </c>
      <c r="DS672" s="4">
        <v>14833</v>
      </c>
      <c r="DT672" s="4">
        <v>1000</v>
      </c>
      <c r="DX672" s="4">
        <v>1000</v>
      </c>
      <c r="ED672" s="4">
        <v>5257</v>
      </c>
      <c r="EG672" s="4">
        <v>5257</v>
      </c>
      <c r="EI672" s="4">
        <v>6257</v>
      </c>
      <c r="EK672" s="4">
        <v>0</v>
      </c>
      <c r="EM672" s="4">
        <v>0</v>
      </c>
      <c r="EP672" s="4">
        <v>3000</v>
      </c>
      <c r="EU672" s="4">
        <v>3000</v>
      </c>
      <c r="EX672" s="4">
        <v>0</v>
      </c>
      <c r="EY672" s="4">
        <v>2008</v>
      </c>
      <c r="EZ672" s="4">
        <v>290</v>
      </c>
      <c r="FA672" s="4">
        <v>1520</v>
      </c>
      <c r="FD672" s="4">
        <v>0</v>
      </c>
      <c r="FF672" s="4">
        <v>1759</v>
      </c>
      <c r="FG672" s="4">
        <v>5576</v>
      </c>
      <c r="FH672" s="4">
        <v>8576</v>
      </c>
      <c r="FI672" s="4">
        <v>14833</v>
      </c>
      <c r="FL672" s="2">
        <v>2018</v>
      </c>
      <c r="FM672" t="s">
        <v>8</v>
      </c>
      <c r="FR672" s="2">
        <v>2018</v>
      </c>
      <c r="FS672" s="5">
        <v>24</v>
      </c>
      <c r="FX672" s="4">
        <v>241</v>
      </c>
      <c r="GA672" s="4">
        <v>1</v>
      </c>
      <c r="GE672" s="4">
        <v>65</v>
      </c>
      <c r="GF672" s="4">
        <v>25</v>
      </c>
      <c r="GI672" s="7">
        <f t="shared" si="110"/>
        <v>-2.8021278189855399E-2</v>
      </c>
      <c r="GJ672" s="7">
        <f t="shared" si="112"/>
        <v>0.11433133732534931</v>
      </c>
      <c r="GK672" s="7">
        <f t="shared" si="113"/>
        <v>0.11583127294523114</v>
      </c>
      <c r="GL672" s="7">
        <f t="shared" si="111"/>
        <v>0.19753252882087238</v>
      </c>
      <c r="GM672" s="7">
        <f>(((DR672-DR671)-(DP672-DP671)-(FG672-FG671)+((EV672-EV671)+(EW672-EW671)+(EX672-EX671))+(FC672-FC671))-U672-V672)/DS671</f>
        <v>-6.5557803251667046E-2</v>
      </c>
      <c r="GN672" s="7">
        <f t="shared" si="106"/>
        <v>0.16333258410129617</v>
      </c>
      <c r="GO672" s="7">
        <f>(G672-G671)/DS671</f>
        <v>0.11957743313104069</v>
      </c>
      <c r="GP672" s="7">
        <f>CF672/DS671</f>
        <v>0.1202517419644864</v>
      </c>
      <c r="GQ672" s="7">
        <f t="shared" si="107"/>
        <v>4.7622427253371187E-2</v>
      </c>
      <c r="GR672" s="7">
        <f t="shared" si="108"/>
        <v>4.4990697412189209E-2</v>
      </c>
      <c r="GS672" s="7">
        <v>1</v>
      </c>
      <c r="GT672" s="7">
        <f t="shared" si="104"/>
        <v>0.34981343283582089</v>
      </c>
      <c r="GU672" s="7">
        <f t="shared" si="105"/>
        <v>0.57817029596170699</v>
      </c>
      <c r="GV672" t="s">
        <v>213</v>
      </c>
      <c r="GW672" s="8">
        <f t="shared" si="109"/>
        <v>7.4923203716190903E-5</v>
      </c>
    </row>
    <row r="673" spans="1:205" x14ac:dyDescent="0.2">
      <c r="A673">
        <v>998628059</v>
      </c>
      <c r="B673" s="2">
        <v>2019</v>
      </c>
      <c r="C673" t="s">
        <v>3</v>
      </c>
      <c r="D673" s="3">
        <v>43466</v>
      </c>
      <c r="E673" s="3">
        <v>43830</v>
      </c>
      <c r="F673" t="s">
        <v>8</v>
      </c>
      <c r="G673" s="4">
        <v>45270</v>
      </c>
      <c r="J673" s="4">
        <v>45270</v>
      </c>
      <c r="K673" s="4">
        <v>17926</v>
      </c>
      <c r="Q673" s="4">
        <v>15520</v>
      </c>
      <c r="R673" s="4">
        <v>12848</v>
      </c>
      <c r="S673" s="4">
        <v>272</v>
      </c>
      <c r="U673" s="4">
        <v>1007</v>
      </c>
      <c r="X673" s="4">
        <v>7622</v>
      </c>
      <c r="Z673" s="4">
        <v>42076</v>
      </c>
      <c r="AA673" s="4">
        <v>3194</v>
      </c>
      <c r="AG673" s="4">
        <v>4</v>
      </c>
      <c r="AJ673" s="4">
        <v>42</v>
      </c>
      <c r="AK673" s="4">
        <v>46</v>
      </c>
      <c r="AR673" s="4">
        <v>209</v>
      </c>
      <c r="AS673" s="4">
        <v>74</v>
      </c>
      <c r="AT673" s="4">
        <v>74</v>
      </c>
      <c r="AU673" s="4">
        <v>283</v>
      </c>
      <c r="AV673" s="4">
        <v>-237</v>
      </c>
      <c r="AW673" s="4">
        <v>2957</v>
      </c>
      <c r="AX673" s="4">
        <v>761</v>
      </c>
      <c r="AY673" s="4">
        <v>2195</v>
      </c>
      <c r="BF673" s="4">
        <v>2195</v>
      </c>
      <c r="BJ673" s="4">
        <v>1950</v>
      </c>
      <c r="BK673" s="4">
        <v>332</v>
      </c>
      <c r="BP673" s="4">
        <v>-86</v>
      </c>
      <c r="BR673" s="4">
        <v>2195</v>
      </c>
      <c r="BS673" s="2">
        <v>2019</v>
      </c>
      <c r="BV673" s="4">
        <v>66</v>
      </c>
      <c r="BW673" s="4">
        <v>1820</v>
      </c>
      <c r="BY673" s="4">
        <v>1886</v>
      </c>
      <c r="CD673" s="4">
        <v>1129</v>
      </c>
      <c r="CF673" s="4">
        <v>1129</v>
      </c>
      <c r="CG673" s="4">
        <v>0</v>
      </c>
      <c r="CR673" s="4">
        <v>14</v>
      </c>
      <c r="CS673" s="4">
        <v>14</v>
      </c>
      <c r="CU673" s="4">
        <v>3029</v>
      </c>
      <c r="DA673" s="4">
        <v>3659</v>
      </c>
      <c r="DB673" s="4">
        <v>3659</v>
      </c>
      <c r="DC673" s="4">
        <v>6355</v>
      </c>
      <c r="DD673" s="4">
        <v>291</v>
      </c>
      <c r="DE673" s="4">
        <v>0</v>
      </c>
      <c r="DG673" s="4">
        <v>6645</v>
      </c>
      <c r="DO673" s="4">
        <v>1945</v>
      </c>
      <c r="DP673" s="4">
        <v>1945</v>
      </c>
      <c r="DR673" s="4">
        <v>12250</v>
      </c>
      <c r="DS673" s="4">
        <v>15279</v>
      </c>
      <c r="DT673" s="4">
        <v>1000</v>
      </c>
      <c r="DX673" s="4">
        <v>1000</v>
      </c>
      <c r="ED673" s="4">
        <v>5171</v>
      </c>
      <c r="EG673" s="4">
        <v>5171</v>
      </c>
      <c r="EI673" s="4">
        <v>6171</v>
      </c>
      <c r="EK673" s="4">
        <v>0</v>
      </c>
      <c r="EM673" s="4">
        <v>0</v>
      </c>
      <c r="EP673" s="4">
        <v>3000</v>
      </c>
      <c r="EU673" s="4">
        <v>3000</v>
      </c>
      <c r="EX673" s="4">
        <v>0</v>
      </c>
      <c r="EY673" s="4">
        <v>1183</v>
      </c>
      <c r="EZ673" s="4">
        <v>663</v>
      </c>
      <c r="FA673" s="4">
        <v>2057</v>
      </c>
      <c r="FD673" s="4">
        <v>425</v>
      </c>
      <c r="FF673" s="4">
        <v>1779</v>
      </c>
      <c r="FG673" s="4">
        <v>6108</v>
      </c>
      <c r="FH673" s="4">
        <v>9108</v>
      </c>
      <c r="FI673" s="4">
        <v>15279</v>
      </c>
      <c r="FL673" s="2">
        <v>2019</v>
      </c>
      <c r="FM673" t="s">
        <v>8</v>
      </c>
      <c r="FR673" s="2">
        <v>2019</v>
      </c>
      <c r="FS673" s="5">
        <v>26</v>
      </c>
      <c r="FX673" s="4">
        <v>508</v>
      </c>
      <c r="GA673" s="4">
        <v>2</v>
      </c>
      <c r="GE673" s="4">
        <v>193</v>
      </c>
      <c r="GF673" s="4">
        <v>56</v>
      </c>
      <c r="GN673" s="7">
        <f t="shared" si="106"/>
        <v>0.45297647138137936</v>
      </c>
      <c r="GQ673" s="7">
        <f t="shared" si="107"/>
        <v>0.14578905419766205</v>
      </c>
      <c r="GR673" s="7">
        <f t="shared" si="108"/>
        <v>0.22120312921499866</v>
      </c>
      <c r="GS673" s="7">
        <v>1</v>
      </c>
      <c r="GT673" s="7">
        <f t="shared" si="104"/>
        <v>0.32938076416337286</v>
      </c>
      <c r="GU673" s="7">
        <f t="shared" si="105"/>
        <v>0.59611231101511875</v>
      </c>
      <c r="GV673" t="s">
        <v>213</v>
      </c>
      <c r="GW673" s="8">
        <f t="shared" si="109"/>
        <v>6.7417245331355757E-5</v>
      </c>
    </row>
    <row r="674" spans="1:205" x14ac:dyDescent="0.2">
      <c r="A674">
        <v>997058402</v>
      </c>
      <c r="B674" s="2">
        <v>2013</v>
      </c>
      <c r="C674" t="s">
        <v>3</v>
      </c>
      <c r="D674" s="3">
        <v>41275</v>
      </c>
      <c r="E674" s="3">
        <v>41639</v>
      </c>
      <c r="F674" t="s">
        <v>8</v>
      </c>
      <c r="G674" s="4">
        <v>31040</v>
      </c>
      <c r="I674" s="4">
        <v>487</v>
      </c>
      <c r="J674" s="4">
        <v>31527</v>
      </c>
      <c r="K674" s="4">
        <v>6864</v>
      </c>
      <c r="L674" s="4">
        <v>0</v>
      </c>
      <c r="M674" s="4">
        <v>0</v>
      </c>
      <c r="Q674" s="4">
        <v>15766</v>
      </c>
      <c r="R674" s="4">
        <v>13353</v>
      </c>
      <c r="U674" s="4">
        <v>971</v>
      </c>
      <c r="V674" s="4">
        <v>0</v>
      </c>
      <c r="X674" s="4">
        <v>6286</v>
      </c>
      <c r="Z674" s="4">
        <v>29887</v>
      </c>
      <c r="AA674" s="4">
        <v>1640</v>
      </c>
      <c r="AC674" s="4">
        <v>0</v>
      </c>
      <c r="AD674" s="4">
        <v>0</v>
      </c>
      <c r="AE674" s="4">
        <v>0</v>
      </c>
      <c r="AG674" s="4">
        <v>178</v>
      </c>
      <c r="AJ674" s="4">
        <v>93</v>
      </c>
      <c r="AK674" s="4">
        <v>270</v>
      </c>
      <c r="AM674" s="4">
        <v>0</v>
      </c>
      <c r="AR674" s="4">
        <v>0</v>
      </c>
      <c r="AT674" s="4">
        <v>0</v>
      </c>
      <c r="AU674" s="4">
        <v>0</v>
      </c>
      <c r="AV674" s="4">
        <v>270</v>
      </c>
      <c r="AW674" s="4">
        <v>1910</v>
      </c>
      <c r="AX674" s="4">
        <v>539</v>
      </c>
      <c r="AY674" s="4">
        <v>1370</v>
      </c>
      <c r="BB674" s="4">
        <v>0</v>
      </c>
      <c r="BD674" s="4">
        <v>0</v>
      </c>
      <c r="BF674" s="4">
        <v>1370</v>
      </c>
      <c r="BJ674" s="4">
        <v>600</v>
      </c>
      <c r="BK674" s="4">
        <v>720</v>
      </c>
      <c r="BP674" s="4">
        <v>50</v>
      </c>
      <c r="BR674" s="4">
        <v>1370</v>
      </c>
      <c r="BS674" s="2">
        <v>2013</v>
      </c>
      <c r="BV674" s="4">
        <v>0</v>
      </c>
      <c r="BY674" s="4">
        <v>0</v>
      </c>
      <c r="BZ674" s="4">
        <v>0</v>
      </c>
      <c r="CB674" s="4">
        <v>4250</v>
      </c>
      <c r="CD674" s="4">
        <v>591</v>
      </c>
      <c r="CF674" s="4">
        <v>4841</v>
      </c>
      <c r="CL674" s="4">
        <v>438</v>
      </c>
      <c r="CS674" s="4">
        <v>438</v>
      </c>
      <c r="CU674" s="4">
        <v>5280</v>
      </c>
      <c r="DA674" s="4">
        <v>254</v>
      </c>
      <c r="DB674" s="4">
        <v>254</v>
      </c>
      <c r="DC674" s="4">
        <v>680</v>
      </c>
      <c r="DD674" s="4">
        <v>2291</v>
      </c>
      <c r="DG674" s="4">
        <v>2971</v>
      </c>
      <c r="DN674" s="4">
        <v>0</v>
      </c>
      <c r="DO674" s="4">
        <v>3832</v>
      </c>
      <c r="DP674" s="4">
        <v>3832</v>
      </c>
      <c r="DR674" s="4">
        <v>7058</v>
      </c>
      <c r="DS674" s="4">
        <v>12337</v>
      </c>
      <c r="DT674" s="4">
        <v>360</v>
      </c>
      <c r="DV674" s="4">
        <v>1612</v>
      </c>
      <c r="DX674" s="4">
        <v>1972</v>
      </c>
      <c r="ED674" s="4">
        <v>95</v>
      </c>
      <c r="EG674" s="4">
        <v>95</v>
      </c>
      <c r="EI674" s="4">
        <v>2067</v>
      </c>
      <c r="EK674" s="4">
        <v>21</v>
      </c>
      <c r="EM674" s="4">
        <v>21</v>
      </c>
      <c r="ES674" s="4">
        <v>3748</v>
      </c>
      <c r="ET674" s="4">
        <v>3748</v>
      </c>
      <c r="EU674" s="4">
        <v>3769</v>
      </c>
      <c r="EY674" s="4">
        <v>1198</v>
      </c>
      <c r="EZ674" s="4">
        <v>221</v>
      </c>
      <c r="FA674" s="4">
        <v>1792</v>
      </c>
      <c r="FC674" s="4">
        <v>600</v>
      </c>
      <c r="FF674" s="4">
        <v>2690</v>
      </c>
      <c r="FG674" s="4">
        <v>6501</v>
      </c>
      <c r="FH674" s="4">
        <v>10270</v>
      </c>
      <c r="FI674" s="4">
        <v>12337</v>
      </c>
      <c r="FL674" s="2">
        <v>2013</v>
      </c>
      <c r="FM674" t="s">
        <v>8</v>
      </c>
      <c r="FR674" s="2">
        <v>2013</v>
      </c>
      <c r="FS674" s="5">
        <v>34</v>
      </c>
      <c r="FT674" s="4">
        <v>75</v>
      </c>
      <c r="FX674" s="4">
        <v>948</v>
      </c>
      <c r="GA674" s="4">
        <v>214</v>
      </c>
      <c r="GE674" s="4">
        <v>34</v>
      </c>
      <c r="GF674" s="4">
        <v>54</v>
      </c>
      <c r="GN674" s="7">
        <f t="shared" si="106"/>
        <v>-0.55991884285620785</v>
      </c>
      <c r="GQ674" s="7">
        <f t="shared" si="107"/>
        <v>9.9217844727694085E-2</v>
      </c>
      <c r="GR674" s="7">
        <f t="shared" si="108"/>
        <v>-0.31433620499226861</v>
      </c>
      <c r="GS674" s="7">
        <v>1</v>
      </c>
      <c r="GT674" s="7">
        <f t="shared" si="104"/>
        <v>0</v>
      </c>
      <c r="GU674" s="7">
        <f t="shared" si="105"/>
        <v>0.8324552160168599</v>
      </c>
      <c r="GV674" t="s">
        <v>247</v>
      </c>
      <c r="GW674" s="8">
        <f t="shared" si="109"/>
        <v>6.5449309509784667E-5</v>
      </c>
    </row>
    <row r="675" spans="1:205" x14ac:dyDescent="0.2">
      <c r="A675">
        <v>997058402</v>
      </c>
      <c r="B675" s="2">
        <v>2014</v>
      </c>
      <c r="C675" t="s">
        <v>3</v>
      </c>
      <c r="D675" s="3">
        <v>41640</v>
      </c>
      <c r="E675" s="3">
        <v>42004</v>
      </c>
      <c r="F675" t="s">
        <v>8</v>
      </c>
      <c r="G675" s="4">
        <v>35698</v>
      </c>
      <c r="I675" s="4">
        <v>505</v>
      </c>
      <c r="J675" s="4">
        <v>36203</v>
      </c>
      <c r="K675" s="4">
        <v>7267</v>
      </c>
      <c r="L675" s="4">
        <v>0</v>
      </c>
      <c r="M675" s="4">
        <v>0</v>
      </c>
      <c r="Q675" s="4">
        <v>15863</v>
      </c>
      <c r="R675" s="4">
        <v>13419</v>
      </c>
      <c r="S675" s="4">
        <v>367</v>
      </c>
      <c r="U675" s="4">
        <v>1023</v>
      </c>
      <c r="X675" s="4">
        <v>7124</v>
      </c>
      <c r="Z675" s="4">
        <v>31277</v>
      </c>
      <c r="AA675" s="4">
        <v>4926</v>
      </c>
      <c r="AC675" s="4">
        <v>0</v>
      </c>
      <c r="AD675" s="4">
        <v>0</v>
      </c>
      <c r="AE675" s="4">
        <v>0</v>
      </c>
      <c r="AG675" s="4">
        <v>140</v>
      </c>
      <c r="AJ675" s="4">
        <v>139</v>
      </c>
      <c r="AK675" s="4">
        <v>279</v>
      </c>
      <c r="AM675" s="4">
        <v>0</v>
      </c>
      <c r="AR675" s="4">
        <v>0</v>
      </c>
      <c r="AT675" s="4">
        <v>0</v>
      </c>
      <c r="AU675" s="4">
        <v>0</v>
      </c>
      <c r="AV675" s="4">
        <v>279</v>
      </c>
      <c r="AW675" s="4">
        <v>5205</v>
      </c>
      <c r="AX675" s="4">
        <v>1393</v>
      </c>
      <c r="AY675" s="4">
        <v>3811</v>
      </c>
      <c r="BB675" s="4">
        <v>0</v>
      </c>
      <c r="BD675" s="4">
        <v>0</v>
      </c>
      <c r="BF675" s="4">
        <v>3811</v>
      </c>
      <c r="BJ675" s="4">
        <v>2500</v>
      </c>
      <c r="BK675" s="4">
        <v>219</v>
      </c>
      <c r="BP675" s="4">
        <v>1092</v>
      </c>
      <c r="BR675" s="4">
        <v>3811</v>
      </c>
      <c r="BS675" s="2">
        <v>2014</v>
      </c>
      <c r="BY675" s="4">
        <v>0</v>
      </c>
      <c r="CB675" s="4">
        <v>3612</v>
      </c>
      <c r="CD675" s="4">
        <v>786</v>
      </c>
      <c r="CF675" s="4">
        <v>4399</v>
      </c>
      <c r="CL675" s="4">
        <v>438</v>
      </c>
      <c r="CS675" s="4">
        <v>438</v>
      </c>
      <c r="CU675" s="4">
        <v>4837</v>
      </c>
      <c r="DA675" s="4">
        <v>305</v>
      </c>
      <c r="DB675" s="4">
        <v>305</v>
      </c>
      <c r="DC675" s="4">
        <v>652</v>
      </c>
      <c r="DD675" s="4">
        <v>1070</v>
      </c>
      <c r="DG675" s="4">
        <v>1722</v>
      </c>
      <c r="DN675" s="4">
        <v>0</v>
      </c>
      <c r="DO675" s="4">
        <v>7376</v>
      </c>
      <c r="DP675" s="4">
        <v>7376</v>
      </c>
      <c r="DR675" s="4">
        <v>9403</v>
      </c>
      <c r="DS675" s="4">
        <v>14240</v>
      </c>
      <c r="DT675" s="4">
        <v>360</v>
      </c>
      <c r="DV675" s="4">
        <v>1612</v>
      </c>
      <c r="DX675" s="4">
        <v>1972</v>
      </c>
      <c r="ED675" s="4">
        <v>984</v>
      </c>
      <c r="EG675" s="4">
        <v>984</v>
      </c>
      <c r="EI675" s="4">
        <v>2956</v>
      </c>
      <c r="EK675" s="4">
        <v>33</v>
      </c>
      <c r="EM675" s="4">
        <v>33</v>
      </c>
      <c r="ES675" s="4">
        <v>3217</v>
      </c>
      <c r="ET675" s="4">
        <v>3217</v>
      </c>
      <c r="EU675" s="4">
        <v>3250</v>
      </c>
      <c r="EY675" s="4">
        <v>635</v>
      </c>
      <c r="EZ675" s="4">
        <v>1301</v>
      </c>
      <c r="FA675" s="4">
        <v>1682</v>
      </c>
      <c r="FC675" s="4">
        <v>2500</v>
      </c>
      <c r="FF675" s="4">
        <v>1917</v>
      </c>
      <c r="FG675" s="4">
        <v>8034</v>
      </c>
      <c r="FH675" s="4">
        <v>11284</v>
      </c>
      <c r="FI675" s="4">
        <v>14240</v>
      </c>
      <c r="FL675" s="2">
        <v>2014</v>
      </c>
      <c r="FM675" t="s">
        <v>8</v>
      </c>
      <c r="FR675" s="2">
        <v>2014</v>
      </c>
      <c r="FS675" s="5">
        <v>35</v>
      </c>
      <c r="FT675" s="4">
        <v>103</v>
      </c>
      <c r="FX675" s="4">
        <v>734</v>
      </c>
      <c r="GA675" s="4">
        <v>111</v>
      </c>
      <c r="GE675" s="4">
        <v>34</v>
      </c>
      <c r="GF675" s="4">
        <v>64</v>
      </c>
      <c r="GN675" s="7">
        <f t="shared" si="106"/>
        <v>0.37983302261489826</v>
      </c>
      <c r="GQ675" s="7">
        <f t="shared" si="107"/>
        <v>0.28678932911916316</v>
      </c>
      <c r="GR675" s="7">
        <f t="shared" si="108"/>
        <v>0.15006443298969072</v>
      </c>
      <c r="GS675" s="7">
        <v>1</v>
      </c>
      <c r="GT675" s="7">
        <f t="shared" si="104"/>
        <v>0</v>
      </c>
      <c r="GU675" s="7">
        <f t="shared" si="105"/>
        <v>0.79241573033707868</v>
      </c>
      <c r="GV675" t="s">
        <v>247</v>
      </c>
      <c r="GW675" s="8">
        <f t="shared" si="109"/>
        <v>8.1056983059090543E-5</v>
      </c>
    </row>
    <row r="676" spans="1:205" x14ac:dyDescent="0.2">
      <c r="A676">
        <v>997058402</v>
      </c>
      <c r="B676" s="2">
        <v>2015</v>
      </c>
      <c r="C676" t="s">
        <v>3</v>
      </c>
      <c r="D676" s="3">
        <v>42005</v>
      </c>
      <c r="E676" s="3">
        <v>42369</v>
      </c>
      <c r="F676" t="s">
        <v>8</v>
      </c>
      <c r="G676" s="4">
        <v>37524</v>
      </c>
      <c r="I676" s="4">
        <v>449</v>
      </c>
      <c r="J676" s="4">
        <v>37973</v>
      </c>
      <c r="K676" s="4">
        <v>8193</v>
      </c>
      <c r="L676" s="4">
        <v>0</v>
      </c>
      <c r="M676" s="4">
        <v>0</v>
      </c>
      <c r="Q676" s="4">
        <v>16879</v>
      </c>
      <c r="R676" s="4">
        <v>14567</v>
      </c>
      <c r="S676" s="4">
        <v>361</v>
      </c>
      <c r="U676" s="4">
        <v>1071</v>
      </c>
      <c r="W676" s="4">
        <v>0</v>
      </c>
      <c r="X676" s="4">
        <v>8041</v>
      </c>
      <c r="Z676" s="4">
        <v>34183</v>
      </c>
      <c r="AA676" s="4">
        <v>3790</v>
      </c>
      <c r="AC676" s="4">
        <v>0</v>
      </c>
      <c r="AD676" s="4">
        <v>0</v>
      </c>
      <c r="AE676" s="4">
        <v>0</v>
      </c>
      <c r="AG676" s="4">
        <v>76</v>
      </c>
      <c r="AJ676" s="4">
        <v>103</v>
      </c>
      <c r="AK676" s="4">
        <v>180</v>
      </c>
      <c r="AM676" s="4">
        <v>0</v>
      </c>
      <c r="AR676" s="4">
        <v>6</v>
      </c>
      <c r="AT676" s="4">
        <v>0</v>
      </c>
      <c r="AU676" s="4">
        <v>6</v>
      </c>
      <c r="AV676" s="4">
        <v>174</v>
      </c>
      <c r="AW676" s="4">
        <v>3963</v>
      </c>
      <c r="AX676" s="4">
        <v>1062</v>
      </c>
      <c r="AY676" s="4">
        <v>2901</v>
      </c>
      <c r="BB676" s="4">
        <v>0</v>
      </c>
      <c r="BD676" s="4">
        <v>0</v>
      </c>
      <c r="BF676" s="4">
        <v>2901</v>
      </c>
      <c r="BJ676" s="4">
        <v>2500</v>
      </c>
      <c r="BK676" s="4">
        <v>128</v>
      </c>
      <c r="BP676" s="4">
        <v>273</v>
      </c>
      <c r="BR676" s="4">
        <v>2901</v>
      </c>
      <c r="BS676" s="2">
        <v>2015</v>
      </c>
      <c r="BY676" s="4">
        <v>0</v>
      </c>
      <c r="CB676" s="4">
        <v>3536</v>
      </c>
      <c r="CD676" s="4">
        <v>607</v>
      </c>
      <c r="CF676" s="4">
        <v>4143</v>
      </c>
      <c r="CG676" s="4">
        <v>833</v>
      </c>
      <c r="CL676" s="4">
        <v>265</v>
      </c>
      <c r="CS676" s="4">
        <v>1098</v>
      </c>
      <c r="CU676" s="4">
        <v>5241</v>
      </c>
      <c r="DA676" s="4">
        <v>302</v>
      </c>
      <c r="DB676" s="4">
        <v>302</v>
      </c>
      <c r="DC676" s="4">
        <v>710</v>
      </c>
      <c r="DD676" s="4">
        <v>2102</v>
      </c>
      <c r="DG676" s="4">
        <v>2812</v>
      </c>
      <c r="DN676" s="4">
        <v>0</v>
      </c>
      <c r="DO676" s="4">
        <v>5110</v>
      </c>
      <c r="DP676" s="4">
        <v>5110</v>
      </c>
      <c r="DR676" s="4">
        <v>8223</v>
      </c>
      <c r="DS676" s="4">
        <v>13465</v>
      </c>
      <c r="DT676" s="4">
        <v>360</v>
      </c>
      <c r="DV676" s="4">
        <v>1612</v>
      </c>
      <c r="DX676" s="4">
        <v>1972</v>
      </c>
      <c r="ED676" s="4">
        <v>1257</v>
      </c>
      <c r="EG676" s="4">
        <v>1257</v>
      </c>
      <c r="EI676" s="4">
        <v>3229</v>
      </c>
      <c r="EK676" s="4">
        <v>15</v>
      </c>
      <c r="EM676" s="4">
        <v>15</v>
      </c>
      <c r="ES676" s="4">
        <v>1958</v>
      </c>
      <c r="ET676" s="4">
        <v>1958</v>
      </c>
      <c r="EU676" s="4">
        <v>1973</v>
      </c>
      <c r="EY676" s="4">
        <v>915</v>
      </c>
      <c r="EZ676" s="4">
        <v>1032</v>
      </c>
      <c r="FA676" s="4">
        <v>1982</v>
      </c>
      <c r="FC676" s="4">
        <v>2500</v>
      </c>
      <c r="FF676" s="4">
        <v>1832</v>
      </c>
      <c r="FG676" s="4">
        <v>8262</v>
      </c>
      <c r="FH676" s="4">
        <v>10236</v>
      </c>
      <c r="FI676" s="4">
        <v>13465</v>
      </c>
      <c r="FL676" s="2">
        <v>2015</v>
      </c>
      <c r="FM676" t="s">
        <v>8</v>
      </c>
      <c r="FR676" s="2">
        <v>2015</v>
      </c>
      <c r="FS676" s="5">
        <v>35</v>
      </c>
      <c r="FT676" s="4">
        <v>103</v>
      </c>
      <c r="FX676" s="4">
        <v>728</v>
      </c>
      <c r="GA676" s="4">
        <v>94</v>
      </c>
      <c r="GE676" s="4">
        <v>34</v>
      </c>
      <c r="GF676" s="4">
        <v>42</v>
      </c>
      <c r="GI676" s="7">
        <f t="shared" si="110"/>
        <v>6.0252808988764048E-2</v>
      </c>
      <c r="GJ676" s="7">
        <f t="shared" si="112"/>
        <v>0.45926886601280703</v>
      </c>
      <c r="GK676" s="7">
        <f t="shared" si="113"/>
        <v>0.21867977528089888</v>
      </c>
      <c r="GL676" s="7">
        <f t="shared" si="111"/>
        <v>0.39279613813590791</v>
      </c>
      <c r="GM676" s="7">
        <f>(((DR676-DR675)-(DP676-DP675)-(FG676-FG675)+((EV676-EV675)+(EW676-EW675)+(EX676-EX675))+(FC676-FC675))-U676-V676)/DS675</f>
        <v>-1.4957865168539326E-2</v>
      </c>
      <c r="GN676" s="7">
        <f t="shared" si="106"/>
        <v>0.12415730337078652</v>
      </c>
      <c r="GO676" s="7">
        <f>(G676-G675)/DS675</f>
        <v>0.1282303370786517</v>
      </c>
      <c r="GP676" s="7">
        <f>CF676/DS675</f>
        <v>0.29094101123595506</v>
      </c>
      <c r="GQ676" s="7">
        <f t="shared" si="107"/>
        <v>0.20942068218733081</v>
      </c>
      <c r="GR676" s="7">
        <f t="shared" si="108"/>
        <v>5.1151325004201914E-2</v>
      </c>
      <c r="GS676" s="7">
        <v>1</v>
      </c>
      <c r="GT676" s="7">
        <f t="shared" si="104"/>
        <v>0</v>
      </c>
      <c r="GU676" s="7">
        <f t="shared" si="105"/>
        <v>0.76019309320460449</v>
      </c>
      <c r="GV676" t="s">
        <v>247</v>
      </c>
      <c r="GW676" s="8">
        <f t="shared" si="109"/>
        <v>7.0224719101123602E-5</v>
      </c>
    </row>
    <row r="677" spans="1:205" x14ac:dyDescent="0.2">
      <c r="A677">
        <v>997058402</v>
      </c>
      <c r="B677" s="2">
        <v>2016</v>
      </c>
      <c r="C677" t="s">
        <v>3</v>
      </c>
      <c r="D677" s="3">
        <v>42370</v>
      </c>
      <c r="E677" s="3">
        <v>42735</v>
      </c>
      <c r="F677" t="s">
        <v>8</v>
      </c>
      <c r="G677" s="4">
        <v>43248</v>
      </c>
      <c r="I677" s="4">
        <v>522</v>
      </c>
      <c r="J677" s="4">
        <v>43769</v>
      </c>
      <c r="K677" s="4">
        <v>10029</v>
      </c>
      <c r="L677" s="4">
        <v>0</v>
      </c>
      <c r="M677" s="4">
        <v>0</v>
      </c>
      <c r="Q677" s="4">
        <v>19834</v>
      </c>
      <c r="R677" s="4">
        <v>14567</v>
      </c>
      <c r="S677" s="4">
        <v>361</v>
      </c>
      <c r="U677" s="4">
        <v>777</v>
      </c>
      <c r="X677" s="4">
        <v>9586</v>
      </c>
      <c r="Z677" s="4">
        <v>40226</v>
      </c>
      <c r="AA677" s="4">
        <v>3543</v>
      </c>
      <c r="AC677" s="4">
        <v>0</v>
      </c>
      <c r="AD677" s="4">
        <v>0</v>
      </c>
      <c r="AE677" s="4">
        <v>0</v>
      </c>
      <c r="AG677" s="4">
        <v>47</v>
      </c>
      <c r="AJ677" s="4">
        <v>14</v>
      </c>
      <c r="AK677" s="4">
        <v>61</v>
      </c>
      <c r="AM677" s="4">
        <v>0</v>
      </c>
      <c r="AR677" s="4">
        <v>0</v>
      </c>
      <c r="AT677" s="4">
        <v>0</v>
      </c>
      <c r="AU677" s="4">
        <v>0</v>
      </c>
      <c r="AV677" s="4">
        <v>61</v>
      </c>
      <c r="AW677" s="4">
        <v>3604</v>
      </c>
      <c r="AX677" s="4">
        <v>902</v>
      </c>
      <c r="AY677" s="4">
        <v>2702</v>
      </c>
      <c r="BB677" s="4">
        <v>0</v>
      </c>
      <c r="BD677" s="4">
        <v>0</v>
      </c>
      <c r="BF677" s="4">
        <v>2702</v>
      </c>
      <c r="BK677" s="4">
        <v>102</v>
      </c>
      <c r="BP677" s="4">
        <v>2600</v>
      </c>
      <c r="BR677" s="4">
        <v>2702</v>
      </c>
      <c r="BS677" s="2">
        <v>2016</v>
      </c>
      <c r="BV677" s="4">
        <v>77</v>
      </c>
      <c r="BY677" s="4">
        <v>77</v>
      </c>
      <c r="CB677" s="4">
        <v>3603</v>
      </c>
      <c r="CD677" s="4">
        <v>457</v>
      </c>
      <c r="CF677" s="4">
        <v>4060</v>
      </c>
      <c r="CG677" s="4">
        <v>30</v>
      </c>
      <c r="CL677" s="4">
        <v>265</v>
      </c>
      <c r="CS677" s="4">
        <v>295</v>
      </c>
      <c r="CU677" s="4">
        <v>4431</v>
      </c>
      <c r="DA677" s="4">
        <v>369</v>
      </c>
      <c r="DB677" s="4">
        <v>369</v>
      </c>
      <c r="DC677" s="4">
        <v>581</v>
      </c>
      <c r="DD677" s="4">
        <v>1101</v>
      </c>
      <c r="DG677" s="4">
        <v>1682</v>
      </c>
      <c r="DN677" s="4">
        <v>0</v>
      </c>
      <c r="DO677" s="4">
        <v>5839</v>
      </c>
      <c r="DP677" s="4">
        <v>5839</v>
      </c>
      <c r="DR677" s="4">
        <v>7891</v>
      </c>
      <c r="DS677" s="4">
        <v>12322</v>
      </c>
      <c r="DT677" s="4">
        <v>360</v>
      </c>
      <c r="DV677" s="4">
        <v>1612</v>
      </c>
      <c r="DX677" s="4">
        <v>1972</v>
      </c>
      <c r="ED677" s="4">
        <v>3840</v>
      </c>
      <c r="EG677" s="4">
        <v>3840</v>
      </c>
      <c r="EI677" s="4">
        <v>5812</v>
      </c>
      <c r="EK677" s="4">
        <v>0</v>
      </c>
      <c r="EM677" s="4">
        <v>0</v>
      </c>
      <c r="ES677" s="4">
        <v>0</v>
      </c>
      <c r="ET677" s="4">
        <v>0</v>
      </c>
      <c r="EU677" s="4">
        <v>0</v>
      </c>
      <c r="EY677" s="4">
        <v>1188</v>
      </c>
      <c r="EZ677" s="4">
        <v>960</v>
      </c>
      <c r="FA677" s="4">
        <v>2118</v>
      </c>
      <c r="FF677" s="4">
        <v>2245</v>
      </c>
      <c r="FG677" s="4">
        <v>6511</v>
      </c>
      <c r="FH677" s="4">
        <v>6511</v>
      </c>
      <c r="FI677" s="4">
        <v>12322</v>
      </c>
      <c r="FL677" s="2">
        <v>2016</v>
      </c>
      <c r="FM677" t="s">
        <v>8</v>
      </c>
      <c r="FR677" s="2">
        <v>2016</v>
      </c>
      <c r="FS677" s="5">
        <v>35</v>
      </c>
      <c r="FT677" s="4">
        <v>103</v>
      </c>
      <c r="FX677" s="4">
        <v>728</v>
      </c>
      <c r="GA677" s="4">
        <v>96</v>
      </c>
      <c r="GE677" s="4">
        <v>51</v>
      </c>
      <c r="GF677" s="4">
        <v>46</v>
      </c>
      <c r="GI677" s="7">
        <f t="shared" si="110"/>
        <v>-0.13442257705161531</v>
      </c>
      <c r="GJ677" s="7">
        <f t="shared" si="112"/>
        <v>0.21867977528089888</v>
      </c>
      <c r="GK677" s="7">
        <f t="shared" si="113"/>
        <v>0.39279613813590791</v>
      </c>
      <c r="GL677" s="7">
        <f t="shared" si="111"/>
        <v>0.27503652004544715</v>
      </c>
      <c r="GM677" s="7">
        <f>(((DR677-DR676)-(DP677-DP676)-(FG677-FG676)+((EV677-EV676)+(EW677-EW676)+(EX677-EX676))+(FC677-FC676))-U677-V677)/DS676</f>
        <v>-0.19212773858150761</v>
      </c>
      <c r="GN677" s="7">
        <f t="shared" si="106"/>
        <v>0.43468251021165988</v>
      </c>
      <c r="GO677" s="7">
        <f>(G677-G676)/DS676</f>
        <v>0.42510211659858893</v>
      </c>
      <c r="GP677" s="7">
        <f>CF677/DS676</f>
        <v>0.30152246565168955</v>
      </c>
      <c r="GQ677" s="7">
        <f t="shared" si="107"/>
        <v>0.20956295807965253</v>
      </c>
      <c r="GR677" s="7">
        <f t="shared" si="108"/>
        <v>0.15254237288135594</v>
      </c>
      <c r="GS677" s="7">
        <v>1</v>
      </c>
      <c r="GT677" s="7">
        <f t="shared" si="104"/>
        <v>0</v>
      </c>
      <c r="GU677" s="7">
        <f t="shared" si="105"/>
        <v>0.52840447979224148</v>
      </c>
      <c r="GV677" t="s">
        <v>247</v>
      </c>
      <c r="GW677" s="8">
        <f t="shared" si="109"/>
        <v>7.4266617155588566E-5</v>
      </c>
    </row>
    <row r="678" spans="1:205" x14ac:dyDescent="0.2">
      <c r="A678">
        <v>997058402</v>
      </c>
      <c r="B678" s="2">
        <v>2017</v>
      </c>
      <c r="C678" t="s">
        <v>3</v>
      </c>
      <c r="D678" s="3">
        <v>42736</v>
      </c>
      <c r="E678" s="3">
        <v>43100</v>
      </c>
      <c r="F678" t="s">
        <v>8</v>
      </c>
      <c r="G678" s="4">
        <v>40601</v>
      </c>
      <c r="I678" s="4">
        <v>452</v>
      </c>
      <c r="J678" s="4">
        <v>41054</v>
      </c>
      <c r="K678" s="4">
        <v>8748</v>
      </c>
      <c r="L678" s="4">
        <v>0</v>
      </c>
      <c r="M678" s="4">
        <v>0</v>
      </c>
      <c r="Q678" s="4">
        <v>19251</v>
      </c>
      <c r="R678" s="4">
        <v>16381</v>
      </c>
      <c r="S678" s="4">
        <v>435</v>
      </c>
      <c r="U678" s="4">
        <v>884</v>
      </c>
      <c r="X678" s="4">
        <v>8726</v>
      </c>
      <c r="Z678" s="4">
        <v>37608</v>
      </c>
      <c r="AA678" s="4">
        <v>3445</v>
      </c>
      <c r="AC678" s="4">
        <v>0</v>
      </c>
      <c r="AD678" s="4">
        <v>0</v>
      </c>
      <c r="AE678" s="4">
        <v>0</v>
      </c>
      <c r="AG678" s="4">
        <v>39</v>
      </c>
      <c r="AJ678" s="4">
        <v>88</v>
      </c>
      <c r="AK678" s="4">
        <v>127</v>
      </c>
      <c r="AM678" s="4">
        <v>0</v>
      </c>
      <c r="AR678" s="4">
        <v>0</v>
      </c>
      <c r="AS678" s="4">
        <v>2</v>
      </c>
      <c r="AT678" s="4">
        <v>2</v>
      </c>
      <c r="AU678" s="4">
        <v>2</v>
      </c>
      <c r="AV678" s="4">
        <v>125</v>
      </c>
      <c r="AW678" s="4">
        <v>3571</v>
      </c>
      <c r="AX678" s="4">
        <v>850</v>
      </c>
      <c r="AY678" s="4">
        <v>2721</v>
      </c>
      <c r="BB678" s="4">
        <v>0</v>
      </c>
      <c r="BD678" s="4">
        <v>0</v>
      </c>
      <c r="BF678" s="4">
        <v>2721</v>
      </c>
      <c r="BJ678" s="4">
        <v>0</v>
      </c>
      <c r="BK678" s="4">
        <v>88</v>
      </c>
      <c r="BP678" s="4">
        <v>2633</v>
      </c>
      <c r="BQ678" s="4">
        <v>0</v>
      </c>
      <c r="BR678" s="4">
        <v>2721</v>
      </c>
      <c r="BS678" s="2">
        <v>2017</v>
      </c>
      <c r="BV678" s="4">
        <v>0</v>
      </c>
      <c r="BY678" s="4">
        <v>0</v>
      </c>
      <c r="BZ678" s="4">
        <v>0</v>
      </c>
      <c r="CB678" s="4">
        <v>4615</v>
      </c>
      <c r="CC678" s="4">
        <v>0</v>
      </c>
      <c r="CD678" s="4">
        <v>767</v>
      </c>
      <c r="CF678" s="4">
        <v>5381</v>
      </c>
      <c r="CI678" s="4">
        <v>0</v>
      </c>
      <c r="CK678" s="4">
        <v>0</v>
      </c>
      <c r="CL678" s="4">
        <v>269</v>
      </c>
      <c r="CS678" s="4">
        <v>269</v>
      </c>
      <c r="CU678" s="4">
        <v>5650</v>
      </c>
      <c r="DA678" s="4">
        <v>450</v>
      </c>
      <c r="DB678" s="4">
        <v>450</v>
      </c>
      <c r="DC678" s="4">
        <v>531</v>
      </c>
      <c r="DD678" s="4">
        <v>1186</v>
      </c>
      <c r="DE678" s="4">
        <v>0</v>
      </c>
      <c r="DG678" s="4">
        <v>1717</v>
      </c>
      <c r="DN678" s="4">
        <v>0</v>
      </c>
      <c r="DO678" s="4">
        <v>7040</v>
      </c>
      <c r="DP678" s="4">
        <v>7040</v>
      </c>
      <c r="DR678" s="4">
        <v>9207</v>
      </c>
      <c r="DS678" s="4">
        <v>14857</v>
      </c>
      <c r="DT678" s="4">
        <v>360</v>
      </c>
      <c r="DV678" s="4">
        <v>1612</v>
      </c>
      <c r="DX678" s="4">
        <v>1972</v>
      </c>
      <c r="ED678" s="4">
        <v>6472</v>
      </c>
      <c r="EG678" s="4">
        <v>6472</v>
      </c>
      <c r="EI678" s="4">
        <v>8444</v>
      </c>
      <c r="EK678" s="4">
        <v>3</v>
      </c>
      <c r="EM678" s="4">
        <v>3</v>
      </c>
      <c r="EP678" s="4">
        <v>0</v>
      </c>
      <c r="EQ678" s="4">
        <v>0</v>
      </c>
      <c r="ET678" s="4">
        <v>0</v>
      </c>
      <c r="EU678" s="4">
        <v>3</v>
      </c>
      <c r="EX678" s="4">
        <v>0</v>
      </c>
      <c r="EY678" s="4">
        <v>1410</v>
      </c>
      <c r="EZ678" s="4">
        <v>742</v>
      </c>
      <c r="FA678" s="4">
        <v>2057</v>
      </c>
      <c r="FC678" s="4">
        <v>0</v>
      </c>
      <c r="FD678" s="4">
        <v>0</v>
      </c>
      <c r="FF678" s="4">
        <v>2200</v>
      </c>
      <c r="FG678" s="4">
        <v>6410</v>
      </c>
      <c r="FH678" s="4">
        <v>6413</v>
      </c>
      <c r="FI678" s="4">
        <v>14857</v>
      </c>
      <c r="FL678" s="2">
        <v>2017</v>
      </c>
      <c r="FM678" t="s">
        <v>8</v>
      </c>
      <c r="FR678" s="2">
        <v>2017</v>
      </c>
      <c r="FS678" s="5">
        <v>40</v>
      </c>
      <c r="FX678" s="4">
        <v>730</v>
      </c>
      <c r="GA678" s="4">
        <v>143</v>
      </c>
      <c r="GD678" t="s">
        <v>176</v>
      </c>
      <c r="GE678" s="4">
        <v>35</v>
      </c>
      <c r="GF678" s="4">
        <v>23</v>
      </c>
      <c r="GI678" s="7">
        <f t="shared" si="110"/>
        <v>1.7529621814640479E-2</v>
      </c>
      <c r="GJ678" s="7">
        <f t="shared" si="112"/>
        <v>0.39279613813590791</v>
      </c>
      <c r="GK678" s="7">
        <f t="shared" si="113"/>
        <v>0.27503652004544715</v>
      </c>
      <c r="GL678" s="7">
        <f t="shared" si="111"/>
        <v>7.3702631756074583E-2</v>
      </c>
      <c r="GM678" s="7">
        <f>(((DR678-DR677)-(DP678-DP677)-(FG678-FG677)+((EV678-EV677)+(EW678-EW677)+(EX678-EX677))+(FC678-FC677))-U678-V678)/DS677</f>
        <v>-5.4211978574906672E-2</v>
      </c>
      <c r="GN678" s="7">
        <f t="shared" si="106"/>
        <v>-0.21076124005843208</v>
      </c>
      <c r="GO678" s="7">
        <f>(G678-G677)/DS677</f>
        <v>-0.21481902288589513</v>
      </c>
      <c r="GP678" s="7">
        <f>CF678/DS677</f>
        <v>0.43669858789157606</v>
      </c>
      <c r="GQ678" s="7">
        <f t="shared" si="107"/>
        <v>0.2002281172964421</v>
      </c>
      <c r="GR678" s="7">
        <f t="shared" si="108"/>
        <v>-6.120514243433222E-2</v>
      </c>
      <c r="GS678" s="7">
        <v>1</v>
      </c>
      <c r="GT678" s="7">
        <f>EP678/FH678</f>
        <v>0</v>
      </c>
      <c r="GU678" s="7">
        <f t="shared" si="105"/>
        <v>0.43164838123443494</v>
      </c>
      <c r="GV678" t="s">
        <v>247</v>
      </c>
      <c r="GW678" s="8">
        <f t="shared" si="109"/>
        <v>8.1155656549261482E-5</v>
      </c>
    </row>
    <row r="679" spans="1:205" x14ac:dyDescent="0.2">
      <c r="A679">
        <v>997058402</v>
      </c>
      <c r="B679" s="2">
        <v>2018</v>
      </c>
      <c r="C679" t="s">
        <v>3</v>
      </c>
      <c r="D679" s="3">
        <v>43101</v>
      </c>
      <c r="E679" s="3">
        <v>43465</v>
      </c>
      <c r="F679" t="s">
        <v>8</v>
      </c>
      <c r="G679" s="4">
        <v>43687</v>
      </c>
      <c r="I679" s="4">
        <v>496</v>
      </c>
      <c r="J679" s="4">
        <v>44183</v>
      </c>
      <c r="K679" s="4">
        <v>9754</v>
      </c>
      <c r="Q679" s="4">
        <v>20514</v>
      </c>
      <c r="R679" s="4">
        <v>17502</v>
      </c>
      <c r="S679" s="4">
        <v>394</v>
      </c>
      <c r="U679" s="4">
        <v>1181</v>
      </c>
      <c r="X679" s="4">
        <v>10102</v>
      </c>
      <c r="Z679" s="4">
        <v>41550</v>
      </c>
      <c r="AA679" s="4">
        <v>2632</v>
      </c>
      <c r="AG679" s="4">
        <v>64</v>
      </c>
      <c r="AJ679" s="4">
        <v>102</v>
      </c>
      <c r="AK679" s="4">
        <v>166</v>
      </c>
      <c r="AR679" s="4">
        <v>200</v>
      </c>
      <c r="AS679" s="4">
        <v>0</v>
      </c>
      <c r="AT679" s="4">
        <v>0</v>
      </c>
      <c r="AU679" s="4">
        <v>200</v>
      </c>
      <c r="AV679" s="4">
        <v>-34</v>
      </c>
      <c r="AW679" s="4">
        <v>2599</v>
      </c>
      <c r="AX679" s="4">
        <v>565</v>
      </c>
      <c r="AY679" s="4">
        <v>2034</v>
      </c>
      <c r="BF679" s="4">
        <v>2034</v>
      </c>
      <c r="BJ679" s="4">
        <v>0</v>
      </c>
      <c r="BK679" s="4">
        <v>69</v>
      </c>
      <c r="BP679" s="4">
        <v>1965</v>
      </c>
      <c r="BQ679" s="4">
        <v>0</v>
      </c>
      <c r="BR679" s="4">
        <v>2034</v>
      </c>
      <c r="BS679" s="2">
        <v>2018</v>
      </c>
      <c r="BV679" s="4">
        <v>0</v>
      </c>
      <c r="BY679" s="4">
        <v>0</v>
      </c>
      <c r="BZ679" s="4">
        <v>0</v>
      </c>
      <c r="CB679" s="4">
        <v>18292</v>
      </c>
      <c r="CC679" s="4">
        <v>0</v>
      </c>
      <c r="CD679" s="4">
        <v>603</v>
      </c>
      <c r="CF679" s="4">
        <v>18895</v>
      </c>
      <c r="CI679" s="4">
        <v>0</v>
      </c>
      <c r="CK679" s="4">
        <v>0</v>
      </c>
      <c r="CL679" s="4">
        <v>269</v>
      </c>
      <c r="CS679" s="4">
        <v>269</v>
      </c>
      <c r="CU679" s="4">
        <v>19164</v>
      </c>
      <c r="DA679" s="4">
        <v>512</v>
      </c>
      <c r="DB679" s="4">
        <v>512</v>
      </c>
      <c r="DC679" s="4">
        <v>809</v>
      </c>
      <c r="DD679" s="4">
        <v>1663</v>
      </c>
      <c r="DE679" s="4">
        <v>0</v>
      </c>
      <c r="DG679" s="4">
        <v>2472</v>
      </c>
      <c r="DO679" s="4">
        <v>2285</v>
      </c>
      <c r="DP679" s="4">
        <v>2285</v>
      </c>
      <c r="DR679" s="4">
        <v>5269</v>
      </c>
      <c r="DS679" s="4">
        <v>24433</v>
      </c>
      <c r="DT679" s="4">
        <v>360</v>
      </c>
      <c r="DV679" s="4">
        <v>1612</v>
      </c>
      <c r="DX679" s="4">
        <v>1972</v>
      </c>
      <c r="ED679" s="4">
        <v>8437</v>
      </c>
      <c r="EG679" s="4">
        <v>8437</v>
      </c>
      <c r="EI679" s="4">
        <v>10409</v>
      </c>
      <c r="EK679" s="4">
        <v>542</v>
      </c>
      <c r="EM679" s="4">
        <v>542</v>
      </c>
      <c r="EP679" s="4">
        <v>8375</v>
      </c>
      <c r="EQ679" s="4">
        <v>0</v>
      </c>
      <c r="EU679" s="4">
        <v>8917</v>
      </c>
      <c r="EX679" s="4">
        <v>0</v>
      </c>
      <c r="EY679" s="4">
        <v>893</v>
      </c>
      <c r="EZ679" s="4">
        <v>5</v>
      </c>
      <c r="FA679" s="4">
        <v>1951</v>
      </c>
      <c r="FC679" s="4">
        <v>0</v>
      </c>
      <c r="FD679" s="4">
        <v>0</v>
      </c>
      <c r="FF679" s="4">
        <v>2258</v>
      </c>
      <c r="FG679" s="4">
        <v>5107</v>
      </c>
      <c r="FH679" s="4">
        <v>14024</v>
      </c>
      <c r="FI679" s="4">
        <v>24433</v>
      </c>
      <c r="FL679" s="2">
        <v>2018</v>
      </c>
      <c r="FM679" t="s">
        <v>8</v>
      </c>
      <c r="FR679" s="2">
        <v>2018</v>
      </c>
      <c r="FS679" s="5">
        <v>42</v>
      </c>
      <c r="FX679" s="4">
        <v>759</v>
      </c>
      <c r="GA679" s="4">
        <v>93</v>
      </c>
      <c r="GD679" t="s">
        <v>176</v>
      </c>
      <c r="GE679" s="4">
        <v>35</v>
      </c>
      <c r="GF679" s="4">
        <v>38</v>
      </c>
      <c r="GI679" s="7">
        <f t="shared" si="110"/>
        <v>0.14269367974692065</v>
      </c>
      <c r="GJ679" s="7">
        <f t="shared" si="112"/>
        <v>0.27503652004544715</v>
      </c>
      <c r="GK679" s="7">
        <f t="shared" si="113"/>
        <v>7.3702631756074583E-2</v>
      </c>
      <c r="GL679" s="7">
        <f t="shared" si="111"/>
        <v>0.21057586051651456</v>
      </c>
      <c r="GM679" s="7">
        <f>(((DR679-DR678)-(DP679-DP678)-(FG679-FG678)+((EV679-EV678)+(EW679-EW678)+(EX679-EX678))+(FC679-FC678))-U679-V679)/DS678</f>
        <v>6.3202530793565317E-2</v>
      </c>
      <c r="GN679" s="7">
        <f t="shared" si="106"/>
        <v>0.18900181732516658</v>
      </c>
      <c r="GO679" s="7">
        <f>(G679-G678)/DS678</f>
        <v>0.2077135357070741</v>
      </c>
      <c r="GP679" s="7">
        <f>CF679/DS678</f>
        <v>1.2717910749141819</v>
      </c>
      <c r="GQ679" s="7">
        <f t="shared" si="107"/>
        <v>0.10353779587681344</v>
      </c>
      <c r="GR679" s="7">
        <f t="shared" si="108"/>
        <v>7.6007980099012343E-2</v>
      </c>
      <c r="GS679" s="7">
        <v>1</v>
      </c>
      <c r="GT679" s="7">
        <f t="shared" ref="GT679:GT742" si="114">EP679/FH679</f>
        <v>0.59719053051911009</v>
      </c>
      <c r="GU679" s="7">
        <f t="shared" si="105"/>
        <v>0.57397781688699712</v>
      </c>
      <c r="GV679" t="s">
        <v>247</v>
      </c>
      <c r="GW679" s="8">
        <f t="shared" si="109"/>
        <v>6.730833950326445E-5</v>
      </c>
    </row>
    <row r="680" spans="1:205" x14ac:dyDescent="0.2">
      <c r="A680">
        <v>997058402</v>
      </c>
      <c r="B680" s="2">
        <v>2019</v>
      </c>
      <c r="C680" t="s">
        <v>3</v>
      </c>
      <c r="D680" s="3">
        <v>43466</v>
      </c>
      <c r="E680" s="3">
        <v>43830</v>
      </c>
      <c r="F680" t="s">
        <v>8</v>
      </c>
      <c r="G680" s="4">
        <v>44670</v>
      </c>
      <c r="I680" s="4">
        <v>513</v>
      </c>
      <c r="J680" s="4">
        <v>45183</v>
      </c>
      <c r="K680" s="4">
        <v>9816</v>
      </c>
      <c r="Q680" s="4">
        <v>21377</v>
      </c>
      <c r="R680" s="4">
        <v>18003</v>
      </c>
      <c r="S680" s="4">
        <v>483</v>
      </c>
      <c r="U680" s="4">
        <v>1871</v>
      </c>
      <c r="X680" s="4">
        <v>9274</v>
      </c>
      <c r="Z680" s="4">
        <v>42339</v>
      </c>
      <c r="AA680" s="4">
        <v>2844</v>
      </c>
      <c r="AG680" s="4">
        <v>21</v>
      </c>
      <c r="AJ680" s="4">
        <v>233</v>
      </c>
      <c r="AK680" s="4">
        <v>254</v>
      </c>
      <c r="AR680" s="4">
        <v>265</v>
      </c>
      <c r="AU680" s="4">
        <v>265</v>
      </c>
      <c r="AV680" s="4">
        <v>-11</v>
      </c>
      <c r="AW680" s="4">
        <v>2833</v>
      </c>
      <c r="AX680" s="4">
        <v>493</v>
      </c>
      <c r="AY680" s="4">
        <v>2340</v>
      </c>
      <c r="BF680" s="4">
        <v>2340</v>
      </c>
      <c r="BJ680" s="4">
        <v>500</v>
      </c>
      <c r="BK680" s="4">
        <v>0</v>
      </c>
      <c r="BP680" s="4">
        <v>1840</v>
      </c>
      <c r="BQ680" s="4">
        <v>0</v>
      </c>
      <c r="BR680" s="4">
        <v>2340</v>
      </c>
      <c r="BS680" s="2">
        <v>2019</v>
      </c>
      <c r="BV680" s="4">
        <v>0</v>
      </c>
      <c r="BY680" s="4">
        <v>0</v>
      </c>
      <c r="BZ680" s="4">
        <v>0</v>
      </c>
      <c r="CB680" s="4">
        <v>17088</v>
      </c>
      <c r="CC680" s="4">
        <v>0</v>
      </c>
      <c r="CD680" s="4">
        <v>911</v>
      </c>
      <c r="CF680" s="4">
        <v>17999</v>
      </c>
      <c r="CI680" s="4">
        <v>0</v>
      </c>
      <c r="CK680" s="4">
        <v>0</v>
      </c>
      <c r="CL680" s="4">
        <v>269</v>
      </c>
      <c r="CS680" s="4">
        <v>269</v>
      </c>
      <c r="CU680" s="4">
        <v>18268</v>
      </c>
      <c r="DA680" s="4">
        <v>544</v>
      </c>
      <c r="DB680" s="4">
        <v>544</v>
      </c>
      <c r="DC680" s="4">
        <v>676</v>
      </c>
      <c r="DD680" s="4">
        <v>1040</v>
      </c>
      <c r="DE680" s="4">
        <v>0</v>
      </c>
      <c r="DG680" s="4">
        <v>1716</v>
      </c>
      <c r="DO680" s="4">
        <v>5972</v>
      </c>
      <c r="DP680" s="4">
        <v>5972</v>
      </c>
      <c r="DR680" s="4">
        <v>8232</v>
      </c>
      <c r="DS680" s="4">
        <v>26500</v>
      </c>
      <c r="DT680" s="4">
        <v>360</v>
      </c>
      <c r="DV680" s="4">
        <v>1612</v>
      </c>
      <c r="DX680" s="4">
        <v>1972</v>
      </c>
      <c r="ED680" s="4">
        <v>10277</v>
      </c>
      <c r="EG680" s="4">
        <v>10277</v>
      </c>
      <c r="EI680" s="4">
        <v>12249</v>
      </c>
      <c r="EK680" s="4">
        <v>892</v>
      </c>
      <c r="EM680" s="4">
        <v>892</v>
      </c>
      <c r="EP680" s="4">
        <v>7542</v>
      </c>
      <c r="EQ680" s="4">
        <v>0</v>
      </c>
      <c r="EU680" s="4">
        <v>8434</v>
      </c>
      <c r="EX680" s="4">
        <v>0</v>
      </c>
      <c r="EY680" s="4">
        <v>914</v>
      </c>
      <c r="EZ680" s="4">
        <v>0</v>
      </c>
      <c r="FA680" s="4">
        <v>2135</v>
      </c>
      <c r="FC680" s="4">
        <v>500</v>
      </c>
      <c r="FD680" s="4">
        <v>0</v>
      </c>
      <c r="FF680" s="4">
        <v>2267</v>
      </c>
      <c r="FG680" s="4">
        <v>5817</v>
      </c>
      <c r="FH680" s="4">
        <v>14250</v>
      </c>
      <c r="FI680" s="4">
        <v>26500</v>
      </c>
      <c r="FL680" s="2">
        <v>2019</v>
      </c>
      <c r="FM680" t="s">
        <v>8</v>
      </c>
      <c r="FR680" s="2">
        <v>2019</v>
      </c>
      <c r="FS680" s="5">
        <v>42</v>
      </c>
      <c r="FX680" s="4">
        <v>762</v>
      </c>
      <c r="GA680" s="4">
        <v>97</v>
      </c>
      <c r="GE680" s="4">
        <v>50</v>
      </c>
      <c r="GF680" s="4">
        <v>28</v>
      </c>
      <c r="GN680" s="7">
        <f t="shared" si="106"/>
        <v>4.5675930094544265E-2</v>
      </c>
      <c r="GQ680" s="7">
        <f t="shared" si="107"/>
        <v>9.1885418098285987E-2</v>
      </c>
      <c r="GR680" s="7">
        <f t="shared" si="108"/>
        <v>2.2500972829445829E-2</v>
      </c>
      <c r="GS680" s="7">
        <v>1</v>
      </c>
      <c r="GT680" s="7">
        <f t="shared" si="114"/>
        <v>0.52926315789473688</v>
      </c>
      <c r="GU680" s="7">
        <f t="shared" si="105"/>
        <v>0.53773584905660377</v>
      </c>
      <c r="GV680" t="s">
        <v>247</v>
      </c>
      <c r="GW680" s="8">
        <f t="shared" si="109"/>
        <v>4.0928252772889126E-5</v>
      </c>
    </row>
    <row r="681" spans="1:205" x14ac:dyDescent="0.2">
      <c r="A681">
        <v>884652782</v>
      </c>
      <c r="B681" s="2">
        <v>2013</v>
      </c>
      <c r="C681" t="s">
        <v>3</v>
      </c>
      <c r="D681" s="3">
        <v>41275</v>
      </c>
      <c r="E681" s="3">
        <v>41639</v>
      </c>
      <c r="F681" t="s">
        <v>8</v>
      </c>
      <c r="G681" s="4">
        <v>41420</v>
      </c>
      <c r="I681" s="4">
        <v>13</v>
      </c>
      <c r="J681" s="4">
        <v>41433</v>
      </c>
      <c r="K681" s="4">
        <v>26631</v>
      </c>
      <c r="L681" s="4">
        <v>0</v>
      </c>
      <c r="M681" s="4">
        <v>0</v>
      </c>
      <c r="Q681" s="4">
        <v>7205</v>
      </c>
      <c r="R681" s="4">
        <v>6167</v>
      </c>
      <c r="S681" s="4">
        <v>83</v>
      </c>
      <c r="U681" s="4">
        <v>679</v>
      </c>
      <c r="X681" s="4">
        <v>3531</v>
      </c>
      <c r="Z681" s="4">
        <v>38046</v>
      </c>
      <c r="AA681" s="4">
        <v>3387</v>
      </c>
      <c r="AC681" s="4">
        <v>0</v>
      </c>
      <c r="AD681" s="4">
        <v>0</v>
      </c>
      <c r="AE681" s="4">
        <v>0</v>
      </c>
      <c r="AG681" s="4">
        <v>17</v>
      </c>
      <c r="AJ681" s="4">
        <v>28</v>
      </c>
      <c r="AK681" s="4">
        <v>44</v>
      </c>
      <c r="AM681" s="4">
        <v>0</v>
      </c>
      <c r="AR681" s="4">
        <v>194</v>
      </c>
      <c r="AT681" s="4">
        <v>0</v>
      </c>
      <c r="AU681" s="4">
        <v>194</v>
      </c>
      <c r="AV681" s="4">
        <v>-150</v>
      </c>
      <c r="AW681" s="4">
        <v>3238</v>
      </c>
      <c r="AX681" s="4">
        <v>914</v>
      </c>
      <c r="AY681" s="4">
        <v>2323</v>
      </c>
      <c r="BB681" s="4">
        <v>0</v>
      </c>
      <c r="BD681" s="4">
        <v>0</v>
      </c>
      <c r="BF681" s="4">
        <v>2323</v>
      </c>
      <c r="BJ681" s="4">
        <v>1250</v>
      </c>
      <c r="BP681" s="4">
        <v>1073</v>
      </c>
      <c r="BR681" s="4">
        <v>2323</v>
      </c>
      <c r="BS681" s="2">
        <v>2013</v>
      </c>
      <c r="BV681" s="4">
        <v>393</v>
      </c>
      <c r="BY681" s="4">
        <v>393</v>
      </c>
      <c r="CC681" s="4">
        <v>1070</v>
      </c>
      <c r="CD681" s="4">
        <v>482</v>
      </c>
      <c r="CF681" s="4">
        <v>1552</v>
      </c>
      <c r="CL681" s="4">
        <v>75</v>
      </c>
      <c r="CS681" s="4">
        <v>75</v>
      </c>
      <c r="CU681" s="4">
        <v>2020</v>
      </c>
      <c r="DA681" s="4">
        <v>4849</v>
      </c>
      <c r="DB681" s="4">
        <v>4849</v>
      </c>
      <c r="DC681" s="4">
        <v>2917</v>
      </c>
      <c r="DD681" s="4">
        <v>32</v>
      </c>
      <c r="DG681" s="4">
        <v>2949</v>
      </c>
      <c r="DN681" s="4">
        <v>0</v>
      </c>
      <c r="DO681" s="4">
        <v>1203</v>
      </c>
      <c r="DP681" s="4">
        <v>1203</v>
      </c>
      <c r="DR681" s="4">
        <v>9000</v>
      </c>
      <c r="DS681" s="4">
        <v>11020</v>
      </c>
      <c r="DT681" s="4">
        <v>1000</v>
      </c>
      <c r="DX681" s="4">
        <v>1000</v>
      </c>
      <c r="ED681" s="4">
        <v>4271</v>
      </c>
      <c r="EG681" s="4">
        <v>4271</v>
      </c>
      <c r="EI681" s="4">
        <v>5271</v>
      </c>
      <c r="EM681" s="4">
        <v>0</v>
      </c>
      <c r="EP681" s="4">
        <v>0</v>
      </c>
      <c r="ET681" s="4">
        <v>0</v>
      </c>
      <c r="EU681" s="4">
        <v>0</v>
      </c>
      <c r="EX681" s="4">
        <v>0</v>
      </c>
      <c r="EY681" s="4">
        <v>458</v>
      </c>
      <c r="EZ681" s="4">
        <v>883</v>
      </c>
      <c r="FA681" s="4">
        <v>2108</v>
      </c>
      <c r="FC681" s="4">
        <v>1250</v>
      </c>
      <c r="FF681" s="4">
        <v>1050</v>
      </c>
      <c r="FG681" s="4">
        <v>5749</v>
      </c>
      <c r="FH681" s="4">
        <v>5749</v>
      </c>
      <c r="FI681" s="4">
        <v>11020</v>
      </c>
      <c r="FL681" s="2">
        <v>2013</v>
      </c>
      <c r="FM681" t="s">
        <v>8</v>
      </c>
      <c r="FR681" s="2">
        <v>2013</v>
      </c>
      <c r="FS681" s="5">
        <v>12</v>
      </c>
      <c r="FT681" s="4">
        <v>12</v>
      </c>
      <c r="FX681" s="4">
        <v>1195</v>
      </c>
      <c r="FZ681" s="4">
        <v>18</v>
      </c>
      <c r="GE681" s="4">
        <v>64</v>
      </c>
      <c r="GF681" s="4">
        <v>5</v>
      </c>
      <c r="GG681" s="4">
        <v>3000</v>
      </c>
      <c r="GH681" s="4">
        <v>3000</v>
      </c>
      <c r="GN681" s="7">
        <f t="shared" si="106"/>
        <v>-0.20720754716981132</v>
      </c>
      <c r="GQ681" s="7">
        <f t="shared" si="107"/>
        <v>0.1238272921108742</v>
      </c>
      <c r="GR681" s="7">
        <f t="shared" si="108"/>
        <v>-7.275576449518692E-2</v>
      </c>
      <c r="GS681" s="7">
        <v>0.5</v>
      </c>
      <c r="GT681" s="7">
        <f t="shared" si="114"/>
        <v>0</v>
      </c>
      <c r="GU681" s="7">
        <f t="shared" si="105"/>
        <v>0.52168784029038118</v>
      </c>
      <c r="GV681" t="s">
        <v>248</v>
      </c>
      <c r="GW681" s="8">
        <f t="shared" si="109"/>
        <v>3.7735849056603776E-5</v>
      </c>
    </row>
    <row r="682" spans="1:205" x14ac:dyDescent="0.2">
      <c r="A682">
        <v>884652782</v>
      </c>
      <c r="B682" s="2">
        <v>2014</v>
      </c>
      <c r="C682" t="s">
        <v>3</v>
      </c>
      <c r="D682" s="3">
        <v>41640</v>
      </c>
      <c r="E682" s="3">
        <v>42004</v>
      </c>
      <c r="F682" t="s">
        <v>8</v>
      </c>
      <c r="G682" s="4">
        <v>41124</v>
      </c>
      <c r="I682" s="4">
        <v>50</v>
      </c>
      <c r="J682" s="4">
        <v>41174</v>
      </c>
      <c r="K682" s="4">
        <v>26361</v>
      </c>
      <c r="L682" s="4">
        <v>0</v>
      </c>
      <c r="M682" s="4">
        <v>0</v>
      </c>
      <c r="Q682" s="4">
        <v>7350</v>
      </c>
      <c r="R682" s="4">
        <v>6290</v>
      </c>
      <c r="S682" s="4">
        <v>86</v>
      </c>
      <c r="U682" s="4">
        <v>821</v>
      </c>
      <c r="X682" s="4">
        <v>3626</v>
      </c>
      <c r="Z682" s="4">
        <v>38159</v>
      </c>
      <c r="AA682" s="4">
        <v>3014</v>
      </c>
      <c r="AC682" s="4">
        <v>0</v>
      </c>
      <c r="AD682" s="4">
        <v>0</v>
      </c>
      <c r="AE682" s="4">
        <v>0</v>
      </c>
      <c r="AG682" s="4">
        <v>17</v>
      </c>
      <c r="AJ682" s="4">
        <v>24</v>
      </c>
      <c r="AK682" s="4">
        <v>41</v>
      </c>
      <c r="AM682" s="4">
        <v>0</v>
      </c>
      <c r="AR682" s="4">
        <v>160</v>
      </c>
      <c r="AT682" s="4">
        <v>0</v>
      </c>
      <c r="AU682" s="4">
        <v>160</v>
      </c>
      <c r="AV682" s="4">
        <v>-119</v>
      </c>
      <c r="AW682" s="4">
        <v>2896</v>
      </c>
      <c r="AX682" s="4">
        <v>776</v>
      </c>
      <c r="AY682" s="4">
        <v>2120</v>
      </c>
      <c r="BB682" s="4">
        <v>0</v>
      </c>
      <c r="BD682" s="4">
        <v>0</v>
      </c>
      <c r="BF682" s="4">
        <v>2120</v>
      </c>
      <c r="BJ682" s="4">
        <v>1250</v>
      </c>
      <c r="BP682" s="4">
        <v>870</v>
      </c>
      <c r="BR682" s="4">
        <v>2120</v>
      </c>
      <c r="BS682" s="2">
        <v>2014</v>
      </c>
      <c r="BV682" s="4">
        <v>381</v>
      </c>
      <c r="BY682" s="4">
        <v>381</v>
      </c>
      <c r="CD682" s="4">
        <v>1714</v>
      </c>
      <c r="CF682" s="4">
        <v>1714</v>
      </c>
      <c r="CL682" s="4">
        <v>75</v>
      </c>
      <c r="CS682" s="4">
        <v>75</v>
      </c>
      <c r="CU682" s="4">
        <v>2171</v>
      </c>
      <c r="DA682" s="4">
        <v>3939</v>
      </c>
      <c r="DB682" s="4">
        <v>3939</v>
      </c>
      <c r="DC682" s="4">
        <v>3802</v>
      </c>
      <c r="DD682" s="4">
        <v>119</v>
      </c>
      <c r="DG682" s="4">
        <v>3921</v>
      </c>
      <c r="DN682" s="4">
        <v>0</v>
      </c>
      <c r="DO682" s="4">
        <v>1859</v>
      </c>
      <c r="DP682" s="4">
        <v>1859</v>
      </c>
      <c r="DR682" s="4">
        <v>9719</v>
      </c>
      <c r="DS682" s="4">
        <v>11890</v>
      </c>
      <c r="DT682" s="4">
        <v>1000</v>
      </c>
      <c r="DX682" s="4">
        <v>1000</v>
      </c>
      <c r="ED682" s="4">
        <v>5141</v>
      </c>
      <c r="EG682" s="4">
        <v>5141</v>
      </c>
      <c r="EI682" s="4">
        <v>6141</v>
      </c>
      <c r="EM682" s="4">
        <v>0</v>
      </c>
      <c r="ET682" s="4">
        <v>0</v>
      </c>
      <c r="EU682" s="4">
        <v>0</v>
      </c>
      <c r="EX682" s="4">
        <v>0</v>
      </c>
      <c r="EY682" s="4">
        <v>529</v>
      </c>
      <c r="EZ682" s="4">
        <v>765</v>
      </c>
      <c r="FA682" s="4">
        <v>2168</v>
      </c>
      <c r="FC682" s="4">
        <v>1250</v>
      </c>
      <c r="FF682" s="4">
        <v>1037</v>
      </c>
      <c r="FG682" s="4">
        <v>5749</v>
      </c>
      <c r="FH682" s="4">
        <v>5749</v>
      </c>
      <c r="FI682" s="4">
        <v>11890</v>
      </c>
      <c r="FL682" s="2">
        <v>2014</v>
      </c>
      <c r="FM682" t="s">
        <v>8</v>
      </c>
      <c r="FR682" s="2">
        <v>2014</v>
      </c>
      <c r="FS682" s="5">
        <v>11.5</v>
      </c>
      <c r="FT682" s="4">
        <v>11</v>
      </c>
      <c r="FX682" s="4">
        <v>1217</v>
      </c>
      <c r="FZ682" s="4">
        <v>17</v>
      </c>
      <c r="GE682" s="4">
        <v>66</v>
      </c>
      <c r="GF682" s="4">
        <v>5</v>
      </c>
      <c r="GG682" s="4">
        <v>3000</v>
      </c>
      <c r="GH682" s="4">
        <v>3000</v>
      </c>
      <c r="GN682" s="7">
        <f t="shared" si="106"/>
        <v>-0.10716878402903811</v>
      </c>
      <c r="GQ682" s="7">
        <f t="shared" si="107"/>
        <v>0.18507202095154954</v>
      </c>
      <c r="GR682" s="7">
        <f t="shared" si="108"/>
        <v>-7.146306132303235E-3</v>
      </c>
      <c r="GS682" s="7">
        <v>0.5</v>
      </c>
      <c r="GT682" s="7">
        <f t="shared" si="114"/>
        <v>0</v>
      </c>
      <c r="GU682" s="7">
        <f t="shared" si="105"/>
        <v>0.48351555929352397</v>
      </c>
      <c r="GV682" t="s">
        <v>248</v>
      </c>
      <c r="GW682" s="8">
        <f t="shared" si="109"/>
        <v>9.0744101633393823E-5</v>
      </c>
    </row>
    <row r="683" spans="1:205" x14ac:dyDescent="0.2">
      <c r="A683">
        <v>884652782</v>
      </c>
      <c r="B683" s="2">
        <v>2015</v>
      </c>
      <c r="C683" t="s">
        <v>3</v>
      </c>
      <c r="D683" s="3">
        <v>42005</v>
      </c>
      <c r="E683" s="3">
        <v>42369</v>
      </c>
      <c r="F683" t="s">
        <v>8</v>
      </c>
      <c r="G683" s="4">
        <v>43465</v>
      </c>
      <c r="I683" s="4">
        <v>0</v>
      </c>
      <c r="J683" s="4">
        <v>43465</v>
      </c>
      <c r="K683" s="4">
        <v>26998</v>
      </c>
      <c r="L683" s="4">
        <v>0</v>
      </c>
      <c r="M683" s="4">
        <v>0</v>
      </c>
      <c r="Q683" s="4">
        <v>7367</v>
      </c>
      <c r="R683" s="4">
        <v>6319</v>
      </c>
      <c r="S683" s="4">
        <v>88</v>
      </c>
      <c r="U683" s="4">
        <v>866</v>
      </c>
      <c r="X683" s="4">
        <v>4295</v>
      </c>
      <c r="Z683" s="4">
        <v>39525</v>
      </c>
      <c r="AA683" s="4">
        <v>3940</v>
      </c>
      <c r="AC683" s="4">
        <v>0</v>
      </c>
      <c r="AD683" s="4">
        <v>0</v>
      </c>
      <c r="AE683" s="4">
        <v>0</v>
      </c>
      <c r="AG683" s="4">
        <v>4</v>
      </c>
      <c r="AJ683" s="4">
        <v>24</v>
      </c>
      <c r="AK683" s="4">
        <v>28</v>
      </c>
      <c r="AM683" s="4">
        <v>0</v>
      </c>
      <c r="AR683" s="4">
        <v>121</v>
      </c>
      <c r="AT683" s="4">
        <v>0</v>
      </c>
      <c r="AU683" s="4">
        <v>121</v>
      </c>
      <c r="AV683" s="4">
        <v>-93</v>
      </c>
      <c r="AW683" s="4">
        <v>3847</v>
      </c>
      <c r="AX683" s="4">
        <v>1061</v>
      </c>
      <c r="AY683" s="4">
        <v>2786</v>
      </c>
      <c r="BB683" s="4">
        <v>0</v>
      </c>
      <c r="BD683" s="4">
        <v>0</v>
      </c>
      <c r="BF683" s="4">
        <v>2786</v>
      </c>
      <c r="BJ683" s="4">
        <v>1700</v>
      </c>
      <c r="BP683" s="4">
        <v>1086</v>
      </c>
      <c r="BR683" s="4">
        <v>2786</v>
      </c>
      <c r="BS683" s="2">
        <v>2015</v>
      </c>
      <c r="BV683" s="4">
        <v>361</v>
      </c>
      <c r="BY683" s="4">
        <v>361</v>
      </c>
      <c r="CD683" s="4">
        <v>1551</v>
      </c>
      <c r="CF683" s="4">
        <v>1551</v>
      </c>
      <c r="CL683" s="4">
        <v>75</v>
      </c>
      <c r="CS683" s="4">
        <v>75</v>
      </c>
      <c r="CU683" s="4">
        <v>1987</v>
      </c>
      <c r="DA683" s="4">
        <v>4113</v>
      </c>
      <c r="DB683" s="4">
        <v>4113</v>
      </c>
      <c r="DC683" s="4">
        <v>4278</v>
      </c>
      <c r="DD683" s="4">
        <v>0</v>
      </c>
      <c r="DG683" s="4">
        <v>4278</v>
      </c>
      <c r="DN683" s="4">
        <v>0</v>
      </c>
      <c r="DO683" s="4">
        <v>3524</v>
      </c>
      <c r="DP683" s="4">
        <v>3524</v>
      </c>
      <c r="DR683" s="4">
        <v>11916</v>
      </c>
      <c r="DS683" s="4">
        <v>13903</v>
      </c>
      <c r="DT683" s="4">
        <v>1000</v>
      </c>
      <c r="DX683" s="4">
        <v>1000</v>
      </c>
      <c r="ED683" s="4">
        <v>6227</v>
      </c>
      <c r="EG683" s="4">
        <v>6227</v>
      </c>
      <c r="EI683" s="4">
        <v>7227</v>
      </c>
      <c r="EM683" s="4">
        <v>0</v>
      </c>
      <c r="ET683" s="4">
        <v>0</v>
      </c>
      <c r="EU683" s="4">
        <v>0</v>
      </c>
      <c r="EX683" s="4">
        <v>0</v>
      </c>
      <c r="EY683" s="4">
        <v>607</v>
      </c>
      <c r="EZ683" s="4">
        <v>1040</v>
      </c>
      <c r="FA683" s="4">
        <v>2161</v>
      </c>
      <c r="FC683" s="4">
        <v>1700</v>
      </c>
      <c r="FF683" s="4">
        <v>1168</v>
      </c>
      <c r="FG683" s="4">
        <v>6676</v>
      </c>
      <c r="FH683" s="4">
        <v>6676</v>
      </c>
      <c r="FI683" s="4">
        <v>13903</v>
      </c>
      <c r="FL683" s="2">
        <v>2015</v>
      </c>
      <c r="FM683" t="s">
        <v>8</v>
      </c>
      <c r="FR683" s="2">
        <v>2015</v>
      </c>
      <c r="FS683" s="5">
        <v>12</v>
      </c>
      <c r="FX683" s="4">
        <v>1286</v>
      </c>
      <c r="FZ683" s="4">
        <v>17</v>
      </c>
      <c r="GE683" s="4">
        <v>59</v>
      </c>
      <c r="GF683" s="4">
        <v>5</v>
      </c>
      <c r="GH683" s="4">
        <v>3000</v>
      </c>
      <c r="GI683" s="7">
        <f t="shared" si="110"/>
        <v>4.6257359125315388E-3</v>
      </c>
      <c r="GJ683" s="7">
        <f t="shared" si="112"/>
        <v>0.26116152450090746</v>
      </c>
      <c r="GK683" s="7">
        <f t="shared" si="113"/>
        <v>0.30252312867956266</v>
      </c>
      <c r="GL683" s="7">
        <f t="shared" si="111"/>
        <v>0.30755951952815941</v>
      </c>
      <c r="GM683" s="7">
        <f>(((DR683-DR682)-(DP683-DP682)-(FG683-FG682)+((EV683-EV682)+(EW683-EW682)+(EX683-EX682))+(FC683-FC682))-U683-V683)/DS682</f>
        <v>-6.8208578637510509E-2</v>
      </c>
      <c r="GN683" s="7">
        <f t="shared" si="106"/>
        <v>0.15685449957947856</v>
      </c>
      <c r="GO683" s="7">
        <f>(G683-G682)/DS682</f>
        <v>0.19688814129520604</v>
      </c>
      <c r="GP683" s="7">
        <f>CF683/DS682</f>
        <v>0.1304457527333894</v>
      </c>
      <c r="GQ683" s="7">
        <f t="shared" si="107"/>
        <v>0.21602760438878765</v>
      </c>
      <c r="GR683" s="7">
        <f t="shared" si="108"/>
        <v>5.6925396362221575E-2</v>
      </c>
      <c r="GS683" s="7">
        <v>0.5</v>
      </c>
      <c r="GT683" s="7">
        <f t="shared" si="114"/>
        <v>0</v>
      </c>
      <c r="GU683" s="7">
        <f t="shared" si="105"/>
        <v>0.4801841329209523</v>
      </c>
      <c r="GV683" t="s">
        <v>248</v>
      </c>
      <c r="GW683" s="8">
        <f t="shared" si="109"/>
        <v>8.4104289318755253E-5</v>
      </c>
    </row>
    <row r="684" spans="1:205" x14ac:dyDescent="0.2">
      <c r="A684">
        <v>884652782</v>
      </c>
      <c r="B684" s="2">
        <v>2016</v>
      </c>
      <c r="C684" t="s">
        <v>3</v>
      </c>
      <c r="D684" s="3">
        <v>42370</v>
      </c>
      <c r="E684" s="3">
        <v>42735</v>
      </c>
      <c r="F684" t="s">
        <v>8</v>
      </c>
      <c r="G684" s="4">
        <v>44439</v>
      </c>
      <c r="I684" s="4">
        <v>189</v>
      </c>
      <c r="J684" s="4">
        <v>44628</v>
      </c>
      <c r="K684" s="4">
        <v>28428</v>
      </c>
      <c r="L684" s="4">
        <v>0</v>
      </c>
      <c r="M684" s="4">
        <v>0</v>
      </c>
      <c r="Q684" s="4">
        <v>8467</v>
      </c>
      <c r="R684" s="4">
        <v>7281</v>
      </c>
      <c r="S684" s="4">
        <v>97</v>
      </c>
      <c r="U684" s="4">
        <v>1216</v>
      </c>
      <c r="X684" s="4">
        <v>4160</v>
      </c>
      <c r="Z684" s="4">
        <v>42271</v>
      </c>
      <c r="AA684" s="4">
        <v>2358</v>
      </c>
      <c r="AC684" s="4">
        <v>0</v>
      </c>
      <c r="AD684" s="4">
        <v>0</v>
      </c>
      <c r="AE684" s="4">
        <v>0</v>
      </c>
      <c r="AG684" s="4">
        <v>2</v>
      </c>
      <c r="AJ684" s="4">
        <v>19</v>
      </c>
      <c r="AK684" s="4">
        <v>21</v>
      </c>
      <c r="AM684" s="4">
        <v>0</v>
      </c>
      <c r="AR684" s="4">
        <v>114</v>
      </c>
      <c r="AT684" s="4">
        <v>0</v>
      </c>
      <c r="AU684" s="4">
        <v>114</v>
      </c>
      <c r="AV684" s="4">
        <v>-93</v>
      </c>
      <c r="AW684" s="4">
        <v>2264</v>
      </c>
      <c r="AX684" s="4">
        <v>581</v>
      </c>
      <c r="AY684" s="4">
        <v>1683</v>
      </c>
      <c r="BB684" s="4">
        <v>0</v>
      </c>
      <c r="BD684" s="4">
        <v>0</v>
      </c>
      <c r="BF684" s="4">
        <v>1683</v>
      </c>
      <c r="BJ684" s="4">
        <v>1200</v>
      </c>
      <c r="BP684" s="4">
        <v>483</v>
      </c>
      <c r="BR684" s="4">
        <v>1683</v>
      </c>
      <c r="BS684" s="2">
        <v>2016</v>
      </c>
      <c r="BV684" s="4">
        <v>450</v>
      </c>
      <c r="BY684" s="4">
        <v>450</v>
      </c>
      <c r="CD684" s="4">
        <v>2292</v>
      </c>
      <c r="CF684" s="4">
        <v>2292</v>
      </c>
      <c r="CL684" s="4">
        <v>75</v>
      </c>
      <c r="CS684" s="4">
        <v>75</v>
      </c>
      <c r="CU684" s="4">
        <v>2818</v>
      </c>
      <c r="DA684" s="4">
        <v>3401</v>
      </c>
      <c r="DB684" s="4">
        <v>3401</v>
      </c>
      <c r="DC684" s="4">
        <v>2731</v>
      </c>
      <c r="DD684" s="4">
        <v>66</v>
      </c>
      <c r="DG684" s="4">
        <v>2797</v>
      </c>
      <c r="DN684" s="4">
        <v>0</v>
      </c>
      <c r="DO684" s="4">
        <v>4054</v>
      </c>
      <c r="DP684" s="4">
        <v>4054</v>
      </c>
      <c r="DR684" s="4">
        <v>10252</v>
      </c>
      <c r="DS684" s="4">
        <v>13070</v>
      </c>
      <c r="DT684" s="4">
        <v>1000</v>
      </c>
      <c r="DX684" s="4">
        <v>1000</v>
      </c>
      <c r="ED684" s="4">
        <v>6711</v>
      </c>
      <c r="EG684" s="4">
        <v>6711</v>
      </c>
      <c r="EI684" s="4">
        <v>7711</v>
      </c>
      <c r="EM684" s="4">
        <v>0</v>
      </c>
      <c r="ET684" s="4">
        <v>0</v>
      </c>
      <c r="EU684" s="4">
        <v>0</v>
      </c>
      <c r="EX684" s="4">
        <v>0</v>
      </c>
      <c r="EY684" s="4">
        <v>384</v>
      </c>
      <c r="EZ684" s="4">
        <v>671</v>
      </c>
      <c r="FA684" s="4">
        <v>2127</v>
      </c>
      <c r="FC684" s="4">
        <v>1200</v>
      </c>
      <c r="FF684" s="4">
        <v>977</v>
      </c>
      <c r="FG684" s="4">
        <v>5359</v>
      </c>
      <c r="FH684" s="4">
        <v>5359</v>
      </c>
      <c r="FI684" s="4">
        <v>13070</v>
      </c>
      <c r="FL684" s="2">
        <v>2016</v>
      </c>
      <c r="FM684" t="s">
        <v>8</v>
      </c>
      <c r="FR684" s="2">
        <v>2016</v>
      </c>
      <c r="FT684" s="4">
        <v>12</v>
      </c>
      <c r="FX684" s="4">
        <v>1351</v>
      </c>
      <c r="FZ684" s="4">
        <v>17</v>
      </c>
      <c r="GE684" s="4">
        <v>60</v>
      </c>
      <c r="GF684" s="4">
        <v>5</v>
      </c>
      <c r="GG684" s="4">
        <v>3000</v>
      </c>
      <c r="GH684" s="4">
        <v>3000</v>
      </c>
      <c r="GI684" s="7">
        <f t="shared" si="110"/>
        <v>-9.9043371934114943E-2</v>
      </c>
      <c r="GJ684" s="7">
        <f t="shared" si="112"/>
        <v>0.30252312867956266</v>
      </c>
      <c r="GK684" s="7">
        <f t="shared" si="113"/>
        <v>0.30755951952815941</v>
      </c>
      <c r="GL684" s="7">
        <f t="shared" si="111"/>
        <v>0.25516449885233361</v>
      </c>
      <c r="GM684" s="7">
        <f>(((DR684-DR683)-(DP684-DP683)-(FG684-FG683)+((EV684-EV683)+(EW684-EW683)+(EX684-EX683))+(FC684-FC683))-U684-V684)/DS683</f>
        <v>-0.18650650938646335</v>
      </c>
      <c r="GN684" s="7">
        <f t="shared" si="106"/>
        <v>0.18132777098467956</v>
      </c>
      <c r="GO684" s="7">
        <f>(G684-G683)/DS683</f>
        <v>7.0056822268575125E-2</v>
      </c>
      <c r="GP684" s="7">
        <f>CF684/DS683</f>
        <v>0.16485650579011724</v>
      </c>
      <c r="GQ684" s="7">
        <f t="shared" si="107"/>
        <v>0.12479145812479146</v>
      </c>
      <c r="GR684" s="7">
        <f t="shared" si="108"/>
        <v>2.2408834694581846E-2</v>
      </c>
      <c r="GS684" s="7">
        <v>0.5</v>
      </c>
      <c r="GT684" s="7">
        <f t="shared" si="114"/>
        <v>0</v>
      </c>
      <c r="GU684" s="7">
        <f t="shared" si="105"/>
        <v>0.41002295332823258</v>
      </c>
      <c r="GV684" t="s">
        <v>248</v>
      </c>
      <c r="GW684" s="8">
        <f t="shared" si="109"/>
        <v>7.1926922246997048E-5</v>
      </c>
    </row>
    <row r="685" spans="1:205" x14ac:dyDescent="0.2">
      <c r="A685">
        <v>884652782</v>
      </c>
      <c r="B685" s="2">
        <v>2017</v>
      </c>
      <c r="C685" t="s">
        <v>3</v>
      </c>
      <c r="D685" s="3">
        <v>42736</v>
      </c>
      <c r="E685" s="3">
        <v>43100</v>
      </c>
      <c r="F685" t="s">
        <v>8</v>
      </c>
      <c r="G685" s="4">
        <v>42674</v>
      </c>
      <c r="I685" s="4">
        <v>235</v>
      </c>
      <c r="J685" s="4">
        <v>42909</v>
      </c>
      <c r="K685" s="4">
        <v>26320</v>
      </c>
      <c r="L685" s="4">
        <v>0</v>
      </c>
      <c r="M685" s="4">
        <v>0</v>
      </c>
      <c r="Q685" s="4">
        <v>8488</v>
      </c>
      <c r="R685" s="4">
        <v>7322</v>
      </c>
      <c r="S685" s="4">
        <v>83</v>
      </c>
      <c r="U685" s="4">
        <v>1754</v>
      </c>
      <c r="X685" s="4">
        <v>3853</v>
      </c>
      <c r="Z685" s="4">
        <v>40415</v>
      </c>
      <c r="AA685" s="4">
        <v>2495</v>
      </c>
      <c r="AC685" s="4">
        <v>0</v>
      </c>
      <c r="AD685" s="4">
        <v>0</v>
      </c>
      <c r="AE685" s="4">
        <v>0</v>
      </c>
      <c r="AG685" s="4">
        <v>2</v>
      </c>
      <c r="AJ685" s="4">
        <v>18</v>
      </c>
      <c r="AK685" s="4">
        <v>20</v>
      </c>
      <c r="AM685" s="4">
        <v>0</v>
      </c>
      <c r="AR685" s="4">
        <v>135</v>
      </c>
      <c r="AT685" s="4">
        <v>0</v>
      </c>
      <c r="AU685" s="4">
        <v>135</v>
      </c>
      <c r="AV685" s="4">
        <v>-116</v>
      </c>
      <c r="AW685" s="4">
        <v>2379</v>
      </c>
      <c r="AX685" s="4">
        <v>583</v>
      </c>
      <c r="AY685" s="4">
        <v>1796</v>
      </c>
      <c r="BB685" s="4">
        <v>0</v>
      </c>
      <c r="BD685" s="4">
        <v>0</v>
      </c>
      <c r="BF685" s="4">
        <v>1796</v>
      </c>
      <c r="BJ685" s="4">
        <v>1200</v>
      </c>
      <c r="BP685" s="4">
        <v>596</v>
      </c>
      <c r="BR685" s="4">
        <v>1796</v>
      </c>
      <c r="BS685" s="2">
        <v>2017</v>
      </c>
      <c r="BV685" s="4">
        <v>364</v>
      </c>
      <c r="BY685" s="4">
        <v>364</v>
      </c>
      <c r="CD685" s="4">
        <v>3833</v>
      </c>
      <c r="CF685" s="4">
        <v>3833</v>
      </c>
      <c r="CL685" s="4">
        <v>75</v>
      </c>
      <c r="CS685" s="4">
        <v>75</v>
      </c>
      <c r="CU685" s="4">
        <v>4272</v>
      </c>
      <c r="DA685" s="4">
        <v>3439</v>
      </c>
      <c r="DB685" s="4">
        <v>3439</v>
      </c>
      <c r="DC685" s="4">
        <v>3269</v>
      </c>
      <c r="DD685" s="4">
        <v>25</v>
      </c>
      <c r="DG685" s="4">
        <v>3295</v>
      </c>
      <c r="DN685" s="4">
        <v>0</v>
      </c>
      <c r="DO685" s="4">
        <v>2980</v>
      </c>
      <c r="DP685" s="4">
        <v>2980</v>
      </c>
      <c r="DR685" s="4">
        <v>9713</v>
      </c>
      <c r="DS685" s="4">
        <v>13985</v>
      </c>
      <c r="DT685" s="4">
        <v>1000</v>
      </c>
      <c r="DX685" s="4">
        <v>1000</v>
      </c>
      <c r="ED685" s="4">
        <v>7306</v>
      </c>
      <c r="EG685" s="4">
        <v>7306</v>
      </c>
      <c r="EI685" s="4">
        <v>8306</v>
      </c>
      <c r="EM685" s="4">
        <v>0</v>
      </c>
      <c r="ET685" s="4">
        <v>0</v>
      </c>
      <c r="EU685" s="4">
        <v>0</v>
      </c>
      <c r="EX685" s="4">
        <v>0</v>
      </c>
      <c r="EY685" s="4">
        <v>664</v>
      </c>
      <c r="EZ685" s="4">
        <v>497</v>
      </c>
      <c r="FA685" s="4">
        <v>2114</v>
      </c>
      <c r="FC685" s="4">
        <v>1200</v>
      </c>
      <c r="FF685" s="4">
        <v>1204</v>
      </c>
      <c r="FG685" s="4">
        <v>5679</v>
      </c>
      <c r="FH685" s="4">
        <v>5679</v>
      </c>
      <c r="FI685" s="4">
        <v>13985</v>
      </c>
      <c r="FL685" s="2">
        <v>2017</v>
      </c>
      <c r="FM685" t="s">
        <v>8</v>
      </c>
      <c r="FR685" s="2">
        <v>2017</v>
      </c>
      <c r="FS685" s="5">
        <v>13</v>
      </c>
      <c r="FT685" s="4">
        <v>13</v>
      </c>
      <c r="FX685" s="4">
        <v>1297</v>
      </c>
      <c r="GA685" s="4">
        <v>17</v>
      </c>
      <c r="GE685" s="4">
        <v>60</v>
      </c>
      <c r="GF685" s="4">
        <v>5</v>
      </c>
      <c r="GG685" s="4">
        <v>3000</v>
      </c>
      <c r="GH685" s="4">
        <v>3000</v>
      </c>
      <c r="GI685" s="7">
        <f t="shared" si="110"/>
        <v>1.6449885233358837E-2</v>
      </c>
      <c r="GJ685" s="7">
        <f t="shared" si="112"/>
        <v>0.30755951952815941</v>
      </c>
      <c r="GK685" s="7">
        <f t="shared" si="113"/>
        <v>0.25516449885233361</v>
      </c>
      <c r="GL685" s="7">
        <f t="shared" si="111"/>
        <v>9.3242760100107264E-2</v>
      </c>
      <c r="GM685" s="7">
        <f>(((DR685-DR684)-(DP685-DP684)-(FG685-FG684)+((EV685-EV684)+(EW685-EW684)+(EX685-EX684))+(FC685-FC684))-U685-V685)/DS684</f>
        <v>-0.11775057383320582</v>
      </c>
      <c r="GN685" s="7">
        <f t="shared" si="106"/>
        <v>-0.17620504973221118</v>
      </c>
      <c r="GO685" s="7">
        <f>(G685-G684)/DS684</f>
        <v>-0.13504208110175975</v>
      </c>
      <c r="GP685" s="7">
        <f>CF685/DS684</f>
        <v>0.29326702371843916</v>
      </c>
      <c r="GQ685" s="7">
        <f t="shared" si="107"/>
        <v>0.1327665865828867</v>
      </c>
      <c r="GR685" s="7">
        <f t="shared" si="108"/>
        <v>-3.9717365377258715E-2</v>
      </c>
      <c r="GS685" s="7">
        <v>0.5</v>
      </c>
      <c r="GT685" s="7">
        <f t="shared" si="114"/>
        <v>0</v>
      </c>
      <c r="GU685" s="7">
        <f t="shared" si="105"/>
        <v>0.40607794065069719</v>
      </c>
      <c r="GV685" t="s">
        <v>248</v>
      </c>
      <c r="GW685" s="8">
        <f t="shared" si="109"/>
        <v>7.6511094108645749E-5</v>
      </c>
    </row>
    <row r="686" spans="1:205" x14ac:dyDescent="0.2">
      <c r="A686">
        <v>884652782</v>
      </c>
      <c r="B686" s="2">
        <v>2018</v>
      </c>
      <c r="C686" t="s">
        <v>3</v>
      </c>
      <c r="D686" s="3">
        <v>43101</v>
      </c>
      <c r="E686" s="3">
        <v>43465</v>
      </c>
      <c r="F686" t="s">
        <v>8</v>
      </c>
      <c r="G686" s="4">
        <v>42780</v>
      </c>
      <c r="I686" s="4">
        <v>86</v>
      </c>
      <c r="J686" s="4">
        <v>42866</v>
      </c>
      <c r="K686" s="4">
        <v>26711</v>
      </c>
      <c r="Q686" s="4">
        <v>8480</v>
      </c>
      <c r="R686" s="4">
        <v>7303</v>
      </c>
      <c r="S686" s="4">
        <v>81</v>
      </c>
      <c r="U686" s="4">
        <v>1541</v>
      </c>
      <c r="X686" s="4">
        <v>4406</v>
      </c>
      <c r="Z686" s="4">
        <v>41138</v>
      </c>
      <c r="AA686" s="4">
        <v>1729</v>
      </c>
      <c r="AG686" s="4">
        <v>3</v>
      </c>
      <c r="AJ686" s="4">
        <v>12</v>
      </c>
      <c r="AK686" s="4">
        <v>14</v>
      </c>
      <c r="AR686" s="4">
        <v>150</v>
      </c>
      <c r="AU686" s="4">
        <v>150</v>
      </c>
      <c r="AV686" s="4">
        <v>-135</v>
      </c>
      <c r="AW686" s="4">
        <v>1593</v>
      </c>
      <c r="AX686" s="4">
        <v>385</v>
      </c>
      <c r="AY686" s="4">
        <v>1208</v>
      </c>
      <c r="BF686" s="4">
        <v>1208</v>
      </c>
      <c r="BJ686" s="4">
        <v>800</v>
      </c>
      <c r="BP686" s="4">
        <v>408</v>
      </c>
      <c r="BR686" s="4">
        <v>1208</v>
      </c>
      <c r="BS686" s="2">
        <v>2018</v>
      </c>
      <c r="BV686" s="4">
        <v>452</v>
      </c>
      <c r="BY686" s="4">
        <v>452</v>
      </c>
      <c r="CD686" s="4">
        <v>2670</v>
      </c>
      <c r="CF686" s="4">
        <v>2670</v>
      </c>
      <c r="CL686" s="4">
        <v>75</v>
      </c>
      <c r="CS686" s="4">
        <v>75</v>
      </c>
      <c r="CU686" s="4">
        <v>3198</v>
      </c>
      <c r="DA686" s="4">
        <v>4620</v>
      </c>
      <c r="DB686" s="4">
        <v>4620</v>
      </c>
      <c r="DC686" s="4">
        <v>3492</v>
      </c>
      <c r="DD686" s="4">
        <v>22</v>
      </c>
      <c r="DG686" s="4">
        <v>3514</v>
      </c>
      <c r="DO686" s="4">
        <v>2618</v>
      </c>
      <c r="DP686" s="4">
        <v>2618</v>
      </c>
      <c r="DR686" s="4">
        <v>10753</v>
      </c>
      <c r="DS686" s="4">
        <v>13950</v>
      </c>
      <c r="DT686" s="4">
        <v>1000</v>
      </c>
      <c r="DX686" s="4">
        <v>1000</v>
      </c>
      <c r="ED686" s="4">
        <v>7714</v>
      </c>
      <c r="EG686" s="4">
        <v>7714</v>
      </c>
      <c r="EI686" s="4">
        <v>8714</v>
      </c>
      <c r="EU686" s="4">
        <v>0</v>
      </c>
      <c r="EY686" s="4">
        <v>576</v>
      </c>
      <c r="EZ686" s="4">
        <v>474</v>
      </c>
      <c r="FA686" s="4">
        <v>2279</v>
      </c>
      <c r="FC686" s="4">
        <v>800</v>
      </c>
      <c r="FF686" s="4">
        <v>1108</v>
      </c>
      <c r="FG686" s="4">
        <v>5236</v>
      </c>
      <c r="FH686" s="4">
        <v>5236</v>
      </c>
      <c r="FI686" s="4">
        <v>13950</v>
      </c>
      <c r="FL686" s="2">
        <v>2018</v>
      </c>
      <c r="FM686" t="s">
        <v>8</v>
      </c>
      <c r="FR686" s="2">
        <v>2018</v>
      </c>
      <c r="FS686" s="5">
        <v>13</v>
      </c>
      <c r="FX686" s="4">
        <v>1442</v>
      </c>
      <c r="FZ686" s="4">
        <v>17</v>
      </c>
      <c r="GE686" s="4">
        <v>65</v>
      </c>
      <c r="GF686" s="4">
        <v>5</v>
      </c>
      <c r="GG686" s="4">
        <v>0</v>
      </c>
      <c r="GI686" s="7">
        <f t="shared" si="110"/>
        <v>0.10332499106185199</v>
      </c>
      <c r="GJ686" s="7">
        <f t="shared" si="112"/>
        <v>0.25516449885233361</v>
      </c>
      <c r="GK686" s="7">
        <f t="shared" si="113"/>
        <v>9.3242760100107264E-2</v>
      </c>
      <c r="GL686" s="7">
        <f t="shared" si="111"/>
        <v>0.42731182795698924</v>
      </c>
      <c r="GM686" s="7">
        <f>(((DR686-DR685)-(DP686-DP685)-(FG686-FG685)+((EV686-EV685)+(EW686-EW685)+(EX686-EX685))+(FC686-FC685))-U686-V686)/DS685</f>
        <v>-6.8644976760815161E-3</v>
      </c>
      <c r="GN686" s="7">
        <f t="shared" si="106"/>
        <v>-8.366106542724348E-3</v>
      </c>
      <c r="GO686" s="7">
        <f>(G686-G685)/DS685</f>
        <v>7.5795495173400073E-3</v>
      </c>
      <c r="GP686" s="7">
        <f>CF686/DS685</f>
        <v>0.19091884161601716</v>
      </c>
      <c r="GQ686" s="7">
        <f t="shared" si="107"/>
        <v>8.6486486486486491E-2</v>
      </c>
      <c r="GR686" s="7">
        <f t="shared" si="108"/>
        <v>2.483948071425224E-3</v>
      </c>
      <c r="GS686" s="7">
        <v>0.5</v>
      </c>
      <c r="GT686" s="7">
        <f t="shared" si="114"/>
        <v>0</v>
      </c>
      <c r="GU686" s="7">
        <f t="shared" si="105"/>
        <v>0.3753405017921147</v>
      </c>
      <c r="GV686" t="s">
        <v>248</v>
      </c>
      <c r="GW686" s="8">
        <f t="shared" si="109"/>
        <v>7.150518412584913E-5</v>
      </c>
    </row>
    <row r="687" spans="1:205" x14ac:dyDescent="0.2">
      <c r="A687">
        <v>884652782</v>
      </c>
      <c r="B687" s="2">
        <v>2019</v>
      </c>
      <c r="C687" t="s">
        <v>3</v>
      </c>
      <c r="D687" s="3">
        <v>43466</v>
      </c>
      <c r="E687" s="3">
        <v>43830</v>
      </c>
      <c r="F687" t="s">
        <v>8</v>
      </c>
      <c r="G687" s="4">
        <v>44503</v>
      </c>
      <c r="I687" s="4">
        <v>16</v>
      </c>
      <c r="J687" s="4">
        <v>44520</v>
      </c>
      <c r="K687" s="4">
        <v>28206</v>
      </c>
      <c r="Q687" s="4">
        <v>8148</v>
      </c>
      <c r="R687" s="4">
        <v>6964</v>
      </c>
      <c r="S687" s="4">
        <v>124</v>
      </c>
      <c r="U687" s="4">
        <v>1552</v>
      </c>
      <c r="X687" s="4">
        <v>4636</v>
      </c>
      <c r="Z687" s="4">
        <v>42543</v>
      </c>
      <c r="AA687" s="4">
        <v>1977</v>
      </c>
      <c r="AG687" s="4">
        <v>2</v>
      </c>
      <c r="AJ687" s="4">
        <v>2</v>
      </c>
      <c r="AK687" s="4">
        <v>4</v>
      </c>
      <c r="AR687" s="4">
        <v>95</v>
      </c>
      <c r="AU687" s="4">
        <v>95</v>
      </c>
      <c r="AV687" s="4">
        <v>-92</v>
      </c>
      <c r="AW687" s="4">
        <v>1885</v>
      </c>
      <c r="AX687" s="4">
        <v>415</v>
      </c>
      <c r="AY687" s="4">
        <v>1470</v>
      </c>
      <c r="BF687" s="4">
        <v>1470</v>
      </c>
      <c r="BJ687" s="4">
        <v>800</v>
      </c>
      <c r="BP687" s="4">
        <v>670</v>
      </c>
      <c r="BR687" s="4">
        <v>1470</v>
      </c>
      <c r="BS687" s="2">
        <v>2019</v>
      </c>
      <c r="BV687" s="4">
        <v>609</v>
      </c>
      <c r="BY687" s="4">
        <v>609</v>
      </c>
      <c r="CD687" s="4">
        <v>1468</v>
      </c>
      <c r="CF687" s="4">
        <v>1468</v>
      </c>
      <c r="CL687" s="4">
        <v>75</v>
      </c>
      <c r="CS687" s="4">
        <v>75</v>
      </c>
      <c r="CU687" s="4">
        <v>2152</v>
      </c>
      <c r="DA687" s="4">
        <v>3072</v>
      </c>
      <c r="DB687" s="4">
        <v>3072</v>
      </c>
      <c r="DC687" s="4">
        <v>3116</v>
      </c>
      <c r="DD687" s="4">
        <v>2</v>
      </c>
      <c r="DG687" s="4">
        <v>3118</v>
      </c>
      <c r="DO687" s="4">
        <v>6872</v>
      </c>
      <c r="DP687" s="4">
        <v>6872</v>
      </c>
      <c r="DR687" s="4">
        <v>13063</v>
      </c>
      <c r="DS687" s="4">
        <v>15215</v>
      </c>
      <c r="DT687" s="4">
        <v>1000</v>
      </c>
      <c r="DX687" s="4">
        <v>1000</v>
      </c>
      <c r="ED687" s="4">
        <v>7985</v>
      </c>
      <c r="EG687" s="4">
        <v>7985</v>
      </c>
      <c r="EI687" s="4">
        <v>8985</v>
      </c>
      <c r="EU687" s="4">
        <v>0</v>
      </c>
      <c r="EY687" s="4">
        <v>1744</v>
      </c>
      <c r="EZ687" s="4">
        <v>572</v>
      </c>
      <c r="FA687" s="4">
        <v>1908</v>
      </c>
      <c r="FC687" s="4">
        <v>800</v>
      </c>
      <c r="FF687" s="4">
        <v>1206</v>
      </c>
      <c r="FG687" s="4">
        <v>6231</v>
      </c>
      <c r="FH687" s="4">
        <v>6231</v>
      </c>
      <c r="FI687" s="4">
        <v>15215</v>
      </c>
      <c r="FL687" s="2">
        <v>2019</v>
      </c>
      <c r="FM687" t="s">
        <v>8</v>
      </c>
      <c r="FR687" s="2">
        <v>2019</v>
      </c>
      <c r="FS687" s="5">
        <v>13</v>
      </c>
      <c r="FX687" s="4">
        <v>1384</v>
      </c>
      <c r="FZ687" s="4">
        <v>18</v>
      </c>
      <c r="GE687" s="4">
        <v>63</v>
      </c>
      <c r="GF687" s="4">
        <v>7</v>
      </c>
      <c r="GN687" s="7">
        <f t="shared" si="106"/>
        <v>0.15046594982078854</v>
      </c>
      <c r="GQ687" s="7">
        <f t="shared" si="107"/>
        <v>0.10080576032916166</v>
      </c>
      <c r="GR687" s="7">
        <f t="shared" si="108"/>
        <v>4.0275829827021971E-2</v>
      </c>
      <c r="GS687" s="7">
        <v>0.5</v>
      </c>
      <c r="GT687" s="7">
        <f t="shared" si="114"/>
        <v>0</v>
      </c>
      <c r="GU687" s="7">
        <f t="shared" si="105"/>
        <v>0.40953006901084454</v>
      </c>
      <c r="GV687" t="s">
        <v>248</v>
      </c>
      <c r="GW687" s="8">
        <f t="shared" si="109"/>
        <v>7.1684587813620072E-5</v>
      </c>
    </row>
    <row r="688" spans="1:205" x14ac:dyDescent="0.2">
      <c r="A688">
        <v>984146701</v>
      </c>
      <c r="B688" s="2">
        <v>2013</v>
      </c>
      <c r="C688" t="s">
        <v>3</v>
      </c>
      <c r="D688" s="3">
        <v>41275</v>
      </c>
      <c r="E688" s="3">
        <v>41639</v>
      </c>
      <c r="F688" t="s">
        <v>8</v>
      </c>
      <c r="G688" s="4">
        <v>8993</v>
      </c>
      <c r="I688" s="4">
        <v>0</v>
      </c>
      <c r="J688" s="4">
        <v>8993</v>
      </c>
      <c r="K688" s="4">
        <v>3269</v>
      </c>
      <c r="L688" s="4">
        <v>-1</v>
      </c>
      <c r="M688" s="4">
        <v>-1</v>
      </c>
      <c r="Q688" s="4">
        <v>2747</v>
      </c>
      <c r="R688" s="4">
        <v>2278</v>
      </c>
      <c r="S688" s="4">
        <v>76</v>
      </c>
      <c r="U688" s="4">
        <v>225</v>
      </c>
      <c r="X688" s="4">
        <v>1110</v>
      </c>
      <c r="Z688" s="4">
        <v>7351</v>
      </c>
      <c r="AA688" s="4">
        <v>1642</v>
      </c>
      <c r="AC688" s="4">
        <v>0</v>
      </c>
      <c r="AD688" s="4">
        <v>0</v>
      </c>
      <c r="AE688" s="4">
        <v>0</v>
      </c>
      <c r="AG688" s="4">
        <v>101</v>
      </c>
      <c r="AJ688" s="4">
        <v>0</v>
      </c>
      <c r="AK688" s="4">
        <v>101</v>
      </c>
      <c r="AM688" s="4">
        <v>0</v>
      </c>
      <c r="AR688" s="4">
        <v>159</v>
      </c>
      <c r="AS688" s="4">
        <v>80</v>
      </c>
      <c r="AT688" s="4">
        <v>80</v>
      </c>
      <c r="AU688" s="4">
        <v>239</v>
      </c>
      <c r="AV688" s="4">
        <v>-138</v>
      </c>
      <c r="AW688" s="4">
        <v>1505</v>
      </c>
      <c r="AX688" s="4">
        <v>441</v>
      </c>
      <c r="AY688" s="4">
        <v>1064</v>
      </c>
      <c r="BB688" s="4">
        <v>0</v>
      </c>
      <c r="BD688" s="4">
        <v>0</v>
      </c>
      <c r="BF688" s="4">
        <v>1064</v>
      </c>
      <c r="BP688" s="4">
        <v>1064</v>
      </c>
      <c r="BR688" s="4">
        <v>1064</v>
      </c>
      <c r="BS688" s="2">
        <v>2013</v>
      </c>
      <c r="BY688" s="4">
        <v>0</v>
      </c>
      <c r="BZ688" s="4">
        <v>3872</v>
      </c>
      <c r="CB688" s="4">
        <v>375</v>
      </c>
      <c r="CD688" s="4">
        <v>81</v>
      </c>
      <c r="CF688" s="4">
        <v>4328</v>
      </c>
      <c r="CR688" s="4">
        <v>1205</v>
      </c>
      <c r="CS688" s="4">
        <v>1205</v>
      </c>
      <c r="CU688" s="4">
        <v>5533</v>
      </c>
      <c r="DA688" s="4">
        <v>447</v>
      </c>
      <c r="DB688" s="4">
        <v>447</v>
      </c>
      <c r="DC688" s="4">
        <v>6510</v>
      </c>
      <c r="DD688" s="4">
        <v>99</v>
      </c>
      <c r="DG688" s="4">
        <v>6609</v>
      </c>
      <c r="DN688" s="4">
        <v>0</v>
      </c>
      <c r="DO688" s="4">
        <v>2197</v>
      </c>
      <c r="DP688" s="4">
        <v>2197</v>
      </c>
      <c r="DR688" s="4">
        <v>9253</v>
      </c>
      <c r="DS688" s="4">
        <v>14786</v>
      </c>
      <c r="DT688" s="4">
        <v>296</v>
      </c>
      <c r="DV688" s="4">
        <v>184</v>
      </c>
      <c r="DX688" s="4">
        <v>480</v>
      </c>
      <c r="ED688" s="4">
        <v>6597</v>
      </c>
      <c r="EG688" s="4">
        <v>6597</v>
      </c>
      <c r="EI688" s="4">
        <v>7077</v>
      </c>
      <c r="EK688" s="4">
        <v>78</v>
      </c>
      <c r="EM688" s="4">
        <v>78</v>
      </c>
      <c r="EP688" s="4">
        <v>5454</v>
      </c>
      <c r="ET688" s="4">
        <v>0</v>
      </c>
      <c r="EU688" s="4">
        <v>5532</v>
      </c>
      <c r="EY688" s="4">
        <v>855</v>
      </c>
      <c r="EZ688" s="4">
        <v>442</v>
      </c>
      <c r="FA688" s="4">
        <v>581</v>
      </c>
      <c r="FF688" s="4">
        <v>299</v>
      </c>
      <c r="FG688" s="4">
        <v>2177</v>
      </c>
      <c r="FH688" s="4">
        <v>7709</v>
      </c>
      <c r="FI688" s="4">
        <v>14786</v>
      </c>
      <c r="FL688" s="2">
        <v>2013</v>
      </c>
      <c r="FM688" t="s">
        <v>8</v>
      </c>
      <c r="FR688" s="2">
        <v>2013</v>
      </c>
      <c r="FT688" s="4">
        <v>5</v>
      </c>
      <c r="FX688" s="4">
        <v>495</v>
      </c>
      <c r="GE688" s="4">
        <v>31</v>
      </c>
      <c r="GF688" s="4">
        <v>0</v>
      </c>
      <c r="GG688" s="4">
        <v>300</v>
      </c>
      <c r="GH688" s="4">
        <v>300</v>
      </c>
      <c r="GN688" s="7">
        <f t="shared" si="106"/>
        <v>-2.5569503779165297</v>
      </c>
      <c r="GQ688" s="7">
        <f t="shared" si="107"/>
        <v>7.0930968967701083E-2</v>
      </c>
      <c r="GR688" s="7">
        <f t="shared" si="108"/>
        <v>-0.79792373547850703</v>
      </c>
      <c r="GS688" s="7">
        <v>0.38</v>
      </c>
      <c r="GT688" s="7">
        <f t="shared" si="114"/>
        <v>0.70748475807497735</v>
      </c>
      <c r="GU688" s="7">
        <f t="shared" si="105"/>
        <v>0.52137156769917492</v>
      </c>
      <c r="GV688" t="s">
        <v>249</v>
      </c>
      <c r="GW688" s="8">
        <f t="shared" si="109"/>
        <v>6.5724613867893525E-5</v>
      </c>
    </row>
    <row r="689" spans="1:205" x14ac:dyDescent="0.2">
      <c r="A689">
        <v>984146701</v>
      </c>
      <c r="B689" s="2">
        <v>2014</v>
      </c>
      <c r="C689" t="s">
        <v>3</v>
      </c>
      <c r="D689" s="3">
        <v>41640</v>
      </c>
      <c r="E689" s="3">
        <v>42004</v>
      </c>
      <c r="F689" t="s">
        <v>8</v>
      </c>
      <c r="G689" s="4">
        <v>9796</v>
      </c>
      <c r="I689" s="4">
        <v>8</v>
      </c>
      <c r="J689" s="4">
        <v>9804</v>
      </c>
      <c r="K689" s="4">
        <v>4169</v>
      </c>
      <c r="L689" s="4">
        <v>-118</v>
      </c>
      <c r="M689" s="4">
        <v>-118</v>
      </c>
      <c r="Q689" s="4">
        <v>3339</v>
      </c>
      <c r="R689" s="4">
        <v>2692</v>
      </c>
      <c r="S689" s="4">
        <v>121</v>
      </c>
      <c r="U689" s="4">
        <v>303</v>
      </c>
      <c r="X689" s="4">
        <v>1011</v>
      </c>
      <c r="Z689" s="4">
        <v>8704</v>
      </c>
      <c r="AA689" s="4">
        <v>1100</v>
      </c>
      <c r="AC689" s="4">
        <v>0</v>
      </c>
      <c r="AD689" s="4">
        <v>0</v>
      </c>
      <c r="AE689" s="4">
        <v>0</v>
      </c>
      <c r="AF689" s="4">
        <v>0</v>
      </c>
      <c r="AG689" s="4">
        <v>81</v>
      </c>
      <c r="AJ689" s="4">
        <v>2</v>
      </c>
      <c r="AK689" s="4">
        <v>83</v>
      </c>
      <c r="AM689" s="4">
        <v>0</v>
      </c>
      <c r="AP689" s="4">
        <v>0</v>
      </c>
      <c r="AR689" s="4">
        <v>137</v>
      </c>
      <c r="AS689" s="4">
        <v>552</v>
      </c>
      <c r="AT689" s="4">
        <v>552</v>
      </c>
      <c r="AU689" s="4">
        <v>689</v>
      </c>
      <c r="AV689" s="4">
        <v>-606</v>
      </c>
      <c r="AW689" s="4">
        <v>494</v>
      </c>
      <c r="AX689" s="4">
        <v>144</v>
      </c>
      <c r="AY689" s="4">
        <v>351</v>
      </c>
      <c r="BB689" s="4">
        <v>0</v>
      </c>
      <c r="BD689" s="4">
        <v>0</v>
      </c>
      <c r="BF689" s="4">
        <v>351</v>
      </c>
      <c r="BP689" s="4">
        <v>351</v>
      </c>
      <c r="BR689" s="4">
        <v>351</v>
      </c>
      <c r="BS689" s="2">
        <v>2014</v>
      </c>
      <c r="BY689" s="4">
        <v>0</v>
      </c>
      <c r="BZ689" s="4">
        <v>7124</v>
      </c>
      <c r="CB689" s="4">
        <v>563</v>
      </c>
      <c r="CD689" s="4">
        <v>383</v>
      </c>
      <c r="CF689" s="4">
        <v>8070</v>
      </c>
      <c r="CR689" s="4">
        <v>10</v>
      </c>
      <c r="CS689" s="4">
        <v>10</v>
      </c>
      <c r="CU689" s="4">
        <v>8080</v>
      </c>
      <c r="DA689" s="4">
        <v>565</v>
      </c>
      <c r="DB689" s="4">
        <v>565</v>
      </c>
      <c r="DC689" s="4">
        <v>5730</v>
      </c>
      <c r="DD689" s="4">
        <v>478</v>
      </c>
      <c r="DG689" s="4">
        <v>6208</v>
      </c>
      <c r="DN689" s="4">
        <v>0</v>
      </c>
      <c r="DO689" s="4">
        <v>486</v>
      </c>
      <c r="DP689" s="4">
        <v>486</v>
      </c>
      <c r="DR689" s="4">
        <v>7258</v>
      </c>
      <c r="DS689" s="4">
        <v>15338</v>
      </c>
      <c r="DT689" s="4">
        <v>296</v>
      </c>
      <c r="DV689" s="4">
        <v>184</v>
      </c>
      <c r="DX689" s="4">
        <v>480</v>
      </c>
      <c r="ED689" s="4">
        <v>6948</v>
      </c>
      <c r="EG689" s="4">
        <v>6948</v>
      </c>
      <c r="EI689" s="4">
        <v>7428</v>
      </c>
      <c r="EK689" s="4">
        <v>139</v>
      </c>
      <c r="EM689" s="4">
        <v>139</v>
      </c>
      <c r="EP689" s="4">
        <v>5975</v>
      </c>
      <c r="ET689" s="4">
        <v>0</v>
      </c>
      <c r="EU689" s="4">
        <v>6114</v>
      </c>
      <c r="EY689" s="4">
        <v>1173</v>
      </c>
      <c r="EZ689" s="4">
        <v>83</v>
      </c>
      <c r="FA689" s="4">
        <v>166</v>
      </c>
      <c r="FF689" s="4">
        <v>376</v>
      </c>
      <c r="FG689" s="4">
        <v>1797</v>
      </c>
      <c r="FH689" s="4">
        <v>7910</v>
      </c>
      <c r="FI689" s="4">
        <v>15338</v>
      </c>
      <c r="FL689" s="2">
        <v>2014</v>
      </c>
      <c r="FM689" t="s">
        <v>8</v>
      </c>
      <c r="FR689" s="2">
        <v>2014</v>
      </c>
      <c r="FT689" s="4">
        <v>5</v>
      </c>
      <c r="FX689" s="4">
        <v>523</v>
      </c>
      <c r="GE689" s="4">
        <v>33</v>
      </c>
      <c r="GF689" s="4">
        <v>0</v>
      </c>
      <c r="GN689" s="7">
        <f t="shared" si="106"/>
        <v>0.10706073312592994</v>
      </c>
      <c r="GQ689" s="7">
        <f t="shared" si="107"/>
        <v>2.330367813039437E-2</v>
      </c>
      <c r="GR689" s="7">
        <f t="shared" si="108"/>
        <v>8.9291671299899927E-2</v>
      </c>
      <c r="GS689" s="7">
        <v>0.38</v>
      </c>
      <c r="GT689" s="7">
        <f t="shared" si="114"/>
        <v>0.75537294563843238</v>
      </c>
      <c r="GU689" s="7">
        <f t="shared" si="105"/>
        <v>0.5157126092058939</v>
      </c>
      <c r="GV689" t="s">
        <v>249</v>
      </c>
      <c r="GW689" s="8">
        <f t="shared" si="109"/>
        <v>6.7631543351819284E-5</v>
      </c>
    </row>
    <row r="690" spans="1:205" x14ac:dyDescent="0.2">
      <c r="A690">
        <v>984146701</v>
      </c>
      <c r="B690" s="2">
        <v>2015</v>
      </c>
      <c r="C690" t="s">
        <v>3</v>
      </c>
      <c r="D690" s="3">
        <v>42005</v>
      </c>
      <c r="E690" s="3">
        <v>42369</v>
      </c>
      <c r="F690" t="s">
        <v>8</v>
      </c>
      <c r="G690" s="4">
        <v>11291</v>
      </c>
      <c r="I690" s="4">
        <v>0</v>
      </c>
      <c r="J690" s="4">
        <v>11291</v>
      </c>
      <c r="K690" s="4">
        <v>3278</v>
      </c>
      <c r="L690" s="4">
        <v>-181</v>
      </c>
      <c r="M690" s="4">
        <v>-181</v>
      </c>
      <c r="Q690" s="4">
        <v>3494</v>
      </c>
      <c r="R690" s="4">
        <v>2691</v>
      </c>
      <c r="S690" s="4">
        <v>137</v>
      </c>
      <c r="U690" s="4">
        <v>494</v>
      </c>
      <c r="X690" s="4">
        <v>1393</v>
      </c>
      <c r="Z690" s="4">
        <v>8478</v>
      </c>
      <c r="AA690" s="4">
        <v>2812</v>
      </c>
      <c r="AC690" s="4">
        <v>0</v>
      </c>
      <c r="AD690" s="4">
        <v>0</v>
      </c>
      <c r="AE690" s="4">
        <v>0</v>
      </c>
      <c r="AG690" s="4">
        <v>84</v>
      </c>
      <c r="AJ690" s="4">
        <v>3</v>
      </c>
      <c r="AK690" s="4">
        <v>86</v>
      </c>
      <c r="AM690" s="4">
        <v>0</v>
      </c>
      <c r="AR690" s="4">
        <v>361</v>
      </c>
      <c r="AS690" s="4">
        <v>946</v>
      </c>
      <c r="AT690" s="4">
        <v>946</v>
      </c>
      <c r="AU690" s="4">
        <v>1307</v>
      </c>
      <c r="AV690" s="4">
        <v>-1221</v>
      </c>
      <c r="AW690" s="4">
        <v>1591</v>
      </c>
      <c r="AX690" s="4">
        <v>212</v>
      </c>
      <c r="AY690" s="4">
        <v>1380</v>
      </c>
      <c r="BB690" s="4">
        <v>0</v>
      </c>
      <c r="BD690" s="4">
        <v>0</v>
      </c>
      <c r="BF690" s="4">
        <v>1380</v>
      </c>
      <c r="BP690" s="4">
        <v>1380</v>
      </c>
      <c r="BR690" s="4">
        <v>1380</v>
      </c>
      <c r="BS690" s="2">
        <v>2015</v>
      </c>
      <c r="BY690" s="4">
        <v>0</v>
      </c>
      <c r="BZ690" s="4">
        <v>7761</v>
      </c>
      <c r="CB690" s="4">
        <v>1152</v>
      </c>
      <c r="CD690" s="4">
        <v>103</v>
      </c>
      <c r="CF690" s="4">
        <v>9016</v>
      </c>
      <c r="CR690" s="4">
        <v>1990</v>
      </c>
      <c r="CS690" s="4">
        <v>1990</v>
      </c>
      <c r="CU690" s="4">
        <v>11007</v>
      </c>
      <c r="DA690" s="4">
        <v>745</v>
      </c>
      <c r="DB690" s="4">
        <v>745</v>
      </c>
      <c r="DC690" s="4">
        <v>4708</v>
      </c>
      <c r="DD690" s="4">
        <v>50</v>
      </c>
      <c r="DG690" s="4">
        <v>4758</v>
      </c>
      <c r="DN690" s="4">
        <v>0</v>
      </c>
      <c r="DO690" s="4">
        <v>3982</v>
      </c>
      <c r="DP690" s="4">
        <v>3982</v>
      </c>
      <c r="DR690" s="4">
        <v>9485</v>
      </c>
      <c r="DS690" s="4">
        <v>20492</v>
      </c>
      <c r="DT690" s="4">
        <v>296</v>
      </c>
      <c r="DV690" s="4">
        <v>184</v>
      </c>
      <c r="DX690" s="4">
        <v>480</v>
      </c>
      <c r="ED690" s="4">
        <v>8327</v>
      </c>
      <c r="EG690" s="4">
        <v>8327</v>
      </c>
      <c r="EI690" s="4">
        <v>8807</v>
      </c>
      <c r="EK690" s="4">
        <v>149</v>
      </c>
      <c r="EM690" s="4">
        <v>149</v>
      </c>
      <c r="EP690" s="4">
        <v>9852</v>
      </c>
      <c r="ET690" s="4">
        <v>0</v>
      </c>
      <c r="EU690" s="4">
        <v>10001</v>
      </c>
      <c r="EY690" s="4">
        <v>971</v>
      </c>
      <c r="EZ690" s="4">
        <v>-571</v>
      </c>
      <c r="FA690" s="4">
        <v>859</v>
      </c>
      <c r="FF690" s="4">
        <v>423</v>
      </c>
      <c r="FG690" s="4">
        <v>1683</v>
      </c>
      <c r="FH690" s="4">
        <v>11684</v>
      </c>
      <c r="FI690" s="4">
        <v>20492</v>
      </c>
      <c r="FL690" s="2">
        <v>2015</v>
      </c>
      <c r="FM690" t="s">
        <v>8</v>
      </c>
      <c r="FR690" s="2">
        <v>2015</v>
      </c>
      <c r="FT690" s="4">
        <v>7</v>
      </c>
      <c r="FX690" s="4">
        <v>606</v>
      </c>
      <c r="GE690" s="4">
        <v>33</v>
      </c>
      <c r="GF690" s="4">
        <v>0</v>
      </c>
      <c r="GI690" s="7">
        <f t="shared" si="110"/>
        <v>-7.5303168600860601E-2</v>
      </c>
      <c r="GJ690" s="7">
        <f t="shared" si="112"/>
        <v>3.7738401190315164E-2</v>
      </c>
      <c r="GK690" s="7">
        <f t="shared" si="113"/>
        <v>0.19748337462511409</v>
      </c>
      <c r="GL690" s="7">
        <f t="shared" si="111"/>
        <v>5.7778645325004881E-2</v>
      </c>
      <c r="GM690" s="7">
        <f>(((DR690-DR689)-(DP690-DP689)-(FG690-FG689)+((EV690-EV689)+(EW690-EW689)+(EX690-EX689))+(FC690-FC689))-U690-V690)/DS689</f>
        <v>-0.10751075759551441</v>
      </c>
      <c r="GN690" s="7">
        <f t="shared" si="106"/>
        <v>0.16410222975616118</v>
      </c>
      <c r="GO690" s="7">
        <f>(G690-G689)/DS689</f>
        <v>9.7470335115399667E-2</v>
      </c>
      <c r="GP690" s="7">
        <f>CF690/DS689</f>
        <v>0.58782109792671799</v>
      </c>
      <c r="GQ690" s="7">
        <f t="shared" si="107"/>
        <v>7.7030421434552049E-2</v>
      </c>
      <c r="GR690" s="7">
        <f t="shared" si="108"/>
        <v>0.15261331155573704</v>
      </c>
      <c r="GS690" s="7">
        <v>0.38</v>
      </c>
      <c r="GT690" s="7">
        <f t="shared" si="114"/>
        <v>0.84320438206093806</v>
      </c>
      <c r="GU690" s="7">
        <f t="shared" si="105"/>
        <v>0.57017372633222718</v>
      </c>
      <c r="GV690" t="s">
        <v>249</v>
      </c>
      <c r="GW690" s="8">
        <f t="shared" si="109"/>
        <v>6.5197548572173682E-5</v>
      </c>
    </row>
    <row r="691" spans="1:205" x14ac:dyDescent="0.2">
      <c r="A691">
        <v>984146701</v>
      </c>
      <c r="B691" s="2">
        <v>2016</v>
      </c>
      <c r="C691" t="s">
        <v>3</v>
      </c>
      <c r="D691" s="3">
        <v>42370</v>
      </c>
      <c r="E691" s="3">
        <v>42735</v>
      </c>
      <c r="F691" t="s">
        <v>8</v>
      </c>
      <c r="G691" s="4">
        <v>17779</v>
      </c>
      <c r="I691" s="4">
        <v>0</v>
      </c>
      <c r="J691" s="4">
        <v>17779</v>
      </c>
      <c r="K691" s="4">
        <v>7875</v>
      </c>
      <c r="L691" s="4">
        <v>-213</v>
      </c>
      <c r="M691" s="4">
        <v>-213</v>
      </c>
      <c r="Q691" s="4">
        <v>5754</v>
      </c>
      <c r="R691" s="4">
        <v>4559</v>
      </c>
      <c r="S691" s="4">
        <v>198</v>
      </c>
      <c r="U691" s="4">
        <v>598</v>
      </c>
      <c r="X691" s="4">
        <v>2755</v>
      </c>
      <c r="Z691" s="4">
        <v>16769</v>
      </c>
      <c r="AA691" s="4">
        <v>1010</v>
      </c>
      <c r="AC691" s="4">
        <v>0</v>
      </c>
      <c r="AD691" s="4">
        <v>0</v>
      </c>
      <c r="AE691" s="4">
        <v>0</v>
      </c>
      <c r="AG691" s="4">
        <v>57</v>
      </c>
      <c r="AJ691" s="4">
        <v>334</v>
      </c>
      <c r="AK691" s="4">
        <v>391</v>
      </c>
      <c r="AM691" s="4">
        <v>0</v>
      </c>
      <c r="AR691" s="4">
        <v>224</v>
      </c>
      <c r="AS691" s="4">
        <v>0</v>
      </c>
      <c r="AT691" s="4">
        <v>0</v>
      </c>
      <c r="AU691" s="4">
        <v>224</v>
      </c>
      <c r="AV691" s="4">
        <v>166</v>
      </c>
      <c r="AW691" s="4">
        <v>1177</v>
      </c>
      <c r="AX691" s="4">
        <v>-9</v>
      </c>
      <c r="AY691" s="4">
        <v>1186</v>
      </c>
      <c r="BB691" s="4">
        <v>0</v>
      </c>
      <c r="BD691" s="4">
        <v>0</v>
      </c>
      <c r="BF691" s="4">
        <v>1186</v>
      </c>
      <c r="BP691" s="4">
        <v>1186</v>
      </c>
      <c r="BR691" s="4">
        <v>1186</v>
      </c>
      <c r="BS691" s="2">
        <v>2016</v>
      </c>
      <c r="BY691" s="4">
        <v>0</v>
      </c>
      <c r="BZ691" s="4">
        <v>8221</v>
      </c>
      <c r="CB691" s="4">
        <v>904</v>
      </c>
      <c r="CD691" s="4">
        <v>279</v>
      </c>
      <c r="CF691" s="4">
        <v>9405</v>
      </c>
      <c r="CR691" s="4">
        <v>2035</v>
      </c>
      <c r="CS691" s="4">
        <v>2035</v>
      </c>
      <c r="CU691" s="4">
        <v>11440</v>
      </c>
      <c r="DA691" s="4">
        <v>958</v>
      </c>
      <c r="DB691" s="4">
        <v>958</v>
      </c>
      <c r="DC691" s="4">
        <v>4618</v>
      </c>
      <c r="DD691" s="4">
        <v>273</v>
      </c>
      <c r="DG691" s="4">
        <v>4891</v>
      </c>
      <c r="DN691" s="4">
        <v>0</v>
      </c>
      <c r="DO691" s="4">
        <v>3229</v>
      </c>
      <c r="DP691" s="4">
        <v>3229</v>
      </c>
      <c r="DR691" s="4">
        <v>9079</v>
      </c>
      <c r="DS691" s="4">
        <v>20518</v>
      </c>
      <c r="DT691" s="4">
        <v>296</v>
      </c>
      <c r="DV691" s="4">
        <v>184</v>
      </c>
      <c r="DX691" s="4">
        <v>480</v>
      </c>
      <c r="ED691" s="4">
        <v>9513</v>
      </c>
      <c r="EG691" s="4">
        <v>9513</v>
      </c>
      <c r="EI691" s="4">
        <v>9993</v>
      </c>
      <c r="EK691" s="4">
        <v>120</v>
      </c>
      <c r="EM691" s="4">
        <v>120</v>
      </c>
      <c r="EP691" s="4">
        <v>8975</v>
      </c>
      <c r="ET691" s="4">
        <v>0</v>
      </c>
      <c r="EU691" s="4">
        <v>9095</v>
      </c>
      <c r="EY691" s="4">
        <v>1761</v>
      </c>
      <c r="EZ691" s="4">
        <v>-1245</v>
      </c>
      <c r="FA691" s="4">
        <v>326</v>
      </c>
      <c r="FF691" s="4">
        <v>588</v>
      </c>
      <c r="FG691" s="4">
        <v>1430</v>
      </c>
      <c r="FH691" s="4">
        <v>10526</v>
      </c>
      <c r="FI691" s="4">
        <v>20518</v>
      </c>
      <c r="FL691" s="2">
        <v>2016</v>
      </c>
      <c r="FM691" t="s">
        <v>8</v>
      </c>
      <c r="FR691" s="2">
        <v>2016</v>
      </c>
      <c r="FT691" s="4">
        <v>9</v>
      </c>
      <c r="FX691" s="4">
        <v>623</v>
      </c>
      <c r="GA691" s="4">
        <v>10</v>
      </c>
      <c r="GE691" s="4">
        <v>57</v>
      </c>
      <c r="GF691" s="4">
        <v>0</v>
      </c>
      <c r="GG691" s="4">
        <v>300</v>
      </c>
      <c r="GH691" s="4">
        <v>300</v>
      </c>
      <c r="GI691" s="7">
        <f t="shared" si="110"/>
        <v>2.9279718914698417E-2</v>
      </c>
      <c r="GJ691" s="7">
        <f t="shared" si="112"/>
        <v>0.19748337462511409</v>
      </c>
      <c r="GK691" s="7">
        <f t="shared" si="113"/>
        <v>5.7778645325004881E-2</v>
      </c>
      <c r="GL691" s="7">
        <f t="shared" si="111"/>
        <v>0.73710888000779806</v>
      </c>
      <c r="GM691" s="7">
        <f>(((DR691-DR690)-(DP691-DP690)-(FG691-FG690)+((EV691-EV690)+(EW691-EW690)+(EX691-EX690))+(FC691-FC690))-U691-V691)/DS690</f>
        <v>9.7599063048994734E-5</v>
      </c>
      <c r="GN691" s="7">
        <f t="shared" si="106"/>
        <v>0.32100331836814366</v>
      </c>
      <c r="GO691" s="7">
        <f>(G691-G690)/DS690</f>
        <v>0.31661136053093891</v>
      </c>
      <c r="GP691" s="7">
        <f>CF691/DS690</f>
        <v>0.45895959398789771</v>
      </c>
      <c r="GQ691" s="7">
        <f t="shared" si="107"/>
        <v>5.783955132894416E-2</v>
      </c>
      <c r="GR691" s="7">
        <f t="shared" si="108"/>
        <v>0.57461695155433534</v>
      </c>
      <c r="GS691" s="7">
        <v>0.38</v>
      </c>
      <c r="GT691" s="7">
        <f t="shared" si="114"/>
        <v>0.85265057951738554</v>
      </c>
      <c r="GU691" s="7">
        <f t="shared" si="105"/>
        <v>0.51301296422653275</v>
      </c>
      <c r="GV691" t="s">
        <v>249</v>
      </c>
      <c r="GW691" s="8">
        <f t="shared" si="109"/>
        <v>4.8799531524497367E-5</v>
      </c>
    </row>
    <row r="692" spans="1:205" x14ac:dyDescent="0.2">
      <c r="A692">
        <v>984146701</v>
      </c>
      <c r="B692" s="2">
        <v>2017</v>
      </c>
      <c r="C692" t="s">
        <v>3</v>
      </c>
      <c r="D692" s="3">
        <v>42736</v>
      </c>
      <c r="E692" s="3">
        <v>43100</v>
      </c>
      <c r="F692" t="s">
        <v>8</v>
      </c>
      <c r="G692" s="4">
        <v>18564</v>
      </c>
      <c r="I692" s="4">
        <v>671</v>
      </c>
      <c r="J692" s="4">
        <v>19234</v>
      </c>
      <c r="K692" s="4">
        <v>9515</v>
      </c>
      <c r="L692" s="4">
        <v>0</v>
      </c>
      <c r="M692" s="4">
        <v>0</v>
      </c>
      <c r="Q692" s="4">
        <v>4381</v>
      </c>
      <c r="R692" s="4">
        <v>3393</v>
      </c>
      <c r="S692" s="4">
        <v>159</v>
      </c>
      <c r="U692" s="4">
        <v>581</v>
      </c>
      <c r="W692" s="4">
        <v>0</v>
      </c>
      <c r="X692" s="4">
        <v>2075</v>
      </c>
      <c r="Z692" s="4">
        <v>16551</v>
      </c>
      <c r="AA692" s="4">
        <v>2683</v>
      </c>
      <c r="AC692" s="4">
        <v>0</v>
      </c>
      <c r="AD692" s="4">
        <v>0</v>
      </c>
      <c r="AE692" s="4">
        <v>0</v>
      </c>
      <c r="AG692" s="4">
        <v>15</v>
      </c>
      <c r="AJ692" s="4">
        <v>35</v>
      </c>
      <c r="AK692" s="4">
        <v>51</v>
      </c>
      <c r="AM692" s="4">
        <v>0</v>
      </c>
      <c r="AR692" s="4">
        <v>266</v>
      </c>
      <c r="AS692" s="4">
        <v>2</v>
      </c>
      <c r="AT692" s="4">
        <v>2</v>
      </c>
      <c r="AU692" s="4">
        <v>268</v>
      </c>
      <c r="AV692" s="4">
        <v>-217</v>
      </c>
      <c r="AW692" s="4">
        <v>2466</v>
      </c>
      <c r="AX692" s="4">
        <v>416</v>
      </c>
      <c r="AY692" s="4">
        <v>2050</v>
      </c>
      <c r="BB692" s="4">
        <v>0</v>
      </c>
      <c r="BD692" s="4">
        <v>0</v>
      </c>
      <c r="BF692" s="4">
        <v>2050</v>
      </c>
      <c r="BP692" s="4">
        <v>2050</v>
      </c>
      <c r="BR692" s="4">
        <v>2050</v>
      </c>
      <c r="BS692" s="2">
        <v>2017</v>
      </c>
      <c r="BY692" s="4">
        <v>0</v>
      </c>
      <c r="BZ692" s="4">
        <v>8105</v>
      </c>
      <c r="CD692" s="4">
        <v>905</v>
      </c>
      <c r="CF692" s="4">
        <v>9010</v>
      </c>
      <c r="CR692" s="4">
        <v>2057</v>
      </c>
      <c r="CS692" s="4">
        <v>2057</v>
      </c>
      <c r="CU692" s="4">
        <v>11067</v>
      </c>
      <c r="DA692" s="4">
        <v>1078</v>
      </c>
      <c r="DB692" s="4">
        <v>1078</v>
      </c>
      <c r="DC692" s="4">
        <v>3020</v>
      </c>
      <c r="DD692" s="4">
        <v>38</v>
      </c>
      <c r="DG692" s="4">
        <v>3058</v>
      </c>
      <c r="DN692" s="4">
        <v>0</v>
      </c>
      <c r="DO692" s="4">
        <v>17544</v>
      </c>
      <c r="DP692" s="4">
        <v>17544</v>
      </c>
      <c r="DR692" s="4">
        <v>21680</v>
      </c>
      <c r="DS692" s="4">
        <v>32747</v>
      </c>
      <c r="DT692" s="4">
        <v>296</v>
      </c>
      <c r="DV692" s="4">
        <v>184</v>
      </c>
      <c r="DX692" s="4">
        <v>480</v>
      </c>
      <c r="ED692" s="4">
        <v>11562</v>
      </c>
      <c r="EG692" s="4">
        <v>11562</v>
      </c>
      <c r="EI692" s="4">
        <v>12042</v>
      </c>
      <c r="EK692" s="4">
        <v>93</v>
      </c>
      <c r="EM692" s="4">
        <v>93</v>
      </c>
      <c r="EP692" s="4">
        <v>8403</v>
      </c>
      <c r="ET692" s="4">
        <v>0</v>
      </c>
      <c r="EU692" s="4">
        <v>8496</v>
      </c>
      <c r="EY692" s="4">
        <v>2059</v>
      </c>
      <c r="EZ692" s="4">
        <v>-273</v>
      </c>
      <c r="FA692" s="4">
        <v>3093</v>
      </c>
      <c r="FF692" s="4">
        <v>7330</v>
      </c>
      <c r="FG692" s="4">
        <v>12209</v>
      </c>
      <c r="FH692" s="4">
        <v>20705</v>
      </c>
      <c r="FI692" s="4">
        <v>32747</v>
      </c>
      <c r="FL692" s="2">
        <v>2017</v>
      </c>
      <c r="FM692" t="s">
        <v>8</v>
      </c>
      <c r="FR692" s="2">
        <v>2017</v>
      </c>
      <c r="FS692" s="5">
        <v>7</v>
      </c>
      <c r="FX692" s="4">
        <v>582</v>
      </c>
      <c r="GA692" s="4">
        <v>59</v>
      </c>
      <c r="GE692" s="4">
        <v>41</v>
      </c>
      <c r="GF692" s="4">
        <v>0</v>
      </c>
      <c r="GI692" s="7">
        <f t="shared" si="110"/>
        <v>-0.60888000779803098</v>
      </c>
      <c r="GJ692" s="7">
        <f t="shared" si="112"/>
        <v>5.7778645325004881E-2</v>
      </c>
      <c r="GK692" s="7">
        <f t="shared" si="113"/>
        <v>0.73710888000779806</v>
      </c>
      <c r="GL692" s="7">
        <f t="shared" si="111"/>
        <v>0.55116499221302717</v>
      </c>
      <c r="GM692" s="7">
        <f>(((DR692-DR691)-(DP692-DP691)-(FG692-FG691)+((EV692-EV691)+(EW692-EW691)+(EX692-EX691))+(FC692-FC691))-U692-V692)/DS691</f>
        <v>-0.63719660785651622</v>
      </c>
      <c r="GN692" s="7">
        <f t="shared" si="106"/>
        <v>0.11614192416414855</v>
      </c>
      <c r="GO692" s="7">
        <f>(G692-G691)/DS691</f>
        <v>3.8259089579881077E-2</v>
      </c>
      <c r="GP692" s="7">
        <f>CF692/DS691</f>
        <v>0.43912662052831658</v>
      </c>
      <c r="GQ692" s="7">
        <f t="shared" si="107"/>
        <v>7.6973622453768889E-2</v>
      </c>
      <c r="GR692" s="7">
        <f t="shared" si="108"/>
        <v>4.4153214466505428E-2</v>
      </c>
      <c r="GS692" s="7">
        <v>0.38</v>
      </c>
      <c r="GT692" s="7">
        <f t="shared" si="114"/>
        <v>0.40584399903404977</v>
      </c>
      <c r="GU692" s="7">
        <f t="shared" si="105"/>
        <v>0.63227165847253186</v>
      </c>
      <c r="GV692" t="s">
        <v>249</v>
      </c>
      <c r="GW692" s="8">
        <f t="shared" si="109"/>
        <v>4.8737693732332584E-5</v>
      </c>
    </row>
    <row r="693" spans="1:205" x14ac:dyDescent="0.2">
      <c r="A693">
        <v>984146701</v>
      </c>
      <c r="B693" s="2">
        <v>2018</v>
      </c>
      <c r="C693" t="s">
        <v>3</v>
      </c>
      <c r="D693" s="3">
        <v>43101</v>
      </c>
      <c r="E693" s="3">
        <v>43465</v>
      </c>
      <c r="F693" t="s">
        <v>8</v>
      </c>
      <c r="G693" s="4">
        <v>62407</v>
      </c>
      <c r="I693" s="4">
        <v>0</v>
      </c>
      <c r="J693" s="4">
        <v>62407</v>
      </c>
      <c r="K693" s="4">
        <v>21694</v>
      </c>
      <c r="Q693" s="4">
        <v>4777</v>
      </c>
      <c r="R693" s="4">
        <v>3710</v>
      </c>
      <c r="S693" s="4">
        <v>136</v>
      </c>
      <c r="U693" s="4">
        <v>806</v>
      </c>
      <c r="X693" s="4">
        <v>2611</v>
      </c>
      <c r="Z693" s="4">
        <v>29888</v>
      </c>
      <c r="AA693" s="4">
        <v>32519</v>
      </c>
      <c r="AG693" s="4">
        <v>140</v>
      </c>
      <c r="AJ693" s="4">
        <v>43</v>
      </c>
      <c r="AK693" s="4">
        <v>183</v>
      </c>
      <c r="AR693" s="4">
        <v>540</v>
      </c>
      <c r="AS693" s="4">
        <v>360</v>
      </c>
      <c r="AT693" s="4">
        <v>360</v>
      </c>
      <c r="AU693" s="4">
        <v>900</v>
      </c>
      <c r="AV693" s="4">
        <v>-717</v>
      </c>
      <c r="AW693" s="4">
        <v>31802</v>
      </c>
      <c r="AX693" s="4">
        <v>7041</v>
      </c>
      <c r="AY693" s="4">
        <v>24760</v>
      </c>
      <c r="BF693" s="4">
        <v>24760</v>
      </c>
      <c r="BP693" s="4">
        <v>24760</v>
      </c>
      <c r="BR693" s="4">
        <v>24760</v>
      </c>
      <c r="BS693" s="2">
        <v>2018</v>
      </c>
      <c r="BZ693" s="4">
        <v>10623</v>
      </c>
      <c r="CD693" s="4">
        <v>2555</v>
      </c>
      <c r="CF693" s="4">
        <v>13177</v>
      </c>
      <c r="CR693" s="4">
        <v>2057</v>
      </c>
      <c r="CS693" s="4">
        <v>2057</v>
      </c>
      <c r="CU693" s="4">
        <v>15234</v>
      </c>
      <c r="DA693" s="4">
        <v>4544</v>
      </c>
      <c r="DB693" s="4">
        <v>4544</v>
      </c>
      <c r="DC693" s="4">
        <v>3406</v>
      </c>
      <c r="DD693" s="4">
        <v>2121</v>
      </c>
      <c r="DG693" s="4">
        <v>5526</v>
      </c>
      <c r="DO693" s="4">
        <v>33376</v>
      </c>
      <c r="DP693" s="4">
        <v>33376</v>
      </c>
      <c r="DR693" s="4">
        <v>43446</v>
      </c>
      <c r="DS693" s="4">
        <v>58680</v>
      </c>
      <c r="DT693" s="4">
        <v>296</v>
      </c>
      <c r="DV693" s="4">
        <v>184</v>
      </c>
      <c r="DX693" s="4">
        <v>480</v>
      </c>
      <c r="ED693" s="4">
        <v>36323</v>
      </c>
      <c r="EG693" s="4">
        <v>36323</v>
      </c>
      <c r="EI693" s="4">
        <v>36803</v>
      </c>
      <c r="EK693" s="4">
        <v>134</v>
      </c>
      <c r="EM693" s="4">
        <v>134</v>
      </c>
      <c r="EP693" s="4">
        <v>11118</v>
      </c>
      <c r="EU693" s="4">
        <v>11252</v>
      </c>
      <c r="EY693" s="4">
        <v>2991</v>
      </c>
      <c r="EZ693" s="4">
        <v>5584</v>
      </c>
      <c r="FA693" s="4">
        <v>1625</v>
      </c>
      <c r="FF693" s="4">
        <v>425</v>
      </c>
      <c r="FG693" s="4">
        <v>10626</v>
      </c>
      <c r="FH693" s="4">
        <v>21878</v>
      </c>
      <c r="FI693" s="4">
        <v>58680</v>
      </c>
      <c r="FL693" s="2">
        <v>2018</v>
      </c>
      <c r="FM693" t="s">
        <v>8</v>
      </c>
      <c r="FR693" s="2">
        <v>2018</v>
      </c>
      <c r="FS693" s="5">
        <v>7</v>
      </c>
      <c r="FX693" s="4">
        <v>602</v>
      </c>
      <c r="GA693" s="4">
        <v>64</v>
      </c>
      <c r="GE693" s="4">
        <v>40</v>
      </c>
      <c r="GF693" s="4">
        <v>0</v>
      </c>
      <c r="GI693" s="7">
        <f t="shared" si="110"/>
        <v>0.22954774483158763</v>
      </c>
      <c r="GJ693" s="7">
        <f t="shared" si="112"/>
        <v>0.73710888000779806</v>
      </c>
      <c r="GK693" s="7">
        <f t="shared" si="113"/>
        <v>0.55116499221302717</v>
      </c>
      <c r="GL693" s="7">
        <f t="shared" si="111"/>
        <v>0.27752215405589636</v>
      </c>
      <c r="GM693" s="7">
        <f>(((DR693-DR692)-(DP693-DP692)-(FG693-FG692)+((EV693-EV692)+(EW693-EW692)+(EX693-EX692))+(FC693-FC692))-U693-V693)/DS692</f>
        <v>0.2049348031880783</v>
      </c>
      <c r="GN693" s="7">
        <f t="shared" si="106"/>
        <v>1.3270528598039515</v>
      </c>
      <c r="GO693" s="7">
        <f>(G693-G692)/DS692</f>
        <v>1.3388401991022079</v>
      </c>
      <c r="GP693" s="7">
        <f>CF693/DS692</f>
        <v>0.40238800500809235</v>
      </c>
      <c r="GQ693" s="7">
        <f t="shared" si="107"/>
        <v>0.54163430933969181</v>
      </c>
      <c r="GR693" s="7">
        <f t="shared" si="108"/>
        <v>2.3617216117216118</v>
      </c>
      <c r="GS693" s="7">
        <v>0.38</v>
      </c>
      <c r="GT693" s="7">
        <f t="shared" si="114"/>
        <v>0.50818173507633235</v>
      </c>
      <c r="GU693" s="7">
        <f t="shared" si="105"/>
        <v>0.37283571915473757</v>
      </c>
      <c r="GV693" t="s">
        <v>249</v>
      </c>
      <c r="GW693" s="8">
        <f t="shared" si="109"/>
        <v>3.0537148441078571E-5</v>
      </c>
    </row>
    <row r="694" spans="1:205" x14ac:dyDescent="0.2">
      <c r="A694">
        <v>984146701</v>
      </c>
      <c r="B694" s="2">
        <v>2019</v>
      </c>
      <c r="C694" t="s">
        <v>3</v>
      </c>
      <c r="D694" s="3">
        <v>43466</v>
      </c>
      <c r="E694" s="3">
        <v>43830</v>
      </c>
      <c r="F694" t="s">
        <v>8</v>
      </c>
      <c r="G694" s="4">
        <v>44423</v>
      </c>
      <c r="J694" s="4">
        <v>44423</v>
      </c>
      <c r="K694" s="4">
        <v>16066</v>
      </c>
      <c r="Q694" s="4">
        <v>5760</v>
      </c>
      <c r="R694" s="4">
        <v>4401</v>
      </c>
      <c r="S694" s="4">
        <v>231</v>
      </c>
      <c r="U694" s="4">
        <v>1030</v>
      </c>
      <c r="X694" s="4">
        <v>3196</v>
      </c>
      <c r="Z694" s="4">
        <v>26052</v>
      </c>
      <c r="AA694" s="4">
        <v>18370</v>
      </c>
      <c r="AG694" s="4">
        <v>303</v>
      </c>
      <c r="AJ694" s="4">
        <v>2</v>
      </c>
      <c r="AK694" s="4">
        <v>304</v>
      </c>
      <c r="AR694" s="4">
        <v>578</v>
      </c>
      <c r="AS694" s="4">
        <v>205</v>
      </c>
      <c r="AT694" s="4">
        <v>205</v>
      </c>
      <c r="AU694" s="4">
        <v>783</v>
      </c>
      <c r="AV694" s="4">
        <v>-479</v>
      </c>
      <c r="AW694" s="4">
        <v>17891</v>
      </c>
      <c r="AX694" s="4">
        <v>3949</v>
      </c>
      <c r="AY694" s="4">
        <v>13943</v>
      </c>
      <c r="BF694" s="4">
        <v>13943</v>
      </c>
      <c r="BJ694" s="4">
        <v>13762</v>
      </c>
      <c r="BP694" s="4">
        <v>180</v>
      </c>
      <c r="BR694" s="4">
        <v>13943</v>
      </c>
      <c r="BS694" s="2">
        <v>2019</v>
      </c>
      <c r="BV694" s="4">
        <v>25</v>
      </c>
      <c r="BY694" s="4">
        <v>25</v>
      </c>
      <c r="BZ694" s="4">
        <v>10301</v>
      </c>
      <c r="CD694" s="4">
        <v>1919</v>
      </c>
      <c r="CF694" s="4">
        <v>12219</v>
      </c>
      <c r="CR694" s="4">
        <v>2101</v>
      </c>
      <c r="CS694" s="4">
        <v>2101</v>
      </c>
      <c r="CU694" s="4">
        <v>14346</v>
      </c>
      <c r="DA694" s="4">
        <v>3560</v>
      </c>
      <c r="DB694" s="4">
        <v>3560</v>
      </c>
      <c r="DC694" s="4">
        <v>3623</v>
      </c>
      <c r="DD694" s="4">
        <v>131</v>
      </c>
      <c r="DG694" s="4">
        <v>3754</v>
      </c>
      <c r="DO694" s="4">
        <v>47077</v>
      </c>
      <c r="DP694" s="4">
        <v>47077</v>
      </c>
      <c r="DR694" s="4">
        <v>54390</v>
      </c>
      <c r="DS694" s="4">
        <v>68736</v>
      </c>
      <c r="DT694" s="4">
        <v>296</v>
      </c>
      <c r="DV694" s="4">
        <v>184</v>
      </c>
      <c r="DX694" s="4">
        <v>480</v>
      </c>
      <c r="ED694" s="4">
        <v>36503</v>
      </c>
      <c r="EG694" s="4">
        <v>36503</v>
      </c>
      <c r="EI694" s="4">
        <v>36983</v>
      </c>
      <c r="EK694" s="4">
        <v>0</v>
      </c>
      <c r="EM694" s="4">
        <v>0</v>
      </c>
      <c r="EP694" s="4">
        <v>10571</v>
      </c>
      <c r="EU694" s="4">
        <v>10571</v>
      </c>
      <c r="EY694" s="4">
        <v>1543</v>
      </c>
      <c r="EZ694" s="4">
        <v>2666</v>
      </c>
      <c r="FA694" s="4">
        <v>3332</v>
      </c>
      <c r="FC694" s="4">
        <v>12000</v>
      </c>
      <c r="FF694" s="4">
        <v>1640</v>
      </c>
      <c r="FG694" s="4">
        <v>21181</v>
      </c>
      <c r="FH694" s="4">
        <v>31752</v>
      </c>
      <c r="FI694" s="4">
        <v>68736</v>
      </c>
      <c r="FL694" s="2">
        <v>2019</v>
      </c>
      <c r="FM694" t="s">
        <v>8</v>
      </c>
      <c r="FR694" s="2">
        <v>2019</v>
      </c>
      <c r="FS694" s="5">
        <v>7</v>
      </c>
      <c r="FX694" s="4">
        <v>604</v>
      </c>
      <c r="GA694" s="4">
        <v>64</v>
      </c>
      <c r="GE694" s="4">
        <v>56</v>
      </c>
      <c r="GF694" s="4">
        <v>19</v>
      </c>
      <c r="GN694" s="7">
        <f t="shared" si="106"/>
        <v>-0.31017382413087935</v>
      </c>
      <c r="GQ694" s="7">
        <f t="shared" si="107"/>
        <v>0.21885791423369122</v>
      </c>
      <c r="GR694" s="7">
        <f t="shared" si="108"/>
        <v>-0.28817280112807858</v>
      </c>
      <c r="GS694" s="7">
        <v>0.38</v>
      </c>
      <c r="GT694" s="7">
        <f t="shared" si="114"/>
        <v>0.33292391030486268</v>
      </c>
      <c r="GU694" s="7">
        <f t="shared" si="105"/>
        <v>0.4619413407821229</v>
      </c>
      <c r="GV694" t="s">
        <v>249</v>
      </c>
      <c r="GW694" s="8">
        <f t="shared" si="109"/>
        <v>1.7041581458759374E-5</v>
      </c>
    </row>
    <row r="695" spans="1:205" x14ac:dyDescent="0.2">
      <c r="A695">
        <v>987699507</v>
      </c>
      <c r="B695" s="2">
        <v>2013</v>
      </c>
      <c r="C695" t="s">
        <v>3</v>
      </c>
      <c r="D695" s="3">
        <v>41275</v>
      </c>
      <c r="E695" s="3">
        <v>41639</v>
      </c>
      <c r="F695" t="s">
        <v>8</v>
      </c>
      <c r="G695" s="4">
        <v>41761</v>
      </c>
      <c r="I695" s="4">
        <v>0</v>
      </c>
      <c r="J695" s="4">
        <v>41761</v>
      </c>
      <c r="K695" s="4">
        <v>22037</v>
      </c>
      <c r="L695" s="4">
        <v>0</v>
      </c>
      <c r="M695" s="4">
        <v>0</v>
      </c>
      <c r="Q695" s="4">
        <v>13893</v>
      </c>
      <c r="R695" s="4">
        <v>12158</v>
      </c>
      <c r="S695" s="4">
        <v>679</v>
      </c>
      <c r="U695" s="4">
        <v>21</v>
      </c>
      <c r="X695" s="4">
        <v>3004</v>
      </c>
      <c r="Z695" s="4">
        <v>38955</v>
      </c>
      <c r="AA695" s="4">
        <v>2805</v>
      </c>
      <c r="AC695" s="4">
        <v>0</v>
      </c>
      <c r="AD695" s="4">
        <v>0</v>
      </c>
      <c r="AE695" s="4">
        <v>0</v>
      </c>
      <c r="AG695" s="4">
        <v>94</v>
      </c>
      <c r="AJ695" s="4">
        <v>0</v>
      </c>
      <c r="AK695" s="4">
        <v>94</v>
      </c>
      <c r="AM695" s="4">
        <v>0</v>
      </c>
      <c r="AP695" s="4">
        <v>21</v>
      </c>
      <c r="AR695" s="4">
        <v>0</v>
      </c>
      <c r="AS695" s="4">
        <v>0</v>
      </c>
      <c r="AT695" s="4">
        <v>0</v>
      </c>
      <c r="AU695" s="4">
        <v>21</v>
      </c>
      <c r="AV695" s="4">
        <v>74</v>
      </c>
      <c r="AW695" s="4">
        <v>2879</v>
      </c>
      <c r="AX695" s="4">
        <v>837</v>
      </c>
      <c r="AY695" s="4">
        <v>2042</v>
      </c>
      <c r="BB695" s="4">
        <v>0</v>
      </c>
      <c r="BD695" s="4">
        <v>0</v>
      </c>
      <c r="BF695" s="4">
        <v>2042</v>
      </c>
      <c r="BJ695" s="4">
        <v>2000</v>
      </c>
      <c r="BP695" s="4">
        <v>42</v>
      </c>
      <c r="BR695" s="4">
        <v>2042</v>
      </c>
      <c r="BS695" s="2">
        <v>2013</v>
      </c>
      <c r="BV695" s="4">
        <v>446</v>
      </c>
      <c r="BY695" s="4">
        <v>446</v>
      </c>
      <c r="CD695" s="4">
        <v>121</v>
      </c>
      <c r="CF695" s="4">
        <v>121</v>
      </c>
      <c r="CS695" s="4">
        <v>0</v>
      </c>
      <c r="CU695" s="4">
        <v>567</v>
      </c>
      <c r="DA695" s="4">
        <v>7981</v>
      </c>
      <c r="DB695" s="4">
        <v>7981</v>
      </c>
      <c r="DC695" s="4">
        <v>9862</v>
      </c>
      <c r="DD695" s="4">
        <v>9</v>
      </c>
      <c r="DG695" s="4">
        <v>9871</v>
      </c>
      <c r="DN695" s="4">
        <v>0</v>
      </c>
      <c r="DO695" s="4">
        <v>3682</v>
      </c>
      <c r="DP695" s="4">
        <v>3682</v>
      </c>
      <c r="DR695" s="4">
        <v>21534</v>
      </c>
      <c r="DS695" s="4">
        <v>22101</v>
      </c>
      <c r="DT695" s="4">
        <v>250</v>
      </c>
      <c r="DX695" s="4">
        <v>250</v>
      </c>
      <c r="ED695" s="4">
        <v>7079</v>
      </c>
      <c r="EG695" s="4">
        <v>7079</v>
      </c>
      <c r="EI695" s="4">
        <v>7329</v>
      </c>
      <c r="EM695" s="4">
        <v>0</v>
      </c>
      <c r="EQ695" s="4">
        <v>530</v>
      </c>
      <c r="ET695" s="4">
        <v>0</v>
      </c>
      <c r="EU695" s="4">
        <v>530</v>
      </c>
      <c r="EY695" s="4">
        <v>6975</v>
      </c>
      <c r="EZ695" s="4">
        <v>949</v>
      </c>
      <c r="FA695" s="4">
        <v>1683</v>
      </c>
      <c r="FC695" s="4">
        <v>2000</v>
      </c>
      <c r="FF695" s="4">
        <v>2635</v>
      </c>
      <c r="FG695" s="4">
        <v>14242</v>
      </c>
      <c r="FH695" s="4">
        <v>14772</v>
      </c>
      <c r="FI695" s="4">
        <v>22101</v>
      </c>
      <c r="FL695" s="2">
        <v>2013</v>
      </c>
      <c r="FM695" t="s">
        <v>8</v>
      </c>
      <c r="FR695" s="2">
        <v>2013</v>
      </c>
      <c r="FS695" s="5">
        <v>32</v>
      </c>
      <c r="FT695" s="4">
        <v>35</v>
      </c>
      <c r="FX695" s="4">
        <v>610</v>
      </c>
      <c r="GE695" s="4">
        <v>64</v>
      </c>
      <c r="GF695" s="4">
        <v>12</v>
      </c>
      <c r="GN695" s="7">
        <f t="shared" si="106"/>
        <v>-0.12949546089385475</v>
      </c>
      <c r="GQ695" s="7">
        <f t="shared" si="107"/>
        <v>4.4959653004832831E-2</v>
      </c>
      <c r="GR695" s="7">
        <f t="shared" si="108"/>
        <v>-5.9923913288161539E-2</v>
      </c>
      <c r="GS695" s="7">
        <v>1</v>
      </c>
      <c r="GT695" s="7">
        <f t="shared" si="114"/>
        <v>0</v>
      </c>
      <c r="GU695" s="7">
        <f t="shared" si="105"/>
        <v>0.66838604588027695</v>
      </c>
      <c r="GV695" t="s">
        <v>250</v>
      </c>
      <c r="GW695" s="8">
        <f t="shared" si="109"/>
        <v>1.4548417132216015E-5</v>
      </c>
    </row>
    <row r="696" spans="1:205" x14ac:dyDescent="0.2">
      <c r="A696">
        <v>987699507</v>
      </c>
      <c r="B696" s="2">
        <v>2014</v>
      </c>
      <c r="C696" t="s">
        <v>3</v>
      </c>
      <c r="D696" s="3">
        <v>41640</v>
      </c>
      <c r="E696" s="3">
        <v>42004</v>
      </c>
      <c r="F696" t="s">
        <v>8</v>
      </c>
      <c r="G696" s="4">
        <v>49356</v>
      </c>
      <c r="I696" s="4">
        <v>117</v>
      </c>
      <c r="J696" s="4">
        <v>49473</v>
      </c>
      <c r="K696" s="4">
        <v>27206</v>
      </c>
      <c r="L696" s="4">
        <v>0</v>
      </c>
      <c r="M696" s="4">
        <v>0</v>
      </c>
      <c r="Q696" s="4">
        <v>14932</v>
      </c>
      <c r="R696" s="4">
        <v>12935</v>
      </c>
      <c r="S696" s="4">
        <v>643</v>
      </c>
      <c r="U696" s="4">
        <v>30</v>
      </c>
      <c r="X696" s="4">
        <v>2877</v>
      </c>
      <c r="Z696" s="4">
        <v>45045</v>
      </c>
      <c r="AA696" s="4">
        <v>4428</v>
      </c>
      <c r="AC696" s="4">
        <v>0</v>
      </c>
      <c r="AD696" s="4">
        <v>0</v>
      </c>
      <c r="AE696" s="4">
        <v>0</v>
      </c>
      <c r="AG696" s="4">
        <v>100</v>
      </c>
      <c r="AJ696" s="4">
        <v>12</v>
      </c>
      <c r="AK696" s="4">
        <v>112</v>
      </c>
      <c r="AM696" s="4">
        <v>0</v>
      </c>
      <c r="AP696" s="4">
        <v>44</v>
      </c>
      <c r="AR696" s="4">
        <v>4</v>
      </c>
      <c r="AS696" s="4">
        <v>0</v>
      </c>
      <c r="AT696" s="4">
        <v>0</v>
      </c>
      <c r="AU696" s="4">
        <v>48</v>
      </c>
      <c r="AV696" s="4">
        <v>64</v>
      </c>
      <c r="AW696" s="4">
        <v>4492</v>
      </c>
      <c r="AX696" s="4">
        <v>1225</v>
      </c>
      <c r="AY696" s="4">
        <v>3267</v>
      </c>
      <c r="BB696" s="4">
        <v>0</v>
      </c>
      <c r="BD696" s="4">
        <v>0</v>
      </c>
      <c r="BF696" s="4">
        <v>3267</v>
      </c>
      <c r="BP696" s="4">
        <v>3267</v>
      </c>
      <c r="BR696" s="4">
        <v>3267</v>
      </c>
      <c r="BS696" s="2">
        <v>2014</v>
      </c>
      <c r="BV696" s="4">
        <v>256</v>
      </c>
      <c r="BY696" s="4">
        <v>256</v>
      </c>
      <c r="CD696" s="4">
        <v>91</v>
      </c>
      <c r="CF696" s="4">
        <v>91</v>
      </c>
      <c r="CS696" s="4">
        <v>0</v>
      </c>
      <c r="CU696" s="4">
        <v>348</v>
      </c>
      <c r="DA696" s="4">
        <v>7126</v>
      </c>
      <c r="DB696" s="4">
        <v>7126</v>
      </c>
      <c r="DC696" s="4">
        <v>9512</v>
      </c>
      <c r="DD696" s="4">
        <v>4</v>
      </c>
      <c r="DG696" s="4">
        <v>9517</v>
      </c>
      <c r="DN696" s="4">
        <v>0</v>
      </c>
      <c r="DO696" s="4">
        <v>5554</v>
      </c>
      <c r="DP696" s="4">
        <v>5554</v>
      </c>
      <c r="DR696" s="4">
        <v>22196</v>
      </c>
      <c r="DS696" s="4">
        <v>22544</v>
      </c>
      <c r="DT696" s="4">
        <v>250</v>
      </c>
      <c r="DX696" s="4">
        <v>250</v>
      </c>
      <c r="ED696" s="4">
        <v>10495</v>
      </c>
      <c r="EG696" s="4">
        <v>10495</v>
      </c>
      <c r="EI696" s="4">
        <v>10745</v>
      </c>
      <c r="EM696" s="4">
        <v>0</v>
      </c>
      <c r="EQ696" s="4">
        <v>2274</v>
      </c>
      <c r="ET696" s="4">
        <v>0</v>
      </c>
      <c r="EU696" s="4">
        <v>2274</v>
      </c>
      <c r="EY696" s="4">
        <v>4177</v>
      </c>
      <c r="EZ696" s="4">
        <v>1035</v>
      </c>
      <c r="FA696" s="4">
        <v>2235</v>
      </c>
      <c r="FF696" s="4">
        <v>2076</v>
      </c>
      <c r="FG696" s="4">
        <v>9524</v>
      </c>
      <c r="FH696" s="4">
        <v>11798</v>
      </c>
      <c r="FI696" s="4">
        <v>22544</v>
      </c>
      <c r="FL696" s="2">
        <v>2014</v>
      </c>
      <c r="FM696" t="s">
        <v>8</v>
      </c>
      <c r="FR696" s="2">
        <v>2014</v>
      </c>
      <c r="FS696" s="5">
        <v>35</v>
      </c>
      <c r="FT696" s="4">
        <v>35</v>
      </c>
      <c r="FX696" s="4">
        <v>503</v>
      </c>
      <c r="GE696" s="4">
        <v>64</v>
      </c>
      <c r="GF696" s="4">
        <v>25</v>
      </c>
      <c r="GN696" s="7">
        <f t="shared" si="106"/>
        <v>0.35948599610877335</v>
      </c>
      <c r="GQ696" s="7">
        <f t="shared" si="107"/>
        <v>0.14635457498040094</v>
      </c>
      <c r="GR696" s="7">
        <f t="shared" si="108"/>
        <v>0.181868250281363</v>
      </c>
      <c r="GS696" s="7">
        <v>1</v>
      </c>
      <c r="GT696" s="7">
        <f t="shared" si="114"/>
        <v>0</v>
      </c>
      <c r="GU696" s="7">
        <f t="shared" si="105"/>
        <v>0.52333215046132009</v>
      </c>
      <c r="GV696" t="s">
        <v>250</v>
      </c>
      <c r="GW696" s="8">
        <f t="shared" si="109"/>
        <v>4.5246821410795895E-5</v>
      </c>
    </row>
    <row r="697" spans="1:205" x14ac:dyDescent="0.2">
      <c r="A697">
        <v>987699507</v>
      </c>
      <c r="B697" s="2">
        <v>2015</v>
      </c>
      <c r="C697" t="s">
        <v>3</v>
      </c>
      <c r="D697" s="3">
        <v>42005</v>
      </c>
      <c r="E697" s="3">
        <v>42369</v>
      </c>
      <c r="F697" t="s">
        <v>8</v>
      </c>
      <c r="G697" s="4">
        <v>49755</v>
      </c>
      <c r="I697" s="4">
        <v>81</v>
      </c>
      <c r="J697" s="4">
        <v>49836</v>
      </c>
      <c r="K697" s="4">
        <v>26003</v>
      </c>
      <c r="L697" s="4">
        <v>0</v>
      </c>
      <c r="M697" s="4">
        <v>0</v>
      </c>
      <c r="Q697" s="4">
        <v>14852</v>
      </c>
      <c r="R697" s="4">
        <v>12954</v>
      </c>
      <c r="S697" s="4">
        <v>585</v>
      </c>
      <c r="U697" s="4">
        <v>35</v>
      </c>
      <c r="X697" s="4">
        <v>3287</v>
      </c>
      <c r="Z697" s="4">
        <v>44177</v>
      </c>
      <c r="AA697" s="4">
        <v>5659</v>
      </c>
      <c r="AC697" s="4">
        <v>0</v>
      </c>
      <c r="AD697" s="4">
        <v>0</v>
      </c>
      <c r="AE697" s="4">
        <v>0</v>
      </c>
      <c r="AG697" s="4">
        <v>122</v>
      </c>
      <c r="AJ697" s="4">
        <v>37</v>
      </c>
      <c r="AK697" s="4">
        <v>159</v>
      </c>
      <c r="AM697" s="4">
        <v>0</v>
      </c>
      <c r="AP697" s="4">
        <v>63</v>
      </c>
      <c r="AR697" s="4">
        <v>1</v>
      </c>
      <c r="AS697" s="4">
        <v>29</v>
      </c>
      <c r="AT697" s="4">
        <v>29</v>
      </c>
      <c r="AU697" s="4">
        <v>93</v>
      </c>
      <c r="AV697" s="4">
        <v>66</v>
      </c>
      <c r="AW697" s="4">
        <v>5725</v>
      </c>
      <c r="AX697" s="4">
        <v>1577</v>
      </c>
      <c r="AY697" s="4">
        <v>4147</v>
      </c>
      <c r="BB697" s="4">
        <v>0</v>
      </c>
      <c r="BD697" s="4">
        <v>0</v>
      </c>
      <c r="BF697" s="4">
        <v>4147</v>
      </c>
      <c r="BJ697" s="4">
        <v>4000</v>
      </c>
      <c r="BP697" s="4">
        <v>147</v>
      </c>
      <c r="BR697" s="4">
        <v>4147</v>
      </c>
      <c r="BS697" s="2">
        <v>2015</v>
      </c>
      <c r="BV697" s="4">
        <v>241</v>
      </c>
      <c r="BY697" s="4">
        <v>241</v>
      </c>
      <c r="CD697" s="4">
        <v>82</v>
      </c>
      <c r="CF697" s="4">
        <v>82</v>
      </c>
      <c r="CS697" s="4">
        <v>0</v>
      </c>
      <c r="CU697" s="4">
        <v>322</v>
      </c>
      <c r="DA697" s="4">
        <v>6168</v>
      </c>
      <c r="DB697" s="4">
        <v>6168</v>
      </c>
      <c r="DC697" s="4">
        <v>10302</v>
      </c>
      <c r="DD697" s="4">
        <v>5</v>
      </c>
      <c r="DG697" s="4">
        <v>10306</v>
      </c>
      <c r="DN697" s="4">
        <v>0</v>
      </c>
      <c r="DO697" s="4">
        <v>9604</v>
      </c>
      <c r="DP697" s="4">
        <v>9604</v>
      </c>
      <c r="DR697" s="4">
        <v>26078</v>
      </c>
      <c r="DS697" s="4">
        <v>26400</v>
      </c>
      <c r="DT697" s="4">
        <v>250</v>
      </c>
      <c r="DX697" s="4">
        <v>250</v>
      </c>
      <c r="ED697" s="4">
        <v>10643</v>
      </c>
      <c r="EG697" s="4">
        <v>10643</v>
      </c>
      <c r="EI697" s="4">
        <v>10893</v>
      </c>
      <c r="EM697" s="4">
        <v>0</v>
      </c>
      <c r="EQ697" s="4">
        <v>2001</v>
      </c>
      <c r="ET697" s="4">
        <v>0</v>
      </c>
      <c r="EU697" s="4">
        <v>2001</v>
      </c>
      <c r="EY697" s="4">
        <v>3394</v>
      </c>
      <c r="EZ697" s="4">
        <v>1562</v>
      </c>
      <c r="FA697" s="4">
        <v>2898</v>
      </c>
      <c r="FC697" s="4">
        <v>4000</v>
      </c>
      <c r="FF697" s="4">
        <v>1654</v>
      </c>
      <c r="FG697" s="4">
        <v>13507</v>
      </c>
      <c r="FH697" s="4">
        <v>15508</v>
      </c>
      <c r="FI697" s="4">
        <v>26400</v>
      </c>
      <c r="FL697" s="2">
        <v>2015</v>
      </c>
      <c r="FM697" t="s">
        <v>8</v>
      </c>
      <c r="FR697" s="2">
        <v>2015</v>
      </c>
      <c r="FS697" s="5">
        <v>29</v>
      </c>
      <c r="FT697" s="4">
        <v>29</v>
      </c>
      <c r="FX697" s="4">
        <v>632</v>
      </c>
      <c r="GE697" s="4">
        <v>81</v>
      </c>
      <c r="GF697" s="4">
        <v>14</v>
      </c>
      <c r="GI697" s="7">
        <f t="shared" si="110"/>
        <v>-6.6980127750177433E-3</v>
      </c>
      <c r="GJ697" s="7">
        <f t="shared" si="112"/>
        <v>8.0946563503913854E-2</v>
      </c>
      <c r="GK697" s="7">
        <f t="shared" si="113"/>
        <v>0.19220191625266148</v>
      </c>
      <c r="GL697" s="7">
        <f t="shared" si="111"/>
        <v>6.5757575757575751E-2</v>
      </c>
      <c r="GM697" s="7">
        <f>(((DR697-DR696)-(DP697-DP696)-(FG697-FG696)+((EV697-EV696)+(EW697-EW696)+(EX697-EX696))+(FC697-FC696))-U697-V697)/DS696</f>
        <v>-8.2505322924059619E-3</v>
      </c>
      <c r="GN697" s="7">
        <f t="shared" si="106"/>
        <v>-1.7343860894251242E-2</v>
      </c>
      <c r="GO697" s="7">
        <f>(G697-G696)/DS696</f>
        <v>1.7698722498225693E-2</v>
      </c>
      <c r="GP697" s="7">
        <f>CF697/DS696</f>
        <v>3.637331440738112E-3</v>
      </c>
      <c r="GQ697" s="7">
        <f t="shared" si="107"/>
        <v>0.16945897352075842</v>
      </c>
      <c r="GR697" s="7">
        <f t="shared" si="108"/>
        <v>8.0841235108193524E-3</v>
      </c>
      <c r="GS697" s="7">
        <v>1</v>
      </c>
      <c r="GT697" s="7">
        <f t="shared" si="114"/>
        <v>0</v>
      </c>
      <c r="GU697" s="7">
        <f t="shared" si="105"/>
        <v>0.5874242424242424</v>
      </c>
      <c r="GV697" t="s">
        <v>250</v>
      </c>
      <c r="GW697" s="8">
        <f t="shared" si="109"/>
        <v>4.4357700496806247E-5</v>
      </c>
    </row>
    <row r="698" spans="1:205" x14ac:dyDescent="0.2">
      <c r="A698">
        <v>987699507</v>
      </c>
      <c r="B698" s="2">
        <v>2016</v>
      </c>
      <c r="C698" t="s">
        <v>3</v>
      </c>
      <c r="D698" s="3">
        <v>42370</v>
      </c>
      <c r="E698" s="3">
        <v>42735</v>
      </c>
      <c r="F698" t="s">
        <v>8</v>
      </c>
      <c r="G698" s="4">
        <v>45130</v>
      </c>
      <c r="I698" s="4">
        <v>74</v>
      </c>
      <c r="J698" s="4">
        <v>45204</v>
      </c>
      <c r="K698" s="4">
        <v>21317</v>
      </c>
      <c r="L698" s="4">
        <v>0</v>
      </c>
      <c r="M698" s="4">
        <v>0</v>
      </c>
      <c r="Q698" s="4">
        <v>15302</v>
      </c>
      <c r="R698" s="4">
        <v>13233</v>
      </c>
      <c r="S698" s="4">
        <v>683</v>
      </c>
      <c r="U698" s="4">
        <v>53</v>
      </c>
      <c r="X698" s="4">
        <v>3376</v>
      </c>
      <c r="Z698" s="4">
        <v>40048</v>
      </c>
      <c r="AA698" s="4">
        <v>5156</v>
      </c>
      <c r="AC698" s="4">
        <v>0</v>
      </c>
      <c r="AD698" s="4">
        <v>0</v>
      </c>
      <c r="AE698" s="4">
        <v>0</v>
      </c>
      <c r="AF698" s="4">
        <v>17</v>
      </c>
      <c r="AG698" s="4">
        <v>119</v>
      </c>
      <c r="AJ698" s="4">
        <v>34</v>
      </c>
      <c r="AK698" s="4">
        <v>170</v>
      </c>
      <c r="AM698" s="4">
        <v>0</v>
      </c>
      <c r="AR698" s="4">
        <v>2</v>
      </c>
      <c r="AS698" s="4">
        <v>22</v>
      </c>
      <c r="AT698" s="4">
        <v>22</v>
      </c>
      <c r="AU698" s="4">
        <v>24</v>
      </c>
      <c r="AV698" s="4">
        <v>146</v>
      </c>
      <c r="AW698" s="4">
        <v>5301</v>
      </c>
      <c r="AX698" s="4">
        <v>1350</v>
      </c>
      <c r="AY698" s="4">
        <v>3952</v>
      </c>
      <c r="BB698" s="4">
        <v>0</v>
      </c>
      <c r="BD698" s="4">
        <v>0</v>
      </c>
      <c r="BF698" s="4">
        <v>3952</v>
      </c>
      <c r="BP698" s="4">
        <v>3952</v>
      </c>
      <c r="BR698" s="4">
        <v>3952</v>
      </c>
      <c r="BS698" s="2">
        <v>2016</v>
      </c>
      <c r="BV698" s="4">
        <v>338</v>
      </c>
      <c r="BY698" s="4">
        <v>338</v>
      </c>
      <c r="CD698" s="4">
        <v>208</v>
      </c>
      <c r="CF698" s="4">
        <v>208</v>
      </c>
      <c r="CS698" s="4">
        <v>0</v>
      </c>
      <c r="CU698" s="4">
        <v>545</v>
      </c>
      <c r="DA698" s="4">
        <v>7178</v>
      </c>
      <c r="DB698" s="4">
        <v>7178</v>
      </c>
      <c r="DC698" s="4">
        <v>11520</v>
      </c>
      <c r="DD698" s="4">
        <v>0</v>
      </c>
      <c r="DE698" s="4">
        <v>80</v>
      </c>
      <c r="DG698" s="4">
        <v>11600</v>
      </c>
      <c r="DN698" s="4">
        <v>0</v>
      </c>
      <c r="DO698" s="4">
        <v>5064</v>
      </c>
      <c r="DP698" s="4">
        <v>5064</v>
      </c>
      <c r="DR698" s="4">
        <v>23843</v>
      </c>
      <c r="DS698" s="4">
        <v>24388</v>
      </c>
      <c r="DT698" s="4">
        <v>250</v>
      </c>
      <c r="DX698" s="4">
        <v>250</v>
      </c>
      <c r="ED698" s="4">
        <v>14595</v>
      </c>
      <c r="EG698" s="4">
        <v>14595</v>
      </c>
      <c r="EI698" s="4">
        <v>14845</v>
      </c>
      <c r="EM698" s="4">
        <v>0</v>
      </c>
      <c r="ET698" s="4">
        <v>0</v>
      </c>
      <c r="EU698" s="4">
        <v>0</v>
      </c>
      <c r="EY698" s="4">
        <v>4263</v>
      </c>
      <c r="EZ698" s="4">
        <v>1447</v>
      </c>
      <c r="FA698" s="4">
        <v>1878</v>
      </c>
      <c r="FD698" s="4">
        <v>5</v>
      </c>
      <c r="FF698" s="4">
        <v>1951</v>
      </c>
      <c r="FG698" s="4">
        <v>9543</v>
      </c>
      <c r="FH698" s="4">
        <v>9543</v>
      </c>
      <c r="FI698" s="4">
        <v>24388</v>
      </c>
      <c r="FL698" s="2">
        <v>2016</v>
      </c>
      <c r="FM698" t="s">
        <v>8</v>
      </c>
      <c r="FR698" s="2">
        <v>2016</v>
      </c>
      <c r="FS698" s="5">
        <v>30</v>
      </c>
      <c r="FT698" s="4">
        <v>30</v>
      </c>
      <c r="FX698" s="4">
        <v>508</v>
      </c>
      <c r="GE698" s="4">
        <v>71</v>
      </c>
      <c r="GF698" s="4">
        <v>17</v>
      </c>
      <c r="GI698" s="7">
        <f t="shared" si="110"/>
        <v>8.5946969696969702E-2</v>
      </c>
      <c r="GJ698" s="7">
        <f t="shared" si="112"/>
        <v>0.19220191625266148</v>
      </c>
      <c r="GK698" s="7">
        <f t="shared" si="113"/>
        <v>6.5757575757575751E-2</v>
      </c>
      <c r="GL698" s="7">
        <f t="shared" si="111"/>
        <v>0.22490569132360178</v>
      </c>
      <c r="GM698" s="7">
        <f>(((DR698-DR697)-(DP698-DP697)-(FG698-FG697)+((EV698-EV697)+(EW698-EW697)+(EX698-EX697))+(FC698-FC697))-U698-V698)/DS697</f>
        <v>8.3939393939393939E-2</v>
      </c>
      <c r="GN698" s="7">
        <f t="shared" si="106"/>
        <v>-0.22132575757575756</v>
      </c>
      <c r="GO698" s="7">
        <f>(G698-G697)/DS697</f>
        <v>-0.17518939393939395</v>
      </c>
      <c r="GP698" s="7">
        <f>CF698/DS697</f>
        <v>7.8787878787878792E-3</v>
      </c>
      <c r="GQ698" s="7">
        <f t="shared" si="107"/>
        <v>0.15562731353863118</v>
      </c>
      <c r="GR698" s="7">
        <f t="shared" si="108"/>
        <v>-9.2955481861119488E-2</v>
      </c>
      <c r="GS698" s="7">
        <v>1</v>
      </c>
      <c r="GT698" s="7">
        <f t="shared" si="114"/>
        <v>0</v>
      </c>
      <c r="GU698" s="7">
        <f t="shared" si="105"/>
        <v>0.39129899950795471</v>
      </c>
      <c r="GV698" t="s">
        <v>250</v>
      </c>
      <c r="GW698" s="8">
        <f t="shared" si="109"/>
        <v>3.7878787878787879E-5</v>
      </c>
    </row>
    <row r="699" spans="1:205" x14ac:dyDescent="0.2">
      <c r="A699">
        <v>987699507</v>
      </c>
      <c r="B699" s="2">
        <v>2017</v>
      </c>
      <c r="C699" t="s">
        <v>3</v>
      </c>
      <c r="D699" s="3">
        <v>42736</v>
      </c>
      <c r="E699" s="3">
        <v>43100</v>
      </c>
      <c r="F699" t="s">
        <v>8</v>
      </c>
      <c r="G699" s="4">
        <v>48396</v>
      </c>
      <c r="I699" s="4">
        <v>81</v>
      </c>
      <c r="J699" s="4">
        <v>48477</v>
      </c>
      <c r="K699" s="4">
        <v>21920</v>
      </c>
      <c r="L699" s="4">
        <v>0</v>
      </c>
      <c r="M699" s="4">
        <v>0</v>
      </c>
      <c r="Q699" s="4">
        <v>17114</v>
      </c>
      <c r="R699" s="4">
        <v>14913</v>
      </c>
      <c r="S699" s="4">
        <v>599</v>
      </c>
      <c r="U699" s="4">
        <v>66</v>
      </c>
      <c r="X699" s="4">
        <v>3373</v>
      </c>
      <c r="Z699" s="4">
        <v>42473</v>
      </c>
      <c r="AA699" s="4">
        <v>6004</v>
      </c>
      <c r="AC699" s="4">
        <v>0</v>
      </c>
      <c r="AD699" s="4">
        <v>0</v>
      </c>
      <c r="AE699" s="4">
        <v>0</v>
      </c>
      <c r="AF699" s="4">
        <v>18</v>
      </c>
      <c r="AG699" s="4">
        <v>81</v>
      </c>
      <c r="AJ699" s="4">
        <v>22</v>
      </c>
      <c r="AK699" s="4">
        <v>122</v>
      </c>
      <c r="AM699" s="4">
        <v>0</v>
      </c>
      <c r="AR699" s="4">
        <v>0</v>
      </c>
      <c r="AS699" s="4">
        <v>34</v>
      </c>
      <c r="AT699" s="4">
        <v>34</v>
      </c>
      <c r="AU699" s="4">
        <v>34</v>
      </c>
      <c r="AV699" s="4">
        <v>87</v>
      </c>
      <c r="AW699" s="4">
        <v>6092</v>
      </c>
      <c r="AX699" s="4">
        <v>1486</v>
      </c>
      <c r="AY699" s="4">
        <v>4606</v>
      </c>
      <c r="BB699" s="4">
        <v>0</v>
      </c>
      <c r="BD699" s="4">
        <v>0</v>
      </c>
      <c r="BF699" s="4">
        <v>4606</v>
      </c>
      <c r="BP699" s="4">
        <v>4606</v>
      </c>
      <c r="BR699" s="4">
        <v>4606</v>
      </c>
      <c r="BS699" s="2">
        <v>2017</v>
      </c>
      <c r="BV699" s="4">
        <v>451</v>
      </c>
      <c r="BY699" s="4">
        <v>451</v>
      </c>
      <c r="CD699" s="4">
        <v>158</v>
      </c>
      <c r="CF699" s="4">
        <v>158</v>
      </c>
      <c r="CS699" s="4">
        <v>0</v>
      </c>
      <c r="CU699" s="4">
        <v>609</v>
      </c>
      <c r="DA699" s="4">
        <v>7604</v>
      </c>
      <c r="DB699" s="4">
        <v>7604</v>
      </c>
      <c r="DC699" s="4">
        <v>11336</v>
      </c>
      <c r="DE699" s="4">
        <v>96</v>
      </c>
      <c r="DG699" s="4">
        <v>11432</v>
      </c>
      <c r="DN699" s="4">
        <v>0</v>
      </c>
      <c r="DO699" s="4">
        <v>10419</v>
      </c>
      <c r="DP699" s="4">
        <v>10419</v>
      </c>
      <c r="DR699" s="4">
        <v>29455</v>
      </c>
      <c r="DS699" s="4">
        <v>30064</v>
      </c>
      <c r="DT699" s="4">
        <v>250</v>
      </c>
      <c r="DX699" s="4">
        <v>250</v>
      </c>
      <c r="ED699" s="4">
        <v>19200</v>
      </c>
      <c r="EG699" s="4">
        <v>19200</v>
      </c>
      <c r="EI699" s="4">
        <v>19450</v>
      </c>
      <c r="EM699" s="4">
        <v>0</v>
      </c>
      <c r="ET699" s="4">
        <v>0</v>
      </c>
      <c r="EU699" s="4">
        <v>0</v>
      </c>
      <c r="EY699" s="4">
        <v>3949</v>
      </c>
      <c r="EZ699" s="4">
        <v>1599</v>
      </c>
      <c r="FA699" s="4">
        <v>2345</v>
      </c>
      <c r="FF699" s="4">
        <v>2720</v>
      </c>
      <c r="FG699" s="4">
        <v>10613</v>
      </c>
      <c r="FH699" s="4">
        <v>10613</v>
      </c>
      <c r="FI699" s="4">
        <v>30064</v>
      </c>
      <c r="FL699" s="2">
        <v>2017</v>
      </c>
      <c r="FM699" t="s">
        <v>8</v>
      </c>
      <c r="FR699" s="2">
        <v>2017</v>
      </c>
      <c r="FS699" s="5">
        <v>30</v>
      </c>
      <c r="FX699" s="4">
        <v>496</v>
      </c>
      <c r="GA699" s="4">
        <v>1000</v>
      </c>
      <c r="GD699" t="s">
        <v>176</v>
      </c>
      <c r="GE699" s="4">
        <v>74</v>
      </c>
      <c r="GF699" s="4">
        <v>14</v>
      </c>
      <c r="GI699" s="7">
        <f t="shared" si="110"/>
        <v>-3.3336066918156472E-2</v>
      </c>
      <c r="GJ699" s="7">
        <f t="shared" si="112"/>
        <v>6.5757575757575751E-2</v>
      </c>
      <c r="GK699" s="7">
        <f t="shared" si="113"/>
        <v>0.22490569132360178</v>
      </c>
      <c r="GL699" s="7">
        <f t="shared" si="111"/>
        <v>-0.26609898882384247</v>
      </c>
      <c r="GM699" s="7">
        <f>(((DR699-DR698)-(DP699-DP698)-(FG699-FG698)+((EV699-EV698)+(EW699-EW698)+(EX699-EX698))+(FC699-FC698))-U699-V699)/DS698</f>
        <v>-3.6042315893062164E-2</v>
      </c>
      <c r="GN699" s="7">
        <f t="shared" si="106"/>
        <v>0.14146301459734295</v>
      </c>
      <c r="GO699" s="7">
        <f>(G699-G698)/DS698</f>
        <v>0.13391832048548466</v>
      </c>
      <c r="GP699" s="7">
        <f>CF699/DS698</f>
        <v>6.4785960308348369E-3</v>
      </c>
      <c r="GQ699" s="7">
        <f t="shared" si="107"/>
        <v>0.16917652244178358</v>
      </c>
      <c r="GR699" s="7">
        <f t="shared" si="108"/>
        <v>7.2368712608021274E-2</v>
      </c>
      <c r="GS699" s="7">
        <v>1</v>
      </c>
      <c r="GT699" s="7">
        <f t="shared" si="114"/>
        <v>0</v>
      </c>
      <c r="GU699" s="7">
        <f t="shared" si="105"/>
        <v>0.35301357104843001</v>
      </c>
      <c r="GV699" t="s">
        <v>250</v>
      </c>
      <c r="GW699" s="8">
        <f t="shared" si="109"/>
        <v>4.1003772347055926E-5</v>
      </c>
    </row>
    <row r="700" spans="1:205" x14ac:dyDescent="0.2">
      <c r="A700">
        <v>987699507</v>
      </c>
      <c r="B700" s="2">
        <v>2018</v>
      </c>
      <c r="C700" t="s">
        <v>3</v>
      </c>
      <c r="D700" s="3">
        <v>43101</v>
      </c>
      <c r="E700" s="3">
        <v>43465</v>
      </c>
      <c r="F700" t="s">
        <v>8</v>
      </c>
      <c r="G700" s="4">
        <v>51009</v>
      </c>
      <c r="I700" s="4">
        <v>42</v>
      </c>
      <c r="J700" s="4">
        <v>51052</v>
      </c>
      <c r="K700" s="4">
        <v>23338</v>
      </c>
      <c r="Q700" s="4">
        <v>17241</v>
      </c>
      <c r="R700" s="4">
        <v>14925</v>
      </c>
      <c r="S700" s="4">
        <v>645</v>
      </c>
      <c r="U700" s="4">
        <v>55</v>
      </c>
      <c r="X700" s="4">
        <v>3630</v>
      </c>
      <c r="Z700" s="4">
        <v>44263</v>
      </c>
      <c r="AA700" s="4">
        <v>6788</v>
      </c>
      <c r="AF700" s="4">
        <v>11</v>
      </c>
      <c r="AG700" s="4">
        <v>149</v>
      </c>
      <c r="AJ700" s="4">
        <v>43</v>
      </c>
      <c r="AK700" s="4">
        <v>203</v>
      </c>
      <c r="AR700" s="4">
        <v>1</v>
      </c>
      <c r="AS700" s="4">
        <v>71</v>
      </c>
      <c r="AT700" s="4">
        <v>71</v>
      </c>
      <c r="AU700" s="4">
        <v>72</v>
      </c>
      <c r="AV700" s="4">
        <v>132</v>
      </c>
      <c r="AW700" s="4">
        <v>6920</v>
      </c>
      <c r="AX700" s="4">
        <v>1612</v>
      </c>
      <c r="AY700" s="4">
        <v>5308</v>
      </c>
      <c r="BF700" s="4">
        <v>5308</v>
      </c>
      <c r="BJ700" s="4">
        <v>10000</v>
      </c>
      <c r="BP700" s="4">
        <v>-4692</v>
      </c>
      <c r="BR700" s="4">
        <v>5308</v>
      </c>
      <c r="BS700" s="2">
        <v>2018</v>
      </c>
      <c r="BV700" s="4">
        <v>436</v>
      </c>
      <c r="BY700" s="4">
        <v>436</v>
      </c>
      <c r="CD700" s="4">
        <v>157</v>
      </c>
      <c r="CF700" s="4">
        <v>157</v>
      </c>
      <c r="CU700" s="4">
        <v>593</v>
      </c>
      <c r="DA700" s="4">
        <v>9457</v>
      </c>
      <c r="DB700" s="4">
        <v>9457</v>
      </c>
      <c r="DC700" s="4">
        <v>13013</v>
      </c>
      <c r="DD700" s="4">
        <v>172</v>
      </c>
      <c r="DE700" s="4">
        <v>10236</v>
      </c>
      <c r="DG700" s="4">
        <v>23421</v>
      </c>
      <c r="DO700" s="4">
        <v>2379</v>
      </c>
      <c r="DP700" s="4">
        <v>2379</v>
      </c>
      <c r="DR700" s="4">
        <v>35256</v>
      </c>
      <c r="DS700" s="4">
        <v>35849</v>
      </c>
      <c r="DT700" s="4">
        <v>250</v>
      </c>
      <c r="DX700" s="4">
        <v>250</v>
      </c>
      <c r="ED700" s="4">
        <v>14508</v>
      </c>
      <c r="EG700" s="4">
        <v>14508</v>
      </c>
      <c r="EI700" s="4">
        <v>14758</v>
      </c>
      <c r="EU700" s="4">
        <v>0</v>
      </c>
      <c r="EY700" s="4">
        <v>5007</v>
      </c>
      <c r="EZ700" s="4">
        <v>1597</v>
      </c>
      <c r="FA700" s="4">
        <v>2467</v>
      </c>
      <c r="FC700" s="4">
        <v>10000</v>
      </c>
      <c r="FF700" s="4">
        <v>2019</v>
      </c>
      <c r="FG700" s="4">
        <v>21091</v>
      </c>
      <c r="FH700" s="4">
        <v>21091</v>
      </c>
      <c r="FI700" s="4">
        <v>35849</v>
      </c>
      <c r="FL700" s="2">
        <v>2018</v>
      </c>
      <c r="FM700" t="s">
        <v>8</v>
      </c>
      <c r="FR700" s="2">
        <v>2018</v>
      </c>
      <c r="FS700" s="5">
        <v>30</v>
      </c>
      <c r="FX700" s="4">
        <v>500</v>
      </c>
      <c r="GE700" s="4">
        <v>73</v>
      </c>
      <c r="GF700" s="4">
        <v>31</v>
      </c>
      <c r="GI700" s="7">
        <f t="shared" si="110"/>
        <v>0.44448509845662587</v>
      </c>
      <c r="GJ700" s="7">
        <f t="shared" si="112"/>
        <v>0.22490569132360178</v>
      </c>
      <c r="GK700" s="7">
        <f t="shared" si="113"/>
        <v>-0.26609898882384247</v>
      </c>
      <c r="GL700" s="7">
        <f t="shared" si="111"/>
        <v>0.42751541186643977</v>
      </c>
      <c r="GM700" s="7">
        <f>(((DR700-DR699)-(DP700-DP699)-(FG700-FG699)+((EV700-EV699)+(EW700-EW699)+(EX700-EX699))+(FC700-FC699))-U700-V700)/DS699</f>
        <v>0.44265566790846195</v>
      </c>
      <c r="GN700" s="7">
        <f t="shared" si="106"/>
        <v>3.113358169238957E-2</v>
      </c>
      <c r="GO700" s="7">
        <f>(G700-G699)/DS699</f>
        <v>8.6914582224587547E-2</v>
      </c>
      <c r="GP700" s="7">
        <f>CF700/DS699</f>
        <v>5.2221926556679085E-3</v>
      </c>
      <c r="GQ700" s="7">
        <f t="shared" si="107"/>
        <v>0.16106079225645928</v>
      </c>
      <c r="GR700" s="7">
        <f t="shared" si="108"/>
        <v>5.3992065459955371E-2</v>
      </c>
      <c r="GS700" s="7">
        <v>1</v>
      </c>
      <c r="GT700" s="7">
        <f t="shared" si="114"/>
        <v>0</v>
      </c>
      <c r="GU700" s="7">
        <f t="shared" si="105"/>
        <v>0.58832882367709005</v>
      </c>
      <c r="GV700" t="s">
        <v>250</v>
      </c>
      <c r="GW700" s="8">
        <f t="shared" si="109"/>
        <v>3.3262373602980307E-5</v>
      </c>
    </row>
    <row r="701" spans="1:205" x14ac:dyDescent="0.2">
      <c r="A701">
        <v>987699507</v>
      </c>
      <c r="B701" s="2">
        <v>2019</v>
      </c>
      <c r="C701" t="s">
        <v>3</v>
      </c>
      <c r="D701" s="3">
        <v>43466</v>
      </c>
      <c r="E701" s="3">
        <v>43830</v>
      </c>
      <c r="F701" t="s">
        <v>8</v>
      </c>
      <c r="G701" s="4">
        <v>43791</v>
      </c>
      <c r="I701" s="4">
        <v>379</v>
      </c>
      <c r="J701" s="4">
        <v>44171</v>
      </c>
      <c r="K701" s="4">
        <v>18325</v>
      </c>
      <c r="Q701" s="4">
        <v>16900</v>
      </c>
      <c r="R701" s="4">
        <v>14542</v>
      </c>
      <c r="S701" s="4">
        <v>650</v>
      </c>
      <c r="U701" s="4">
        <v>55</v>
      </c>
      <c r="X701" s="4">
        <v>1832</v>
      </c>
      <c r="Z701" s="4">
        <v>37112</v>
      </c>
      <c r="AA701" s="4">
        <v>7058</v>
      </c>
      <c r="AG701" s="4">
        <v>179</v>
      </c>
      <c r="AJ701" s="4">
        <v>45</v>
      </c>
      <c r="AK701" s="4">
        <v>224</v>
      </c>
      <c r="AR701" s="4">
        <v>7</v>
      </c>
      <c r="AS701" s="4">
        <v>66</v>
      </c>
      <c r="AT701" s="4">
        <v>66</v>
      </c>
      <c r="AU701" s="4">
        <v>73</v>
      </c>
      <c r="AV701" s="4">
        <v>151</v>
      </c>
      <c r="AW701" s="4">
        <v>7209</v>
      </c>
      <c r="AX701" s="4">
        <v>1588</v>
      </c>
      <c r="AY701" s="4">
        <v>5621</v>
      </c>
      <c r="BF701" s="4">
        <v>5621</v>
      </c>
      <c r="BJ701" s="4">
        <v>5000</v>
      </c>
      <c r="BP701" s="4">
        <v>621</v>
      </c>
      <c r="BR701" s="4">
        <v>5621</v>
      </c>
      <c r="BS701" s="2">
        <v>2019</v>
      </c>
      <c r="BV701" s="4">
        <v>206</v>
      </c>
      <c r="BY701" s="4">
        <v>206</v>
      </c>
      <c r="CD701" s="4">
        <v>102</v>
      </c>
      <c r="CF701" s="4">
        <v>102</v>
      </c>
      <c r="CI701" s="4">
        <v>5000</v>
      </c>
      <c r="CS701" s="4">
        <v>5000</v>
      </c>
      <c r="CU701" s="4">
        <v>5308</v>
      </c>
      <c r="DA701" s="4">
        <v>4609</v>
      </c>
      <c r="DB701" s="4">
        <v>4609</v>
      </c>
      <c r="DC701" s="4">
        <v>13683</v>
      </c>
      <c r="DD701" s="4">
        <v>51</v>
      </c>
      <c r="DE701" s="4">
        <v>1310</v>
      </c>
      <c r="DG701" s="4">
        <v>15044</v>
      </c>
      <c r="DO701" s="4">
        <v>2936</v>
      </c>
      <c r="DP701" s="4">
        <v>2936</v>
      </c>
      <c r="DR701" s="4">
        <v>22589</v>
      </c>
      <c r="DS701" s="4">
        <v>27897</v>
      </c>
      <c r="DT701" s="4">
        <v>250</v>
      </c>
      <c r="DX701" s="4">
        <v>250</v>
      </c>
      <c r="ED701" s="4">
        <v>15129</v>
      </c>
      <c r="EG701" s="4">
        <v>15129</v>
      </c>
      <c r="EI701" s="4">
        <v>15379</v>
      </c>
      <c r="EU701" s="4">
        <v>0</v>
      </c>
      <c r="EY701" s="4">
        <v>2066</v>
      </c>
      <c r="EZ701" s="4">
        <v>1358</v>
      </c>
      <c r="FA701" s="4">
        <v>2082</v>
      </c>
      <c r="FC701" s="4">
        <v>5000</v>
      </c>
      <c r="FD701" s="4">
        <v>249</v>
      </c>
      <c r="FF701" s="4">
        <v>1763</v>
      </c>
      <c r="FG701" s="4">
        <v>12517</v>
      </c>
      <c r="FH701" s="4">
        <v>12517</v>
      </c>
      <c r="FI701" s="4">
        <v>27897</v>
      </c>
      <c r="FL701" s="2">
        <v>2019</v>
      </c>
      <c r="FM701" t="s">
        <v>8</v>
      </c>
      <c r="FR701" s="2">
        <v>2019</v>
      </c>
      <c r="FS701" s="5">
        <v>30</v>
      </c>
      <c r="FX701" s="4">
        <v>500</v>
      </c>
      <c r="GE701" s="4">
        <v>55</v>
      </c>
      <c r="GF701" s="4">
        <v>17</v>
      </c>
      <c r="GN701" s="7">
        <f t="shared" si="106"/>
        <v>-0.22003403163268154</v>
      </c>
      <c r="GQ701" s="7">
        <f t="shared" si="107"/>
        <v>0.17635616352398581</v>
      </c>
      <c r="GR701" s="7">
        <f t="shared" si="108"/>
        <v>-0.14150444039287186</v>
      </c>
      <c r="GS701" s="7">
        <v>1</v>
      </c>
      <c r="GT701" s="7">
        <f t="shared" si="114"/>
        <v>0</v>
      </c>
      <c r="GU701" s="7">
        <f t="shared" si="105"/>
        <v>0.44868623866365559</v>
      </c>
      <c r="GV701" t="s">
        <v>250</v>
      </c>
      <c r="GW701" s="8">
        <f t="shared" si="109"/>
        <v>2.7894780886496136E-5</v>
      </c>
    </row>
    <row r="702" spans="1:205" x14ac:dyDescent="0.2">
      <c r="A702">
        <v>994073737</v>
      </c>
      <c r="B702" s="2">
        <v>2013</v>
      </c>
      <c r="C702" t="s">
        <v>3</v>
      </c>
      <c r="D702" s="3">
        <v>41275</v>
      </c>
      <c r="E702" s="3">
        <v>41639</v>
      </c>
      <c r="F702" t="s">
        <v>8</v>
      </c>
      <c r="G702" s="4">
        <v>26118</v>
      </c>
      <c r="I702" s="4">
        <v>39</v>
      </c>
      <c r="J702" s="4">
        <v>26157</v>
      </c>
      <c r="K702" s="4">
        <v>15506</v>
      </c>
      <c r="L702" s="4">
        <v>0</v>
      </c>
      <c r="M702" s="4">
        <v>0</v>
      </c>
      <c r="Q702" s="4">
        <v>5668</v>
      </c>
      <c r="R702" s="4">
        <v>4809</v>
      </c>
      <c r="S702" s="4">
        <v>77</v>
      </c>
      <c r="U702" s="4">
        <v>658</v>
      </c>
      <c r="X702" s="4">
        <v>2398</v>
      </c>
      <c r="Z702" s="4">
        <v>24229</v>
      </c>
      <c r="AA702" s="4">
        <v>1927</v>
      </c>
      <c r="AC702" s="4">
        <v>0</v>
      </c>
      <c r="AD702" s="4">
        <v>0</v>
      </c>
      <c r="AE702" s="4">
        <v>0</v>
      </c>
      <c r="AG702" s="4">
        <v>218</v>
      </c>
      <c r="AJ702" s="4">
        <v>2</v>
      </c>
      <c r="AK702" s="4">
        <v>220</v>
      </c>
      <c r="AM702" s="4">
        <v>0</v>
      </c>
      <c r="AR702" s="4">
        <v>13</v>
      </c>
      <c r="AT702" s="4">
        <v>0</v>
      </c>
      <c r="AU702" s="4">
        <v>13</v>
      </c>
      <c r="AV702" s="4">
        <v>206</v>
      </c>
      <c r="AW702" s="4">
        <v>2134</v>
      </c>
      <c r="AX702" s="4">
        <v>621</v>
      </c>
      <c r="AY702" s="4">
        <v>1513</v>
      </c>
      <c r="BB702" s="4">
        <v>0</v>
      </c>
      <c r="BD702" s="4">
        <v>0</v>
      </c>
      <c r="BF702" s="4">
        <v>1513</v>
      </c>
      <c r="BJ702" s="4">
        <v>2000</v>
      </c>
      <c r="BP702" s="4">
        <v>-487</v>
      </c>
      <c r="BR702" s="4">
        <v>1513</v>
      </c>
      <c r="BS702" s="2">
        <v>2013</v>
      </c>
      <c r="BY702" s="4">
        <v>0</v>
      </c>
      <c r="BZ702" s="4">
        <v>256</v>
      </c>
      <c r="CD702" s="4">
        <v>1564</v>
      </c>
      <c r="CF702" s="4">
        <v>1821</v>
      </c>
      <c r="CS702" s="4">
        <v>0</v>
      </c>
      <c r="CU702" s="4">
        <v>1821</v>
      </c>
      <c r="DA702" s="4">
        <v>732</v>
      </c>
      <c r="DB702" s="4">
        <v>732</v>
      </c>
      <c r="DC702" s="4">
        <v>2736</v>
      </c>
      <c r="DD702" s="4">
        <v>86</v>
      </c>
      <c r="DG702" s="4">
        <v>2822</v>
      </c>
      <c r="DI702" s="4">
        <v>0</v>
      </c>
      <c r="DN702" s="4">
        <v>0</v>
      </c>
      <c r="DO702" s="4">
        <v>6140</v>
      </c>
      <c r="DP702" s="4">
        <v>6140</v>
      </c>
      <c r="DR702" s="4">
        <v>9693</v>
      </c>
      <c r="DS702" s="4">
        <v>11514</v>
      </c>
      <c r="DT702" s="4">
        <v>1000</v>
      </c>
      <c r="DV702" s="4">
        <v>560</v>
      </c>
      <c r="DX702" s="4">
        <v>1560</v>
      </c>
      <c r="ED702" s="4">
        <v>2622</v>
      </c>
      <c r="EG702" s="4">
        <v>2622</v>
      </c>
      <c r="EI702" s="4">
        <v>4183</v>
      </c>
      <c r="EM702" s="4">
        <v>0</v>
      </c>
      <c r="ET702" s="4">
        <v>0</v>
      </c>
      <c r="EU702" s="4">
        <v>0</v>
      </c>
      <c r="EY702" s="4">
        <v>3185</v>
      </c>
      <c r="EZ702" s="4">
        <v>647</v>
      </c>
      <c r="FA702" s="4">
        <v>781</v>
      </c>
      <c r="FC702" s="4">
        <v>2000</v>
      </c>
      <c r="FF702" s="4">
        <v>719</v>
      </c>
      <c r="FG702" s="4">
        <v>7331</v>
      </c>
      <c r="FH702" s="4">
        <v>7331</v>
      </c>
      <c r="FI702" s="4">
        <v>11514</v>
      </c>
      <c r="FL702" s="2">
        <v>2013</v>
      </c>
      <c r="FM702" t="s">
        <v>8</v>
      </c>
      <c r="FR702" s="2">
        <v>2013</v>
      </c>
      <c r="FS702" s="5">
        <v>12</v>
      </c>
      <c r="FT702" s="4">
        <v>12</v>
      </c>
      <c r="FX702" s="4">
        <v>670</v>
      </c>
      <c r="GA702" s="4">
        <v>4</v>
      </c>
      <c r="GE702" s="4">
        <v>26</v>
      </c>
      <c r="GF702" s="4">
        <v>13</v>
      </c>
      <c r="GN702" s="7">
        <f t="shared" si="106"/>
        <v>-0.24110119367673943</v>
      </c>
      <c r="GQ702" s="7">
        <f t="shared" si="107"/>
        <v>7.6780594250336204E-2</v>
      </c>
      <c r="GR702" s="7">
        <f t="shared" si="108"/>
        <v>-0.40357607727615263</v>
      </c>
      <c r="GS702" s="7">
        <v>0.5</v>
      </c>
      <c r="GT702" s="7">
        <f t="shared" si="114"/>
        <v>0</v>
      </c>
      <c r="GU702" s="7">
        <f t="shared" si="105"/>
        <v>0.63670314399861039</v>
      </c>
      <c r="GV702" t="s">
        <v>251</v>
      </c>
      <c r="GW702" s="8">
        <f t="shared" si="109"/>
        <v>3.5846148331361796E-5</v>
      </c>
    </row>
    <row r="703" spans="1:205" x14ac:dyDescent="0.2">
      <c r="A703">
        <v>994073737</v>
      </c>
      <c r="B703" s="2">
        <v>2014</v>
      </c>
      <c r="C703" t="s">
        <v>3</v>
      </c>
      <c r="D703" s="3">
        <v>41640</v>
      </c>
      <c r="E703" s="3">
        <v>42004</v>
      </c>
      <c r="F703" t="s">
        <v>8</v>
      </c>
      <c r="G703" s="4">
        <v>30420</v>
      </c>
      <c r="I703" s="4">
        <v>0</v>
      </c>
      <c r="J703" s="4">
        <v>30420</v>
      </c>
      <c r="K703" s="4">
        <v>17371</v>
      </c>
      <c r="L703" s="4">
        <v>0</v>
      </c>
      <c r="M703" s="4">
        <v>0</v>
      </c>
      <c r="Q703" s="4">
        <v>5724</v>
      </c>
      <c r="R703" s="4">
        <v>4832</v>
      </c>
      <c r="S703" s="4">
        <v>82</v>
      </c>
      <c r="U703" s="4">
        <v>705</v>
      </c>
      <c r="X703" s="4">
        <v>2795</v>
      </c>
      <c r="Z703" s="4">
        <v>26595</v>
      </c>
      <c r="AA703" s="4">
        <v>3825</v>
      </c>
      <c r="AC703" s="4">
        <v>0</v>
      </c>
      <c r="AD703" s="4">
        <v>0</v>
      </c>
      <c r="AE703" s="4">
        <v>0</v>
      </c>
      <c r="AG703" s="4">
        <v>199</v>
      </c>
      <c r="AJ703" s="4">
        <v>0</v>
      </c>
      <c r="AK703" s="4">
        <v>199</v>
      </c>
      <c r="AM703" s="4">
        <v>0</v>
      </c>
      <c r="AR703" s="4">
        <v>23</v>
      </c>
      <c r="AT703" s="4">
        <v>0</v>
      </c>
      <c r="AU703" s="4">
        <v>23</v>
      </c>
      <c r="AV703" s="4">
        <v>176</v>
      </c>
      <c r="AW703" s="4">
        <v>4001</v>
      </c>
      <c r="AX703" s="4">
        <v>1159</v>
      </c>
      <c r="AY703" s="4">
        <v>2842</v>
      </c>
      <c r="BB703" s="4">
        <v>0</v>
      </c>
      <c r="BD703" s="4">
        <v>0</v>
      </c>
      <c r="BF703" s="4">
        <v>2842</v>
      </c>
      <c r="BJ703" s="4">
        <v>2000</v>
      </c>
      <c r="BP703" s="4">
        <v>842</v>
      </c>
      <c r="BR703" s="4">
        <v>2842</v>
      </c>
      <c r="BS703" s="2">
        <v>2014</v>
      </c>
      <c r="BY703" s="4">
        <v>0</v>
      </c>
      <c r="BZ703" s="4">
        <v>123</v>
      </c>
      <c r="CD703" s="4">
        <v>1056</v>
      </c>
      <c r="CF703" s="4">
        <v>1179</v>
      </c>
      <c r="CL703" s="4">
        <v>1</v>
      </c>
      <c r="CS703" s="4">
        <v>1</v>
      </c>
      <c r="CU703" s="4">
        <v>1180</v>
      </c>
      <c r="DA703" s="4">
        <v>2232</v>
      </c>
      <c r="DB703" s="4">
        <v>2232</v>
      </c>
      <c r="DC703" s="4">
        <v>1790</v>
      </c>
      <c r="DD703" s="4">
        <v>217</v>
      </c>
      <c r="DG703" s="4">
        <v>2007</v>
      </c>
      <c r="DN703" s="4">
        <v>0</v>
      </c>
      <c r="DO703" s="4">
        <v>6845</v>
      </c>
      <c r="DP703" s="4">
        <v>6845</v>
      </c>
      <c r="DR703" s="4">
        <v>11083</v>
      </c>
      <c r="DS703" s="4">
        <v>12263</v>
      </c>
      <c r="DT703" s="4">
        <v>1000</v>
      </c>
      <c r="DV703" s="4">
        <v>560</v>
      </c>
      <c r="DX703" s="4">
        <v>1560</v>
      </c>
      <c r="ED703" s="4">
        <v>3465</v>
      </c>
      <c r="EG703" s="4">
        <v>3465</v>
      </c>
      <c r="EI703" s="4">
        <v>5025</v>
      </c>
      <c r="EM703" s="4">
        <v>0</v>
      </c>
      <c r="ET703" s="4">
        <v>0</v>
      </c>
      <c r="EU703" s="4">
        <v>0</v>
      </c>
      <c r="EY703" s="4">
        <v>2544</v>
      </c>
      <c r="EZ703" s="4">
        <v>1159</v>
      </c>
      <c r="FA703" s="4">
        <v>1052</v>
      </c>
      <c r="FC703" s="4">
        <v>2000</v>
      </c>
      <c r="FF703" s="4">
        <v>483</v>
      </c>
      <c r="FG703" s="4">
        <v>7238</v>
      </c>
      <c r="FH703" s="4">
        <v>7238</v>
      </c>
      <c r="FI703" s="4">
        <v>12263</v>
      </c>
      <c r="FL703" s="2">
        <v>2014</v>
      </c>
      <c r="FM703" t="s">
        <v>8</v>
      </c>
      <c r="FR703" s="2">
        <v>2014</v>
      </c>
      <c r="FT703" s="4">
        <v>12</v>
      </c>
      <c r="FX703" s="4">
        <v>677</v>
      </c>
      <c r="GA703" s="4">
        <v>4</v>
      </c>
      <c r="GE703" s="4">
        <v>36</v>
      </c>
      <c r="GF703" s="4">
        <v>10</v>
      </c>
      <c r="GN703" s="7">
        <f t="shared" si="106"/>
        <v>0.45579294771582424</v>
      </c>
      <c r="GQ703" s="7">
        <f t="shared" si="107"/>
        <v>0.23905454851326913</v>
      </c>
      <c r="GR703" s="7">
        <f t="shared" si="108"/>
        <v>0.16471399035148174</v>
      </c>
      <c r="GS703" s="7">
        <v>0.5</v>
      </c>
      <c r="GT703" s="7">
        <f t="shared" si="114"/>
        <v>0</v>
      </c>
      <c r="GU703" s="7">
        <f t="shared" si="105"/>
        <v>0.5902307755035473</v>
      </c>
      <c r="GV703" t="s">
        <v>251</v>
      </c>
      <c r="GW703" s="8">
        <f t="shared" si="109"/>
        <v>8.685079034219212E-5</v>
      </c>
    </row>
    <row r="704" spans="1:205" x14ac:dyDescent="0.2">
      <c r="A704">
        <v>994073737</v>
      </c>
      <c r="B704" s="2">
        <v>2015</v>
      </c>
      <c r="C704" t="s">
        <v>3</v>
      </c>
      <c r="D704" s="3">
        <v>42005</v>
      </c>
      <c r="E704" s="3">
        <v>42369</v>
      </c>
      <c r="F704" t="s">
        <v>8</v>
      </c>
      <c r="G704" s="4">
        <v>44030</v>
      </c>
      <c r="I704" s="4">
        <v>98</v>
      </c>
      <c r="J704" s="4">
        <v>44129</v>
      </c>
      <c r="K704" s="4">
        <v>27495</v>
      </c>
      <c r="L704" s="4">
        <v>0</v>
      </c>
      <c r="M704" s="4">
        <v>0</v>
      </c>
      <c r="Q704" s="4">
        <v>6355</v>
      </c>
      <c r="R704" s="4">
        <v>5411</v>
      </c>
      <c r="S704" s="4">
        <v>79</v>
      </c>
      <c r="U704" s="4">
        <v>516</v>
      </c>
      <c r="X704" s="4">
        <v>2706</v>
      </c>
      <c r="Z704" s="4">
        <v>37071</v>
      </c>
      <c r="AA704" s="4">
        <v>7058</v>
      </c>
      <c r="AC704" s="4">
        <v>0</v>
      </c>
      <c r="AD704" s="4">
        <v>0</v>
      </c>
      <c r="AE704" s="4">
        <v>0</v>
      </c>
      <c r="AG704" s="4">
        <v>191</v>
      </c>
      <c r="AJ704" s="4">
        <v>7</v>
      </c>
      <c r="AK704" s="4">
        <v>198</v>
      </c>
      <c r="AM704" s="4">
        <v>0</v>
      </c>
      <c r="AR704" s="4">
        <v>28</v>
      </c>
      <c r="AT704" s="4">
        <v>0</v>
      </c>
      <c r="AU704" s="4">
        <v>28</v>
      </c>
      <c r="AV704" s="4">
        <v>171</v>
      </c>
      <c r="AW704" s="4">
        <v>7228</v>
      </c>
      <c r="AX704" s="4">
        <v>1931</v>
      </c>
      <c r="AY704" s="4">
        <v>5297</v>
      </c>
      <c r="BB704" s="4">
        <v>0</v>
      </c>
      <c r="BD704" s="4">
        <v>0</v>
      </c>
      <c r="BF704" s="4">
        <v>5297</v>
      </c>
      <c r="BJ704" s="4">
        <v>2000</v>
      </c>
      <c r="BP704" s="4">
        <v>3297</v>
      </c>
      <c r="BR704" s="4">
        <v>5297</v>
      </c>
      <c r="BS704" s="2">
        <v>2015</v>
      </c>
      <c r="BY704" s="4">
        <v>0</v>
      </c>
      <c r="BZ704" s="4">
        <v>0</v>
      </c>
      <c r="CD704" s="4">
        <v>1230</v>
      </c>
      <c r="CF704" s="4">
        <v>1230</v>
      </c>
      <c r="CL704" s="4">
        <v>1</v>
      </c>
      <c r="CS704" s="4">
        <v>1</v>
      </c>
      <c r="CU704" s="4">
        <v>1231</v>
      </c>
      <c r="DA704" s="4">
        <v>732</v>
      </c>
      <c r="DB704" s="4">
        <v>732</v>
      </c>
      <c r="DC704" s="4">
        <v>4733</v>
      </c>
      <c r="DD704" s="4">
        <v>104</v>
      </c>
      <c r="DG704" s="4">
        <v>4837</v>
      </c>
      <c r="DN704" s="4">
        <v>0</v>
      </c>
      <c r="DO704" s="4">
        <v>9826</v>
      </c>
      <c r="DP704" s="4">
        <v>9826</v>
      </c>
      <c r="DR704" s="4">
        <v>15395</v>
      </c>
      <c r="DS704" s="4">
        <v>16626</v>
      </c>
      <c r="DT704" s="4">
        <v>1000</v>
      </c>
      <c r="DV704" s="4">
        <v>560</v>
      </c>
      <c r="DX704" s="4">
        <v>1560</v>
      </c>
      <c r="ED704" s="4">
        <v>6762</v>
      </c>
      <c r="EG704" s="4">
        <v>6762</v>
      </c>
      <c r="EI704" s="4">
        <v>8322</v>
      </c>
      <c r="EM704" s="4">
        <v>0</v>
      </c>
      <c r="ET704" s="4">
        <v>0</v>
      </c>
      <c r="EU704" s="4">
        <v>0</v>
      </c>
      <c r="EY704" s="4">
        <v>2973</v>
      </c>
      <c r="EZ704" s="4">
        <v>1931</v>
      </c>
      <c r="FA704" s="4">
        <v>850</v>
      </c>
      <c r="FC704" s="4">
        <v>2000</v>
      </c>
      <c r="FF704" s="4">
        <v>550</v>
      </c>
      <c r="FG704" s="4">
        <v>8304</v>
      </c>
      <c r="FH704" s="4">
        <v>8304</v>
      </c>
      <c r="FI704" s="4">
        <v>16626</v>
      </c>
      <c r="FL704" s="2">
        <v>2015</v>
      </c>
      <c r="FM704" t="s">
        <v>8</v>
      </c>
      <c r="FR704" s="2">
        <v>2015</v>
      </c>
      <c r="FS704" s="5">
        <v>12</v>
      </c>
      <c r="FT704" s="4">
        <v>12</v>
      </c>
      <c r="FX704" s="4">
        <v>722</v>
      </c>
      <c r="FZ704" s="4">
        <v>14</v>
      </c>
      <c r="GA704" s="4">
        <v>6</v>
      </c>
      <c r="GE704" s="4">
        <v>19</v>
      </c>
      <c r="GF704" s="4">
        <v>10</v>
      </c>
      <c r="GI704" s="7">
        <f t="shared" si="110"/>
        <v>2.1609720296827856E-2</v>
      </c>
      <c r="GJ704" s="7">
        <f t="shared" si="112"/>
        <v>0.24048983845752997</v>
      </c>
      <c r="GK704" s="7">
        <f t="shared" si="113"/>
        <v>0.45241784228981491</v>
      </c>
      <c r="GL704" s="7">
        <f t="shared" si="111"/>
        <v>0.44809334776855525</v>
      </c>
      <c r="GM704" s="7">
        <f>(((DR704-DR703)-(DP704-DP703)-(FG704-FG703)+((EV704-EV703)+(EW704-EW703)+(EX704-EX703))+(FC704-FC703))-U704-V704)/DS703</f>
        <v>-2.0468074696240724E-2</v>
      </c>
      <c r="GN704" s="7">
        <f t="shared" si="106"/>
        <v>0.86985240153306698</v>
      </c>
      <c r="GO704" s="7">
        <f>(G704-G703)/DS703</f>
        <v>1.1098426159993475</v>
      </c>
      <c r="GP704" s="7">
        <f>CF704/DS703</f>
        <v>0.10030172062301232</v>
      </c>
      <c r="GQ704" s="7">
        <f t="shared" si="107"/>
        <v>0.36671397417702239</v>
      </c>
      <c r="GR704" s="7">
        <f t="shared" si="108"/>
        <v>0.44740302432610124</v>
      </c>
      <c r="GS704" s="7">
        <v>0.5</v>
      </c>
      <c r="GT704" s="7">
        <f t="shared" si="114"/>
        <v>0</v>
      </c>
      <c r="GU704" s="7">
        <f t="shared" si="105"/>
        <v>0.49945867917719233</v>
      </c>
      <c r="GV704" t="s">
        <v>251</v>
      </c>
      <c r="GW704" s="8">
        <f t="shared" si="109"/>
        <v>8.1546114327652293E-5</v>
      </c>
    </row>
    <row r="705" spans="1:205" x14ac:dyDescent="0.2">
      <c r="A705">
        <v>994073737</v>
      </c>
      <c r="B705" s="2">
        <v>2016</v>
      </c>
      <c r="C705" t="s">
        <v>3</v>
      </c>
      <c r="D705" s="3">
        <v>42370</v>
      </c>
      <c r="E705" s="3">
        <v>42735</v>
      </c>
      <c r="F705" t="s">
        <v>8</v>
      </c>
      <c r="G705" s="4">
        <v>39557</v>
      </c>
      <c r="I705" s="4">
        <v>72</v>
      </c>
      <c r="J705" s="4">
        <v>39629</v>
      </c>
      <c r="K705" s="4">
        <v>24121</v>
      </c>
      <c r="L705" s="4">
        <v>0</v>
      </c>
      <c r="M705" s="4">
        <v>0</v>
      </c>
      <c r="Q705" s="4">
        <v>6543</v>
      </c>
      <c r="R705" s="4">
        <v>5542</v>
      </c>
      <c r="S705" s="4">
        <v>74</v>
      </c>
      <c r="U705" s="4">
        <v>383</v>
      </c>
      <c r="X705" s="4">
        <v>2700</v>
      </c>
      <c r="Z705" s="4">
        <v>33747</v>
      </c>
      <c r="AA705" s="4">
        <v>5882</v>
      </c>
      <c r="AC705" s="4">
        <v>0</v>
      </c>
      <c r="AD705" s="4">
        <v>0</v>
      </c>
      <c r="AE705" s="4">
        <v>0</v>
      </c>
      <c r="AG705" s="4">
        <v>182</v>
      </c>
      <c r="AJ705" s="4">
        <v>8</v>
      </c>
      <c r="AK705" s="4">
        <v>190</v>
      </c>
      <c r="AM705" s="4">
        <v>0</v>
      </c>
      <c r="AR705" s="4">
        <v>4</v>
      </c>
      <c r="AT705" s="4">
        <v>0</v>
      </c>
      <c r="AU705" s="4">
        <v>4</v>
      </c>
      <c r="AV705" s="4">
        <v>186</v>
      </c>
      <c r="AW705" s="4">
        <v>6068</v>
      </c>
      <c r="AX705" s="4">
        <v>1528</v>
      </c>
      <c r="AY705" s="4">
        <v>4540</v>
      </c>
      <c r="BB705" s="4">
        <v>0</v>
      </c>
      <c r="BD705" s="4">
        <v>0</v>
      </c>
      <c r="BF705" s="4">
        <v>4540</v>
      </c>
      <c r="BJ705" s="4">
        <v>6000</v>
      </c>
      <c r="BP705" s="4">
        <v>-1460</v>
      </c>
      <c r="BR705" s="4">
        <v>4540</v>
      </c>
      <c r="BS705" s="2">
        <v>2016</v>
      </c>
      <c r="BY705" s="4">
        <v>0</v>
      </c>
      <c r="CD705" s="4">
        <v>1123</v>
      </c>
      <c r="CF705" s="4">
        <v>1123</v>
      </c>
      <c r="CL705" s="4">
        <v>1</v>
      </c>
      <c r="CS705" s="4">
        <v>1</v>
      </c>
      <c r="CU705" s="4">
        <v>1124</v>
      </c>
      <c r="DA705" s="4">
        <v>722</v>
      </c>
      <c r="DB705" s="4">
        <v>722</v>
      </c>
      <c r="DC705" s="4">
        <v>3565</v>
      </c>
      <c r="DD705" s="4">
        <v>106</v>
      </c>
      <c r="DG705" s="4">
        <v>3671</v>
      </c>
      <c r="DN705" s="4">
        <v>0</v>
      </c>
      <c r="DO705" s="4">
        <v>15000</v>
      </c>
      <c r="DP705" s="4">
        <v>15000</v>
      </c>
      <c r="DR705" s="4">
        <v>19393</v>
      </c>
      <c r="DS705" s="4">
        <v>20517</v>
      </c>
      <c r="DT705" s="4">
        <v>1000</v>
      </c>
      <c r="DV705" s="4">
        <v>560</v>
      </c>
      <c r="DX705" s="4">
        <v>1560</v>
      </c>
      <c r="ED705" s="4">
        <v>5302</v>
      </c>
      <c r="EG705" s="4">
        <v>5302</v>
      </c>
      <c r="EI705" s="4">
        <v>6862</v>
      </c>
      <c r="EM705" s="4">
        <v>0</v>
      </c>
      <c r="ET705" s="4">
        <v>0</v>
      </c>
      <c r="EU705" s="4">
        <v>0</v>
      </c>
      <c r="EY705" s="4">
        <v>4193</v>
      </c>
      <c r="EZ705" s="4">
        <v>1528</v>
      </c>
      <c r="FA705" s="4">
        <v>1045</v>
      </c>
      <c r="FC705" s="4">
        <v>6000</v>
      </c>
      <c r="FF705" s="4">
        <v>889</v>
      </c>
      <c r="FG705" s="4">
        <v>13655</v>
      </c>
      <c r="FH705" s="4">
        <v>13655</v>
      </c>
      <c r="FI705" s="4">
        <v>20517</v>
      </c>
      <c r="FL705" s="2">
        <v>2016</v>
      </c>
      <c r="FM705" t="s">
        <v>8</v>
      </c>
      <c r="FR705" s="2">
        <v>2016</v>
      </c>
      <c r="FS705" s="5">
        <v>12</v>
      </c>
      <c r="FT705" s="4">
        <v>12</v>
      </c>
      <c r="FX705" s="4">
        <v>817</v>
      </c>
      <c r="FZ705" s="4">
        <v>14</v>
      </c>
      <c r="GA705" s="4">
        <v>10</v>
      </c>
      <c r="GE705" s="4">
        <v>29</v>
      </c>
      <c r="GF705" s="4">
        <v>15</v>
      </c>
      <c r="GI705" s="7">
        <f t="shared" si="110"/>
        <v>-0.15199085769277035</v>
      </c>
      <c r="GJ705" s="7">
        <f t="shared" si="112"/>
        <v>0.45241784228981491</v>
      </c>
      <c r="GK705" s="7">
        <f t="shared" si="113"/>
        <v>0.44809334776855525</v>
      </c>
      <c r="GL705" s="7">
        <f t="shared" si="111"/>
        <v>0.27874445581712726</v>
      </c>
      <c r="GM705" s="7">
        <f>(((DR705-DR704)-(DP705-DP704)-(FG705-FG704)+((EV705-EV704)+(EW705-EW704)+(EX705-EX704))+(FC705-FC704))-U705-V705)/DS704</f>
        <v>-0.17502706604114038</v>
      </c>
      <c r="GN705" s="7">
        <f t="shared" si="106"/>
        <v>-0.19878503548658727</v>
      </c>
      <c r="GO705" s="7">
        <f>(G705-G704)/DS704</f>
        <v>-0.26903644893540241</v>
      </c>
      <c r="GP705" s="7">
        <f>CF705/DS704</f>
        <v>6.7544809334776856E-2</v>
      </c>
      <c r="GQ705" s="7">
        <f t="shared" si="107"/>
        <v>0.24446059822846836</v>
      </c>
      <c r="GR705" s="7">
        <f t="shared" si="108"/>
        <v>-0.10158982511923688</v>
      </c>
      <c r="GS705" s="7">
        <v>0.5</v>
      </c>
      <c r="GT705" s="7">
        <f t="shared" si="114"/>
        <v>0</v>
      </c>
      <c r="GU705" s="7">
        <f t="shared" si="105"/>
        <v>0.66554564507481606</v>
      </c>
      <c r="GV705" t="s">
        <v>251</v>
      </c>
      <c r="GW705" s="8">
        <f t="shared" si="109"/>
        <v>6.0146758089738963E-5</v>
      </c>
    </row>
    <row r="706" spans="1:205" x14ac:dyDescent="0.2">
      <c r="A706">
        <v>994073737</v>
      </c>
      <c r="B706" s="2">
        <v>2017</v>
      </c>
      <c r="C706" t="s">
        <v>3</v>
      </c>
      <c r="D706" s="3">
        <v>42736</v>
      </c>
      <c r="E706" s="3">
        <v>43100</v>
      </c>
      <c r="F706" t="s">
        <v>8</v>
      </c>
      <c r="G706" s="4">
        <v>44111</v>
      </c>
      <c r="I706" s="4">
        <v>81</v>
      </c>
      <c r="J706" s="4">
        <v>44192</v>
      </c>
      <c r="K706" s="4">
        <v>26725</v>
      </c>
      <c r="L706" s="4">
        <v>0</v>
      </c>
      <c r="M706" s="4">
        <v>0</v>
      </c>
      <c r="Q706" s="4">
        <v>6899</v>
      </c>
      <c r="R706" s="4">
        <v>5883</v>
      </c>
      <c r="S706" s="4">
        <v>84</v>
      </c>
      <c r="U706" s="4">
        <v>350</v>
      </c>
      <c r="X706" s="4">
        <v>2708</v>
      </c>
      <c r="Z706" s="4">
        <v>36682</v>
      </c>
      <c r="AA706" s="4">
        <v>7510</v>
      </c>
      <c r="AC706" s="4">
        <v>0</v>
      </c>
      <c r="AD706" s="4">
        <v>0</v>
      </c>
      <c r="AE706" s="4">
        <v>0</v>
      </c>
      <c r="AG706" s="4">
        <v>213</v>
      </c>
      <c r="AJ706" s="4">
        <v>9</v>
      </c>
      <c r="AK706" s="4">
        <v>222</v>
      </c>
      <c r="AM706" s="4">
        <v>0</v>
      </c>
      <c r="AR706" s="4">
        <v>2</v>
      </c>
      <c r="AT706" s="4">
        <v>0</v>
      </c>
      <c r="AU706" s="4">
        <v>2</v>
      </c>
      <c r="AV706" s="4">
        <v>220</v>
      </c>
      <c r="AW706" s="4">
        <v>7729</v>
      </c>
      <c r="AX706" s="4">
        <v>1807</v>
      </c>
      <c r="AY706" s="4">
        <v>5922</v>
      </c>
      <c r="BB706" s="4">
        <v>0</v>
      </c>
      <c r="BD706" s="4">
        <v>0</v>
      </c>
      <c r="BF706" s="4">
        <v>5922</v>
      </c>
      <c r="BJ706" s="4">
        <v>6000</v>
      </c>
      <c r="BP706" s="4">
        <v>-78</v>
      </c>
      <c r="BR706" s="4">
        <v>5922</v>
      </c>
      <c r="BS706" s="2">
        <v>2017</v>
      </c>
      <c r="BY706" s="4">
        <v>0</v>
      </c>
      <c r="CD706" s="4">
        <v>1897</v>
      </c>
      <c r="CF706" s="4">
        <v>1897</v>
      </c>
      <c r="CL706" s="4">
        <v>1</v>
      </c>
      <c r="CS706" s="4">
        <v>1</v>
      </c>
      <c r="CU706" s="4">
        <v>1898</v>
      </c>
      <c r="DA706" s="4">
        <v>711</v>
      </c>
      <c r="DB706" s="4">
        <v>711</v>
      </c>
      <c r="DC706" s="4">
        <v>2577</v>
      </c>
      <c r="DD706" s="4">
        <v>105</v>
      </c>
      <c r="DG706" s="4">
        <v>2682</v>
      </c>
      <c r="DN706" s="4">
        <v>0</v>
      </c>
      <c r="DO706" s="4">
        <v>13595</v>
      </c>
      <c r="DP706" s="4">
        <v>13595</v>
      </c>
      <c r="DR706" s="4">
        <v>16988</v>
      </c>
      <c r="DS706" s="4">
        <v>18886</v>
      </c>
      <c r="DT706" s="4">
        <v>1000</v>
      </c>
      <c r="DV706" s="4">
        <v>560</v>
      </c>
      <c r="DX706" s="4">
        <v>1560</v>
      </c>
      <c r="ED706" s="4">
        <v>5224</v>
      </c>
      <c r="EG706" s="4">
        <v>5224</v>
      </c>
      <c r="EI706" s="4">
        <v>6784</v>
      </c>
      <c r="EM706" s="4">
        <v>0</v>
      </c>
      <c r="ET706" s="4">
        <v>0</v>
      </c>
      <c r="EU706" s="4">
        <v>0</v>
      </c>
      <c r="EY706" s="4">
        <v>2911</v>
      </c>
      <c r="EZ706" s="4">
        <v>1807</v>
      </c>
      <c r="FA706" s="4">
        <v>785</v>
      </c>
      <c r="FC706" s="4">
        <v>6000</v>
      </c>
      <c r="FF706" s="4">
        <v>599</v>
      </c>
      <c r="FG706" s="4">
        <v>12102</v>
      </c>
      <c r="FH706" s="4">
        <v>12102</v>
      </c>
      <c r="FI706" s="4">
        <v>18886</v>
      </c>
      <c r="FL706" s="2">
        <v>2017</v>
      </c>
      <c r="FM706" t="s">
        <v>8</v>
      </c>
      <c r="FR706" s="2">
        <v>2017</v>
      </c>
      <c r="FS706" s="5">
        <v>10</v>
      </c>
      <c r="FX706" s="4">
        <v>810</v>
      </c>
      <c r="FZ706" s="4">
        <v>0</v>
      </c>
      <c r="GA706" s="4">
        <v>11</v>
      </c>
      <c r="GE706" s="4">
        <v>29</v>
      </c>
      <c r="GF706" s="4">
        <v>12</v>
      </c>
      <c r="GI706" s="7">
        <f t="shared" si="110"/>
        <v>2.6953258273626747E-2</v>
      </c>
      <c r="GJ706" s="7">
        <f t="shared" si="112"/>
        <v>0.44809334776855525</v>
      </c>
      <c r="GK706" s="7">
        <f t="shared" si="113"/>
        <v>0.27874445581712726</v>
      </c>
      <c r="GL706" s="7">
        <f t="shared" si="111"/>
        <v>0.19591231600127079</v>
      </c>
      <c r="GM706" s="7">
        <f>(((DR706-DR705)-(DP706-DP705)-(FG706-FG705)+((EV706-EV705)+(EW706-EW705)+(EX706-EX705))+(FC706-FC705))-U706-V706)/DS705</f>
        <v>9.8942340498123504E-3</v>
      </c>
      <c r="GN706" s="7">
        <f t="shared" si="106"/>
        <v>0.27011746356679828</v>
      </c>
      <c r="GO706" s="7">
        <f>(G706-G705)/DS705</f>
        <v>0.22196227518643077</v>
      </c>
      <c r="GP706" s="7">
        <f>CF706/DS705</f>
        <v>9.2459911293074043E-2</v>
      </c>
      <c r="GQ706" s="7">
        <f t="shared" si="107"/>
        <v>0.30058624977793569</v>
      </c>
      <c r="GR706" s="7">
        <f t="shared" si="108"/>
        <v>0.11512500947999089</v>
      </c>
      <c r="GS706" s="7">
        <v>0.5</v>
      </c>
      <c r="GT706" s="7">
        <f t="shared" si="114"/>
        <v>0</v>
      </c>
      <c r="GU706" s="7">
        <f t="shared" si="105"/>
        <v>0.64079212114794026</v>
      </c>
      <c r="GV706" t="s">
        <v>251</v>
      </c>
      <c r="GW706" s="8">
        <f t="shared" si="109"/>
        <v>4.8740069210898281E-5</v>
      </c>
    </row>
    <row r="707" spans="1:205" x14ac:dyDescent="0.2">
      <c r="A707">
        <v>994073737</v>
      </c>
      <c r="B707" s="2">
        <v>2018</v>
      </c>
      <c r="C707" t="s">
        <v>3</v>
      </c>
      <c r="D707" s="3">
        <v>43101</v>
      </c>
      <c r="E707" s="3">
        <v>43465</v>
      </c>
      <c r="F707" t="s">
        <v>8</v>
      </c>
      <c r="G707" s="4">
        <v>39603</v>
      </c>
      <c r="I707" s="4">
        <v>-36</v>
      </c>
      <c r="J707" s="4">
        <v>39567</v>
      </c>
      <c r="K707" s="4">
        <v>24666</v>
      </c>
      <c r="Q707" s="4">
        <v>7089</v>
      </c>
      <c r="R707" s="4">
        <v>6031</v>
      </c>
      <c r="S707" s="4">
        <v>84</v>
      </c>
      <c r="U707" s="4">
        <v>431</v>
      </c>
      <c r="X707" s="4">
        <v>2183</v>
      </c>
      <c r="Z707" s="4">
        <v>34369</v>
      </c>
      <c r="AA707" s="4">
        <v>5197</v>
      </c>
      <c r="AG707" s="4">
        <v>145</v>
      </c>
      <c r="AJ707" s="4">
        <v>9</v>
      </c>
      <c r="AK707" s="4">
        <v>154</v>
      </c>
      <c r="AR707" s="4">
        <v>4</v>
      </c>
      <c r="AU707" s="4">
        <v>4</v>
      </c>
      <c r="AV707" s="4">
        <v>151</v>
      </c>
      <c r="AW707" s="4">
        <v>5348</v>
      </c>
      <c r="AX707" s="4">
        <v>1238</v>
      </c>
      <c r="AY707" s="4">
        <v>4110</v>
      </c>
      <c r="BF707" s="4">
        <v>4110</v>
      </c>
      <c r="BJ707" s="4">
        <v>6000</v>
      </c>
      <c r="BP707" s="4">
        <v>-1890</v>
      </c>
      <c r="BR707" s="4">
        <v>4110</v>
      </c>
      <c r="BS707" s="2">
        <v>2018</v>
      </c>
      <c r="CD707" s="4">
        <v>1465</v>
      </c>
      <c r="CF707" s="4">
        <v>1465</v>
      </c>
      <c r="CL707" s="4">
        <v>1</v>
      </c>
      <c r="CS707" s="4">
        <v>1</v>
      </c>
      <c r="CU707" s="4">
        <v>1467</v>
      </c>
      <c r="DA707" s="4">
        <v>687</v>
      </c>
      <c r="DB707" s="4">
        <v>687</v>
      </c>
      <c r="DC707" s="4">
        <v>2740</v>
      </c>
      <c r="DD707" s="4">
        <v>110</v>
      </c>
      <c r="DG707" s="4">
        <v>2850</v>
      </c>
      <c r="DO707" s="4">
        <v>11296</v>
      </c>
      <c r="DP707" s="4">
        <v>11296</v>
      </c>
      <c r="DR707" s="4">
        <v>14832</v>
      </c>
      <c r="DS707" s="4">
        <v>16299</v>
      </c>
      <c r="DT707" s="4">
        <v>1000</v>
      </c>
      <c r="DV707" s="4">
        <v>560</v>
      </c>
      <c r="DX707" s="4">
        <v>1560</v>
      </c>
      <c r="ED707" s="4">
        <v>3334</v>
      </c>
      <c r="EG707" s="4">
        <v>3334</v>
      </c>
      <c r="EI707" s="4">
        <v>4895</v>
      </c>
      <c r="EU707" s="4">
        <v>0</v>
      </c>
      <c r="EY707" s="4">
        <v>2328</v>
      </c>
      <c r="EZ707" s="4">
        <v>1238</v>
      </c>
      <c r="FA707" s="4">
        <v>1264</v>
      </c>
      <c r="FC707" s="4">
        <v>6000</v>
      </c>
      <c r="FF707" s="4">
        <v>574</v>
      </c>
      <c r="FG707" s="4">
        <v>11404</v>
      </c>
      <c r="FH707" s="4">
        <v>11404</v>
      </c>
      <c r="FI707" s="4">
        <v>16299</v>
      </c>
      <c r="FL707" s="2">
        <v>2018</v>
      </c>
      <c r="FM707" t="s">
        <v>8</v>
      </c>
      <c r="FR707" s="2">
        <v>2018</v>
      </c>
      <c r="FS707" s="5">
        <v>12</v>
      </c>
      <c r="FX707" s="4">
        <v>840</v>
      </c>
      <c r="FZ707" s="4">
        <v>30</v>
      </c>
      <c r="GA707" s="4">
        <v>12</v>
      </c>
      <c r="GE707" s="4">
        <v>34</v>
      </c>
      <c r="GF707" s="4">
        <v>10</v>
      </c>
      <c r="GI707" s="7">
        <f t="shared" si="110"/>
        <v>4.4530339934342897E-2</v>
      </c>
      <c r="GJ707" s="7">
        <f t="shared" si="112"/>
        <v>0.27874445581712726</v>
      </c>
      <c r="GK707" s="7">
        <f t="shared" si="113"/>
        <v>0.19591231600127079</v>
      </c>
      <c r="GL707" s="7">
        <f t="shared" si="111"/>
        <v>0.3830296337198601</v>
      </c>
      <c r="GM707" s="7">
        <f>(((DR707-DR706)-(DP707-DP706)-(FG707-FG706)+((EV707-EV706)+(EW707-EW706)+(EX707-EX706))+(FC707-FC706))-U707-V707)/DS706</f>
        <v>2.17092025839246E-2</v>
      </c>
      <c r="GN707" s="7">
        <f t="shared" si="106"/>
        <v>-0.24732606163295562</v>
      </c>
      <c r="GO707" s="7">
        <f>(G707-G706)/DS706</f>
        <v>-0.23869532987398073</v>
      </c>
      <c r="GP707" s="7">
        <f>CF707/DS706</f>
        <v>7.7570687281584241E-2</v>
      </c>
      <c r="GQ707" s="7">
        <f t="shared" si="107"/>
        <v>0.233622282222538</v>
      </c>
      <c r="GR707" s="7">
        <f t="shared" si="108"/>
        <v>-0.10219673097413344</v>
      </c>
      <c r="GS707" s="7">
        <v>0.5</v>
      </c>
      <c r="GT707" s="7">
        <f t="shared" si="114"/>
        <v>0</v>
      </c>
      <c r="GU707" s="7">
        <f t="shared" ref="GU707:GU770" si="115">FH707/FI707</f>
        <v>0.69967482667648317</v>
      </c>
      <c r="GV707" t="s">
        <v>251</v>
      </c>
      <c r="GW707" s="8">
        <f t="shared" si="109"/>
        <v>5.2949274594938046E-5</v>
      </c>
    </row>
    <row r="708" spans="1:205" x14ac:dyDescent="0.2">
      <c r="A708">
        <v>994073737</v>
      </c>
      <c r="B708" s="2">
        <v>2019</v>
      </c>
      <c r="C708" t="s">
        <v>3</v>
      </c>
      <c r="D708" s="3">
        <v>43466</v>
      </c>
      <c r="E708" s="3">
        <v>43830</v>
      </c>
      <c r="F708" t="s">
        <v>8</v>
      </c>
      <c r="G708" s="4">
        <v>43542</v>
      </c>
      <c r="I708" s="4">
        <v>322</v>
      </c>
      <c r="J708" s="4">
        <v>43864</v>
      </c>
      <c r="K708" s="4">
        <v>27126</v>
      </c>
      <c r="Q708" s="4">
        <v>7596</v>
      </c>
      <c r="R708" s="4">
        <v>6480</v>
      </c>
      <c r="S708" s="4">
        <v>83</v>
      </c>
      <c r="U708" s="4">
        <v>568</v>
      </c>
      <c r="X708" s="4">
        <v>2691</v>
      </c>
      <c r="Z708" s="4">
        <v>37981</v>
      </c>
      <c r="AA708" s="4">
        <v>5883</v>
      </c>
      <c r="AG708" s="4">
        <v>141</v>
      </c>
      <c r="AJ708" s="4">
        <v>9</v>
      </c>
      <c r="AK708" s="4">
        <v>150</v>
      </c>
      <c r="AR708" s="4">
        <v>5</v>
      </c>
      <c r="AU708" s="4">
        <v>5</v>
      </c>
      <c r="AV708" s="4">
        <v>145</v>
      </c>
      <c r="AW708" s="4">
        <v>6027</v>
      </c>
      <c r="AX708" s="4">
        <v>1287</v>
      </c>
      <c r="AY708" s="4">
        <v>4740</v>
      </c>
      <c r="BF708" s="4">
        <v>4740</v>
      </c>
      <c r="BJ708" s="4">
        <v>4000</v>
      </c>
      <c r="BP708" s="4">
        <v>740</v>
      </c>
      <c r="BR708" s="4">
        <v>4740</v>
      </c>
      <c r="BS708" s="2">
        <v>2019</v>
      </c>
      <c r="CD708" s="4">
        <v>2097</v>
      </c>
      <c r="CF708" s="4">
        <v>2097</v>
      </c>
      <c r="CL708" s="4">
        <v>1</v>
      </c>
      <c r="CS708" s="4">
        <v>1</v>
      </c>
      <c r="CU708" s="4">
        <v>2099</v>
      </c>
      <c r="DA708" s="4">
        <v>687</v>
      </c>
      <c r="DB708" s="4">
        <v>687</v>
      </c>
      <c r="DC708" s="4">
        <v>2313</v>
      </c>
      <c r="DD708" s="4">
        <v>164</v>
      </c>
      <c r="DG708" s="4">
        <v>2476</v>
      </c>
      <c r="DO708" s="4">
        <v>10348</v>
      </c>
      <c r="DP708" s="4">
        <v>10348</v>
      </c>
      <c r="DR708" s="4">
        <v>13510</v>
      </c>
      <c r="DS708" s="4">
        <v>15609</v>
      </c>
      <c r="DT708" s="4">
        <v>1000</v>
      </c>
      <c r="DV708" s="4">
        <v>560</v>
      </c>
      <c r="DX708" s="4">
        <v>1560</v>
      </c>
      <c r="ED708" s="4">
        <v>4075</v>
      </c>
      <c r="EG708" s="4">
        <v>4075</v>
      </c>
      <c r="EI708" s="4">
        <v>5635</v>
      </c>
      <c r="EK708" s="4">
        <v>9</v>
      </c>
      <c r="EM708" s="4">
        <v>9</v>
      </c>
      <c r="EU708" s="4">
        <v>9</v>
      </c>
      <c r="EY708" s="4">
        <v>2956</v>
      </c>
      <c r="EZ708" s="4">
        <v>1278</v>
      </c>
      <c r="FA708" s="4">
        <v>1067</v>
      </c>
      <c r="FC708" s="4">
        <v>4000</v>
      </c>
      <c r="FF708" s="4">
        <v>665</v>
      </c>
      <c r="FG708" s="4">
        <v>9965</v>
      </c>
      <c r="FH708" s="4">
        <v>9974</v>
      </c>
      <c r="FI708" s="4">
        <v>15609</v>
      </c>
      <c r="FL708" s="2">
        <v>2019</v>
      </c>
      <c r="FM708" t="s">
        <v>8</v>
      </c>
      <c r="FR708" s="2">
        <v>2019</v>
      </c>
      <c r="FS708" s="5">
        <v>12</v>
      </c>
      <c r="FX708" s="4">
        <v>869</v>
      </c>
      <c r="FZ708" s="4">
        <v>12</v>
      </c>
      <c r="GA708" s="4">
        <v>15</v>
      </c>
      <c r="GE708" s="4">
        <v>34</v>
      </c>
      <c r="GF708" s="4">
        <v>10</v>
      </c>
      <c r="GN708" s="7">
        <f t="shared" si="106"/>
        <v>0.26786919442910606</v>
      </c>
      <c r="GQ708" s="7">
        <f t="shared" si="107"/>
        <v>0.29710417450169235</v>
      </c>
      <c r="GR708" s="7">
        <f t="shared" si="108"/>
        <v>9.9462161957427464E-2</v>
      </c>
      <c r="GS708" s="7">
        <v>0.5</v>
      </c>
      <c r="GT708" s="7">
        <f t="shared" si="114"/>
        <v>0</v>
      </c>
      <c r="GU708" s="7">
        <f t="shared" si="115"/>
        <v>0.63899032609392015</v>
      </c>
      <c r="GV708" t="s">
        <v>251</v>
      </c>
      <c r="GW708" s="8">
        <f t="shared" si="109"/>
        <v>6.1353457267317009E-5</v>
      </c>
    </row>
    <row r="709" spans="1:205" x14ac:dyDescent="0.2">
      <c r="A709">
        <v>982668387</v>
      </c>
      <c r="B709" s="2">
        <v>2013</v>
      </c>
      <c r="C709" t="s">
        <v>3</v>
      </c>
      <c r="D709" s="3">
        <v>41275</v>
      </c>
      <c r="E709" s="3">
        <v>41639</v>
      </c>
      <c r="F709" t="s">
        <v>8</v>
      </c>
      <c r="G709" s="4">
        <v>59867</v>
      </c>
      <c r="I709" s="4">
        <v>30</v>
      </c>
      <c r="J709" s="4">
        <v>59897</v>
      </c>
      <c r="K709" s="4">
        <v>29646</v>
      </c>
      <c r="L709" s="4">
        <v>0</v>
      </c>
      <c r="M709" s="4">
        <v>0</v>
      </c>
      <c r="Q709" s="4">
        <v>11826</v>
      </c>
      <c r="R709" s="4">
        <v>9362</v>
      </c>
      <c r="S709" s="4">
        <v>1278</v>
      </c>
      <c r="U709" s="4">
        <v>0</v>
      </c>
      <c r="X709" s="4">
        <v>14954</v>
      </c>
      <c r="Z709" s="4">
        <v>56426</v>
      </c>
      <c r="AA709" s="4">
        <v>3470</v>
      </c>
      <c r="AC709" s="4">
        <v>0</v>
      </c>
      <c r="AD709" s="4">
        <v>0</v>
      </c>
      <c r="AE709" s="4">
        <v>0</v>
      </c>
      <c r="AG709" s="4">
        <v>470</v>
      </c>
      <c r="AJ709" s="4">
        <v>0</v>
      </c>
      <c r="AK709" s="4">
        <v>470</v>
      </c>
      <c r="AM709" s="4">
        <v>0</v>
      </c>
      <c r="AR709" s="4">
        <v>111</v>
      </c>
      <c r="AT709" s="4">
        <v>0</v>
      </c>
      <c r="AU709" s="4">
        <v>111</v>
      </c>
      <c r="AV709" s="4">
        <v>359</v>
      </c>
      <c r="AW709" s="4">
        <v>3830</v>
      </c>
      <c r="AX709" s="4">
        <v>1088</v>
      </c>
      <c r="AY709" s="4">
        <v>2742</v>
      </c>
      <c r="BB709" s="4">
        <v>0</v>
      </c>
      <c r="BD709" s="4">
        <v>0</v>
      </c>
      <c r="BF709" s="4">
        <v>2742</v>
      </c>
      <c r="BP709" s="4">
        <v>2742</v>
      </c>
      <c r="BR709" s="4">
        <v>2742</v>
      </c>
      <c r="BS709" s="2">
        <v>2013</v>
      </c>
      <c r="BY709" s="4">
        <v>0</v>
      </c>
      <c r="CF709" s="4">
        <v>0</v>
      </c>
      <c r="CL709" s="4">
        <v>212</v>
      </c>
      <c r="CR709" s="4">
        <v>2304</v>
      </c>
      <c r="CS709" s="4">
        <v>2516</v>
      </c>
      <c r="CU709" s="4">
        <v>2516</v>
      </c>
      <c r="DA709" s="4">
        <v>9624</v>
      </c>
      <c r="DB709" s="4">
        <v>9624</v>
      </c>
      <c r="DC709" s="4">
        <v>3404</v>
      </c>
      <c r="DD709" s="4">
        <v>635</v>
      </c>
      <c r="DG709" s="4">
        <v>4039</v>
      </c>
      <c r="DN709" s="4">
        <v>0</v>
      </c>
      <c r="DO709" s="4">
        <v>12227</v>
      </c>
      <c r="DP709" s="4">
        <v>12227</v>
      </c>
      <c r="DR709" s="4">
        <v>25890</v>
      </c>
      <c r="DS709" s="4">
        <v>28406</v>
      </c>
      <c r="DT709" s="4">
        <v>100</v>
      </c>
      <c r="DW709" s="4">
        <v>699</v>
      </c>
      <c r="DX709" s="4">
        <v>799</v>
      </c>
      <c r="ED709" s="4">
        <v>7763</v>
      </c>
      <c r="EG709" s="4">
        <v>7763</v>
      </c>
      <c r="EI709" s="4">
        <v>8562</v>
      </c>
      <c r="EJ709" s="4">
        <v>1036</v>
      </c>
      <c r="EK709" s="4">
        <v>59</v>
      </c>
      <c r="EL709" s="4">
        <v>150</v>
      </c>
      <c r="EM709" s="4">
        <v>1245</v>
      </c>
      <c r="EP709" s="4">
        <v>4917</v>
      </c>
      <c r="ET709" s="4">
        <v>0</v>
      </c>
      <c r="EU709" s="4">
        <v>6162</v>
      </c>
      <c r="EY709" s="4">
        <v>4170</v>
      </c>
      <c r="EZ709" s="4">
        <v>219</v>
      </c>
      <c r="FA709" s="4">
        <v>629</v>
      </c>
      <c r="FD709" s="4">
        <v>5299</v>
      </c>
      <c r="FF709" s="4">
        <v>3365</v>
      </c>
      <c r="FG709" s="4">
        <v>13683</v>
      </c>
      <c r="FH709" s="4">
        <v>19844</v>
      </c>
      <c r="FI709" s="4">
        <v>28406</v>
      </c>
      <c r="FL709" s="2">
        <v>2013</v>
      </c>
      <c r="FM709" t="s">
        <v>8</v>
      </c>
      <c r="FR709" s="2">
        <v>2013</v>
      </c>
      <c r="FS709" s="5">
        <v>20</v>
      </c>
      <c r="FT709" s="4">
        <v>20</v>
      </c>
      <c r="FX709" s="4">
        <v>1021</v>
      </c>
      <c r="GE709" s="4">
        <v>97</v>
      </c>
      <c r="GF709" s="4">
        <v>25</v>
      </c>
      <c r="GN709" s="7">
        <f t="shared" ref="GN709:GN772" si="116">((G709-G708)-(DC709-DC708))/DS708</f>
        <v>0.9759753988083798</v>
      </c>
      <c r="GQ709" s="7">
        <f t="shared" ref="GQ709:GQ772" si="117">BF709/((DS708+DS709)/2)</f>
        <v>0.1245938884471203</v>
      </c>
      <c r="GR709" s="7">
        <f t="shared" ref="GR709:GR772" si="118">(G709-G708)/G708</f>
        <v>0.37492535942308575</v>
      </c>
      <c r="GS709" s="7">
        <v>1</v>
      </c>
      <c r="GT709" s="7">
        <f t="shared" si="114"/>
        <v>0.24778270509977826</v>
      </c>
      <c r="GU709" s="7">
        <f t="shared" si="115"/>
        <v>0.69858480602689577</v>
      </c>
      <c r="GV709" t="s">
        <v>252</v>
      </c>
      <c r="GW709" s="8">
        <f t="shared" ref="GW709:GW772" si="119">1/DS708</f>
        <v>6.4065603177653919E-5</v>
      </c>
    </row>
    <row r="710" spans="1:205" x14ac:dyDescent="0.2">
      <c r="A710">
        <v>982668387</v>
      </c>
      <c r="B710" s="2">
        <v>2014</v>
      </c>
      <c r="C710" t="s">
        <v>3</v>
      </c>
      <c r="D710" s="3">
        <v>41640</v>
      </c>
      <c r="E710" s="3">
        <v>42004</v>
      </c>
      <c r="F710" t="s">
        <v>8</v>
      </c>
      <c r="G710" s="4">
        <v>59260</v>
      </c>
      <c r="I710" s="4">
        <v>13</v>
      </c>
      <c r="J710" s="4">
        <v>59273</v>
      </c>
      <c r="K710" s="4">
        <v>27803</v>
      </c>
      <c r="L710" s="4">
        <v>0</v>
      </c>
      <c r="M710" s="4">
        <v>0</v>
      </c>
      <c r="Q710" s="4">
        <v>12051</v>
      </c>
      <c r="R710" s="4">
        <v>10127</v>
      </c>
      <c r="S710" s="4">
        <v>821</v>
      </c>
      <c r="U710" s="4">
        <v>0</v>
      </c>
      <c r="X710" s="4">
        <v>13965</v>
      </c>
      <c r="Z710" s="4">
        <v>53819</v>
      </c>
      <c r="AA710" s="4">
        <v>5454</v>
      </c>
      <c r="AC710" s="4">
        <v>0</v>
      </c>
      <c r="AD710" s="4">
        <v>0</v>
      </c>
      <c r="AE710" s="4">
        <v>0</v>
      </c>
      <c r="AG710" s="4">
        <v>304</v>
      </c>
      <c r="AJ710" s="4">
        <v>0</v>
      </c>
      <c r="AK710" s="4">
        <v>304</v>
      </c>
      <c r="AM710" s="4">
        <v>0</v>
      </c>
      <c r="AR710" s="4">
        <v>194</v>
      </c>
      <c r="AT710" s="4">
        <v>0</v>
      </c>
      <c r="AU710" s="4">
        <v>194</v>
      </c>
      <c r="AV710" s="4">
        <v>110</v>
      </c>
      <c r="AW710" s="4">
        <v>5564</v>
      </c>
      <c r="AX710" s="4">
        <v>1520</v>
      </c>
      <c r="AY710" s="4">
        <v>4045</v>
      </c>
      <c r="BB710" s="4">
        <v>0</v>
      </c>
      <c r="BD710" s="4">
        <v>0</v>
      </c>
      <c r="BF710" s="4">
        <v>4045</v>
      </c>
      <c r="BP710" s="4">
        <v>4045</v>
      </c>
      <c r="BR710" s="4">
        <v>4045</v>
      </c>
      <c r="BS710" s="2">
        <v>2014</v>
      </c>
      <c r="BY710" s="4">
        <v>0</v>
      </c>
      <c r="CF710" s="4">
        <v>0</v>
      </c>
      <c r="CL710" s="4">
        <v>137</v>
      </c>
      <c r="CR710" s="4">
        <v>2323</v>
      </c>
      <c r="CS710" s="4">
        <v>2460</v>
      </c>
      <c r="CU710" s="4">
        <v>2460</v>
      </c>
      <c r="DA710" s="4">
        <v>10120</v>
      </c>
      <c r="DB710" s="4">
        <v>10120</v>
      </c>
      <c r="DC710" s="4">
        <v>8335</v>
      </c>
      <c r="DD710" s="4">
        <v>959</v>
      </c>
      <c r="DG710" s="4">
        <v>9293</v>
      </c>
      <c r="DN710" s="4">
        <v>0</v>
      </c>
      <c r="DO710" s="4">
        <v>9924</v>
      </c>
      <c r="DP710" s="4">
        <v>9924</v>
      </c>
      <c r="DR710" s="4">
        <v>29337</v>
      </c>
      <c r="DS710" s="4">
        <v>31797</v>
      </c>
      <c r="DT710" s="4">
        <v>100</v>
      </c>
      <c r="DW710" s="4">
        <v>699</v>
      </c>
      <c r="DX710" s="4">
        <v>799</v>
      </c>
      <c r="ED710" s="4">
        <v>7719</v>
      </c>
      <c r="EG710" s="4">
        <v>7719</v>
      </c>
      <c r="EI710" s="4">
        <v>8518</v>
      </c>
      <c r="EJ710" s="4">
        <v>981</v>
      </c>
      <c r="EK710" s="4">
        <v>44</v>
      </c>
      <c r="EL710" s="4">
        <v>150</v>
      </c>
      <c r="EM710" s="4">
        <v>1175</v>
      </c>
      <c r="EP710" s="4">
        <v>4583</v>
      </c>
      <c r="ET710" s="4">
        <v>0</v>
      </c>
      <c r="EU710" s="4">
        <v>5758</v>
      </c>
      <c r="EY710" s="4">
        <v>2665</v>
      </c>
      <c r="EZ710" s="4">
        <v>23</v>
      </c>
      <c r="FA710" s="4">
        <v>634</v>
      </c>
      <c r="FD710" s="4">
        <v>7156</v>
      </c>
      <c r="FF710" s="4">
        <v>7042</v>
      </c>
      <c r="FG710" s="4">
        <v>17520</v>
      </c>
      <c r="FH710" s="4">
        <v>23278</v>
      </c>
      <c r="FI710" s="4">
        <v>31797</v>
      </c>
      <c r="FL710" s="2">
        <v>2014</v>
      </c>
      <c r="FM710" t="s">
        <v>8</v>
      </c>
      <c r="FR710" s="2">
        <v>2014</v>
      </c>
      <c r="FS710" s="5">
        <v>20</v>
      </c>
      <c r="FT710" s="4">
        <v>21</v>
      </c>
      <c r="FX710" s="4">
        <v>1053</v>
      </c>
      <c r="GE710" s="4">
        <v>94</v>
      </c>
      <c r="GN710" s="7">
        <f t="shared" si="116"/>
        <v>-0.19495881151869324</v>
      </c>
      <c r="GQ710" s="7">
        <f t="shared" si="117"/>
        <v>0.13437868544756906</v>
      </c>
      <c r="GR710" s="7">
        <f t="shared" si="118"/>
        <v>-1.0139141764244075E-2</v>
      </c>
      <c r="GS710" s="7">
        <v>1</v>
      </c>
      <c r="GT710" s="7">
        <f t="shared" si="114"/>
        <v>0.19688117535870781</v>
      </c>
      <c r="GU710" s="7">
        <f t="shared" si="115"/>
        <v>0.73208164292228828</v>
      </c>
      <c r="GV710" t="s">
        <v>252</v>
      </c>
      <c r="GW710" s="8">
        <f t="shared" si="119"/>
        <v>3.5203830176723225E-5</v>
      </c>
    </row>
    <row r="711" spans="1:205" x14ac:dyDescent="0.2">
      <c r="A711">
        <v>982668387</v>
      </c>
      <c r="B711" s="2">
        <v>2015</v>
      </c>
      <c r="C711" t="s">
        <v>3</v>
      </c>
      <c r="D711" s="3">
        <v>42005</v>
      </c>
      <c r="E711" s="3">
        <v>42369</v>
      </c>
      <c r="F711" t="s">
        <v>8</v>
      </c>
      <c r="G711" s="4">
        <v>66381</v>
      </c>
      <c r="I711" s="4">
        <v>43</v>
      </c>
      <c r="J711" s="4">
        <v>66424</v>
      </c>
      <c r="K711" s="4">
        <v>33980</v>
      </c>
      <c r="L711" s="4">
        <v>0</v>
      </c>
      <c r="M711" s="4">
        <v>0</v>
      </c>
      <c r="Q711" s="4">
        <v>12268</v>
      </c>
      <c r="R711" s="4">
        <v>9770</v>
      </c>
      <c r="S711" s="4">
        <v>1673</v>
      </c>
      <c r="U711" s="4">
        <v>0</v>
      </c>
      <c r="X711" s="4">
        <v>16054</v>
      </c>
      <c r="Y711" s="4">
        <v>2621</v>
      </c>
      <c r="Z711" s="4">
        <v>62302</v>
      </c>
      <c r="AA711" s="4">
        <v>4122</v>
      </c>
      <c r="AC711" s="4">
        <v>0</v>
      </c>
      <c r="AD711" s="4">
        <v>0</v>
      </c>
      <c r="AE711" s="4">
        <v>0</v>
      </c>
      <c r="AG711" s="4">
        <v>148</v>
      </c>
      <c r="AJ711" s="4">
        <v>0</v>
      </c>
      <c r="AK711" s="4">
        <v>148</v>
      </c>
      <c r="AM711" s="4">
        <v>0</v>
      </c>
      <c r="AR711" s="4">
        <v>149</v>
      </c>
      <c r="AT711" s="4">
        <v>0</v>
      </c>
      <c r="AU711" s="4">
        <v>149</v>
      </c>
      <c r="AV711" s="4">
        <v>-1</v>
      </c>
      <c r="AW711" s="4">
        <v>4121</v>
      </c>
      <c r="AX711" s="4">
        <v>1130</v>
      </c>
      <c r="AY711" s="4">
        <v>2991</v>
      </c>
      <c r="BB711" s="4">
        <v>0</v>
      </c>
      <c r="BD711" s="4">
        <v>0</v>
      </c>
      <c r="BF711" s="4">
        <v>2991</v>
      </c>
      <c r="BL711" s="4">
        <v>3176</v>
      </c>
      <c r="BP711" s="4">
        <v>-184</v>
      </c>
      <c r="BR711" s="4">
        <v>2991</v>
      </c>
      <c r="BS711" s="2">
        <v>2015</v>
      </c>
      <c r="BV711" s="4">
        <v>97</v>
      </c>
      <c r="BY711" s="4">
        <v>97</v>
      </c>
      <c r="CF711" s="4">
        <v>0</v>
      </c>
      <c r="CL711" s="4">
        <v>174</v>
      </c>
      <c r="CR711" s="4">
        <v>2432</v>
      </c>
      <c r="CS711" s="4">
        <v>2606</v>
      </c>
      <c r="CU711" s="4">
        <v>2703</v>
      </c>
      <c r="DA711" s="4">
        <v>8983</v>
      </c>
      <c r="DB711" s="4">
        <v>8983</v>
      </c>
      <c r="DC711" s="4">
        <v>8601</v>
      </c>
      <c r="DD711" s="4">
        <v>0</v>
      </c>
      <c r="DG711" s="4">
        <v>8601</v>
      </c>
      <c r="DN711" s="4">
        <v>0</v>
      </c>
      <c r="DO711" s="4">
        <v>8983</v>
      </c>
      <c r="DP711" s="4">
        <v>8983</v>
      </c>
      <c r="DR711" s="4">
        <v>26567</v>
      </c>
      <c r="DS711" s="4">
        <v>29270</v>
      </c>
      <c r="DT711" s="4">
        <v>100</v>
      </c>
      <c r="DW711" s="4">
        <v>699</v>
      </c>
      <c r="DX711" s="4">
        <v>799</v>
      </c>
      <c r="ED711" s="4">
        <v>7535</v>
      </c>
      <c r="EG711" s="4">
        <v>7535</v>
      </c>
      <c r="EI711" s="4">
        <v>8334</v>
      </c>
      <c r="EJ711" s="4">
        <v>1627</v>
      </c>
      <c r="EK711" s="4">
        <v>0</v>
      </c>
      <c r="EM711" s="4">
        <v>1627</v>
      </c>
      <c r="EP711" s="4">
        <v>4250</v>
      </c>
      <c r="ET711" s="4">
        <v>0</v>
      </c>
      <c r="EU711" s="4">
        <v>5877</v>
      </c>
      <c r="EY711" s="4">
        <v>2856</v>
      </c>
      <c r="EZ711" s="4">
        <v>96</v>
      </c>
      <c r="FA711" s="4">
        <v>631</v>
      </c>
      <c r="FD711" s="4">
        <v>4728</v>
      </c>
      <c r="FF711" s="4">
        <v>6748</v>
      </c>
      <c r="FG711" s="4">
        <v>15059</v>
      </c>
      <c r="FH711" s="4">
        <v>20936</v>
      </c>
      <c r="FI711" s="4">
        <v>29270</v>
      </c>
      <c r="FL711" s="2">
        <v>2015</v>
      </c>
      <c r="FM711" t="s">
        <v>8</v>
      </c>
      <c r="FR711" s="2">
        <v>2015</v>
      </c>
      <c r="FS711" s="5">
        <v>20</v>
      </c>
      <c r="FX711" s="4">
        <v>1179</v>
      </c>
      <c r="GE711" s="4">
        <v>107</v>
      </c>
      <c r="GI711" s="7">
        <f t="shared" ref="GI711:GI770" si="120">((DR711-DR710)-(DP711-DP710)-(FG711-FG710)+((EV711-EV710)+(EW711-EW710)+(EX711-EX710))+(FC711-FC710))/DS710</f>
        <v>1.98760889392081E-2</v>
      </c>
      <c r="GJ711" s="7">
        <f t="shared" si="112"/>
        <v>7.5054565936773926E-2</v>
      </c>
      <c r="GK711" s="7">
        <f t="shared" si="113"/>
        <v>7.4189388936063153E-2</v>
      </c>
      <c r="GL711" s="7">
        <f t="shared" si="111"/>
        <v>0.2338571916638196</v>
      </c>
      <c r="GM711" s="7">
        <f>(((DR711-DR710)-(DP711-DP710)-(FG711-FG710)+((EV711-EV710)+(EW711-EW710)+(EX711-EX710))+(FC711-FC710))-U711-V711)/DS710</f>
        <v>1.98760889392081E-2</v>
      </c>
      <c r="GN711" s="7">
        <f t="shared" si="116"/>
        <v>0.21558637607321446</v>
      </c>
      <c r="GO711" s="7">
        <f>(G711-G710)/DS710</f>
        <v>0.22395194515205838</v>
      </c>
      <c r="GP711" s="7">
        <f>CF711/DS710</f>
        <v>0</v>
      </c>
      <c r="GQ711" s="7">
        <f t="shared" si="117"/>
        <v>9.7957980578708637E-2</v>
      </c>
      <c r="GR711" s="7">
        <f t="shared" si="118"/>
        <v>0.12016537293283834</v>
      </c>
      <c r="GS711" s="7">
        <v>1</v>
      </c>
      <c r="GT711" s="7">
        <f t="shared" si="114"/>
        <v>0.20299961788307222</v>
      </c>
      <c r="GU711" s="7">
        <f t="shared" si="115"/>
        <v>0.71527160915613253</v>
      </c>
      <c r="GV711" t="s">
        <v>252</v>
      </c>
      <c r="GW711" s="8">
        <f t="shared" si="119"/>
        <v>3.1449507815202693E-5</v>
      </c>
    </row>
    <row r="712" spans="1:205" x14ac:dyDescent="0.2">
      <c r="A712">
        <v>982668387</v>
      </c>
      <c r="B712" s="2">
        <v>2016</v>
      </c>
      <c r="C712" t="s">
        <v>3</v>
      </c>
      <c r="D712" s="3">
        <v>42370</v>
      </c>
      <c r="E712" s="3">
        <v>42735</v>
      </c>
      <c r="F712" t="s">
        <v>8</v>
      </c>
      <c r="G712" s="4">
        <v>70458</v>
      </c>
      <c r="I712" s="4">
        <v>3</v>
      </c>
      <c r="J712" s="4">
        <v>70461</v>
      </c>
      <c r="K712" s="4">
        <v>36324</v>
      </c>
      <c r="L712" s="4">
        <v>0</v>
      </c>
      <c r="M712" s="4">
        <v>0</v>
      </c>
      <c r="Q712" s="4">
        <v>18613</v>
      </c>
      <c r="R712" s="4">
        <v>10107</v>
      </c>
      <c r="S712" s="4">
        <v>1550</v>
      </c>
      <c r="U712" s="4">
        <v>0</v>
      </c>
      <c r="X712" s="4">
        <v>8816</v>
      </c>
      <c r="Y712" s="4">
        <v>2621</v>
      </c>
      <c r="Z712" s="4">
        <v>63753</v>
      </c>
      <c r="AA712" s="4">
        <v>6707</v>
      </c>
      <c r="AC712" s="4">
        <v>0</v>
      </c>
      <c r="AD712" s="4">
        <v>0</v>
      </c>
      <c r="AE712" s="4">
        <v>0</v>
      </c>
      <c r="AG712" s="4">
        <v>42</v>
      </c>
      <c r="AJ712" s="4">
        <v>0</v>
      </c>
      <c r="AK712" s="4">
        <v>42</v>
      </c>
      <c r="AM712" s="4">
        <v>0</v>
      </c>
      <c r="AR712" s="4">
        <v>136</v>
      </c>
      <c r="AT712" s="4">
        <v>0</v>
      </c>
      <c r="AU712" s="4">
        <v>136</v>
      </c>
      <c r="AV712" s="4">
        <v>-94</v>
      </c>
      <c r="AW712" s="4">
        <v>6613</v>
      </c>
      <c r="AX712" s="4">
        <v>1691</v>
      </c>
      <c r="AY712" s="4">
        <v>4923</v>
      </c>
      <c r="BB712" s="4">
        <v>0</v>
      </c>
      <c r="BD712" s="4">
        <v>0</v>
      </c>
      <c r="BF712" s="4">
        <v>4923</v>
      </c>
      <c r="BL712" s="4">
        <v>4500</v>
      </c>
      <c r="BP712" s="4">
        <v>423</v>
      </c>
      <c r="BR712" s="4">
        <v>4923</v>
      </c>
      <c r="BS712" s="2">
        <v>2016</v>
      </c>
      <c r="BV712" s="4">
        <v>644</v>
      </c>
      <c r="BY712" s="4">
        <v>644</v>
      </c>
      <c r="CF712" s="4">
        <v>0</v>
      </c>
      <c r="CL712" s="4">
        <v>108</v>
      </c>
      <c r="CS712" s="4">
        <v>108</v>
      </c>
      <c r="CU712" s="4">
        <v>752</v>
      </c>
      <c r="DA712" s="4">
        <v>8871</v>
      </c>
      <c r="DB712" s="4">
        <v>8871</v>
      </c>
      <c r="DC712" s="4">
        <v>5708</v>
      </c>
      <c r="DG712" s="4">
        <v>5708</v>
      </c>
      <c r="DN712" s="4">
        <v>0</v>
      </c>
      <c r="DO712" s="4">
        <v>11000</v>
      </c>
      <c r="DP712" s="4">
        <v>11000</v>
      </c>
      <c r="DR712" s="4">
        <v>25578</v>
      </c>
      <c r="DS712" s="4">
        <v>26330</v>
      </c>
      <c r="DT712" s="4">
        <v>100</v>
      </c>
      <c r="DW712" s="4">
        <v>699</v>
      </c>
      <c r="DX712" s="4">
        <v>799</v>
      </c>
      <c r="ED712" s="4">
        <v>6134</v>
      </c>
      <c r="EG712" s="4">
        <v>6134</v>
      </c>
      <c r="EI712" s="4">
        <v>6933</v>
      </c>
      <c r="EJ712" s="4">
        <v>1506</v>
      </c>
      <c r="EM712" s="4">
        <v>1506</v>
      </c>
      <c r="EP712" s="4">
        <v>3917</v>
      </c>
      <c r="ET712" s="4">
        <v>0</v>
      </c>
      <c r="EU712" s="4">
        <v>5423</v>
      </c>
      <c r="EY712" s="4">
        <v>2535</v>
      </c>
      <c r="EZ712" s="4">
        <v>130</v>
      </c>
      <c r="FA712" s="4">
        <v>1496</v>
      </c>
      <c r="FD712" s="4">
        <v>7286</v>
      </c>
      <c r="FF712" s="4">
        <v>2528</v>
      </c>
      <c r="FG712" s="4">
        <v>13975</v>
      </c>
      <c r="FH712" s="4">
        <v>19397</v>
      </c>
      <c r="FI712" s="4">
        <v>26330</v>
      </c>
      <c r="FL712" s="2">
        <v>2016</v>
      </c>
      <c r="FM712" t="s">
        <v>8</v>
      </c>
      <c r="FR712" s="2">
        <v>2016</v>
      </c>
      <c r="FS712" s="5">
        <v>21</v>
      </c>
      <c r="FX712" s="4">
        <v>1165</v>
      </c>
      <c r="GE712" s="4">
        <v>97</v>
      </c>
      <c r="GI712" s="7">
        <f t="shared" si="120"/>
        <v>-6.5664502903997266E-2</v>
      </c>
      <c r="GJ712" s="7">
        <f t="shared" si="112"/>
        <v>7.4189388936063153E-2</v>
      </c>
      <c r="GK712" s="7">
        <f t="shared" si="113"/>
        <v>0.2338571916638196</v>
      </c>
      <c r="GL712" s="7">
        <f t="shared" ref="GL712:GL775" si="121">(AY713-(((DR713-DR712)-(DP713-DP712)-(FG713-FG712)+((EV713-EV712)+(EW713-EW712)+(EX713-EX712))+(FC713-FC712))-U713-V713))/DS712</f>
        <v>0.28982149639194837</v>
      </c>
      <c r="GM712" s="7">
        <f>(((DR712-DR711)-(DP712-DP711)-(FG712-FG711)+((EV712-EV711)+(EW712-EW711)+(EX712-EX711))+(FC712-FC711))-U712-V712)/DS711</f>
        <v>-6.5664502903997266E-2</v>
      </c>
      <c r="GN712" s="7">
        <f t="shared" si="116"/>
        <v>0.23812777587974035</v>
      </c>
      <c r="GO712" s="7">
        <f>(G712-G711)/DS711</f>
        <v>0.1392893747864708</v>
      </c>
      <c r="GP712" s="7">
        <f>CF712/DS711</f>
        <v>0</v>
      </c>
      <c r="GQ712" s="7">
        <f t="shared" si="117"/>
        <v>0.17708633093525181</v>
      </c>
      <c r="GR712" s="7">
        <f t="shared" si="118"/>
        <v>6.1418176887964929E-2</v>
      </c>
      <c r="GS712" s="7">
        <v>1</v>
      </c>
      <c r="GT712" s="7">
        <f t="shared" si="114"/>
        <v>0.20193844408929215</v>
      </c>
      <c r="GU712" s="7">
        <f t="shared" si="115"/>
        <v>0.73668818837827577</v>
      </c>
      <c r="GV712" t="s">
        <v>252</v>
      </c>
      <c r="GW712" s="8">
        <f t="shared" si="119"/>
        <v>3.4164673727365902E-5</v>
      </c>
    </row>
    <row r="713" spans="1:205" x14ac:dyDescent="0.2">
      <c r="A713">
        <v>982668387</v>
      </c>
      <c r="B713" s="2">
        <v>2017</v>
      </c>
      <c r="C713" t="s">
        <v>3</v>
      </c>
      <c r="D713" s="3">
        <v>42736</v>
      </c>
      <c r="E713" s="3">
        <v>43100</v>
      </c>
      <c r="F713" t="s">
        <v>8</v>
      </c>
      <c r="G713" s="4">
        <v>61223</v>
      </c>
      <c r="I713" s="4">
        <v>13</v>
      </c>
      <c r="J713" s="4">
        <v>61236</v>
      </c>
      <c r="K713" s="4">
        <v>29232</v>
      </c>
      <c r="L713" s="4">
        <v>0</v>
      </c>
      <c r="M713" s="4">
        <v>0</v>
      </c>
      <c r="Q713" s="4">
        <v>18725</v>
      </c>
      <c r="R713" s="4">
        <v>16358</v>
      </c>
      <c r="S713" s="4">
        <v>1159</v>
      </c>
      <c r="U713" s="4">
        <v>0</v>
      </c>
      <c r="X713" s="4">
        <v>7947</v>
      </c>
      <c r="Y713" s="4">
        <v>2621</v>
      </c>
      <c r="Z713" s="4">
        <v>55904</v>
      </c>
      <c r="AA713" s="4">
        <v>5332</v>
      </c>
      <c r="AC713" s="4">
        <v>0</v>
      </c>
      <c r="AD713" s="4">
        <v>0</v>
      </c>
      <c r="AE713" s="4">
        <v>0</v>
      </c>
      <c r="AG713" s="4">
        <v>52</v>
      </c>
      <c r="AJ713" s="4">
        <v>0</v>
      </c>
      <c r="AK713" s="4">
        <v>52</v>
      </c>
      <c r="AM713" s="4">
        <v>0</v>
      </c>
      <c r="AR713" s="4">
        <v>121</v>
      </c>
      <c r="AT713" s="4">
        <v>0</v>
      </c>
      <c r="AU713" s="4">
        <v>121</v>
      </c>
      <c r="AV713" s="4">
        <v>-69</v>
      </c>
      <c r="AW713" s="4">
        <v>5263</v>
      </c>
      <c r="AX713" s="4">
        <v>1299</v>
      </c>
      <c r="AY713" s="4">
        <v>3964</v>
      </c>
      <c r="BB713" s="4">
        <v>0</v>
      </c>
      <c r="BD713" s="4">
        <v>0</v>
      </c>
      <c r="BF713" s="4">
        <v>3964</v>
      </c>
      <c r="BL713" s="4">
        <v>3800</v>
      </c>
      <c r="BP713" s="4">
        <v>164</v>
      </c>
      <c r="BR713" s="4">
        <v>3964</v>
      </c>
      <c r="BS713" s="2">
        <v>2017</v>
      </c>
      <c r="BV713" s="4">
        <v>654</v>
      </c>
      <c r="BY713" s="4">
        <v>654</v>
      </c>
      <c r="CF713" s="4">
        <v>0</v>
      </c>
      <c r="CL713" s="4">
        <v>188</v>
      </c>
      <c r="CS713" s="4">
        <v>188</v>
      </c>
      <c r="CU713" s="4">
        <v>842</v>
      </c>
      <c r="DA713" s="4">
        <v>10900</v>
      </c>
      <c r="DB713" s="4">
        <v>10900</v>
      </c>
      <c r="DC713" s="4">
        <v>7499</v>
      </c>
      <c r="DG713" s="4">
        <v>7499</v>
      </c>
      <c r="DN713" s="4">
        <v>0</v>
      </c>
      <c r="DO713" s="4">
        <v>14408</v>
      </c>
      <c r="DP713" s="4">
        <v>14408</v>
      </c>
      <c r="DR713" s="4">
        <v>32807</v>
      </c>
      <c r="DS713" s="4">
        <v>33649</v>
      </c>
      <c r="DT713" s="4">
        <v>100</v>
      </c>
      <c r="DW713" s="4">
        <v>699</v>
      </c>
      <c r="DX713" s="4">
        <v>799</v>
      </c>
      <c r="ED713" s="4">
        <v>6298</v>
      </c>
      <c r="EG713" s="4">
        <v>6298</v>
      </c>
      <c r="EI713" s="4">
        <v>7097</v>
      </c>
      <c r="EJ713" s="4">
        <v>1506</v>
      </c>
      <c r="EM713" s="4">
        <v>1506</v>
      </c>
      <c r="EP713" s="4">
        <v>3583</v>
      </c>
      <c r="ET713" s="4">
        <v>0</v>
      </c>
      <c r="EU713" s="4">
        <v>5089</v>
      </c>
      <c r="EY713" s="4">
        <v>3965</v>
      </c>
      <c r="EZ713" s="4">
        <v>108</v>
      </c>
      <c r="FA713" s="4">
        <v>1697</v>
      </c>
      <c r="FD713" s="4">
        <v>8896</v>
      </c>
      <c r="FF713" s="4">
        <v>6797</v>
      </c>
      <c r="FG713" s="4">
        <v>21463</v>
      </c>
      <c r="FH713" s="4">
        <v>26552</v>
      </c>
      <c r="FI713" s="4">
        <v>33649</v>
      </c>
      <c r="FL713" s="2">
        <v>2017</v>
      </c>
      <c r="FM713" t="s">
        <v>8</v>
      </c>
      <c r="FR713" s="2">
        <v>2017</v>
      </c>
      <c r="FS713" s="5">
        <v>28</v>
      </c>
      <c r="GE713" s="4">
        <v>97</v>
      </c>
      <c r="GI713" s="7">
        <f t="shared" si="120"/>
        <v>-0.13927079377136348</v>
      </c>
      <c r="GJ713" s="7">
        <f t="shared" si="112"/>
        <v>0.2338571916638196</v>
      </c>
      <c r="GK713" s="7">
        <f t="shared" si="113"/>
        <v>0.28982149639194837</v>
      </c>
      <c r="GL713" s="7">
        <f t="shared" si="121"/>
        <v>2.2348361021129901E-2</v>
      </c>
      <c r="GM713" s="7">
        <f>(((DR713-DR712)-(DP713-DP712)-(FG713-FG712)+((EV713-EV712)+(EW713-EW712)+(EX713-EX712))+(FC713-FC712))-U713-V713)/DS712</f>
        <v>-0.13927079377136348</v>
      </c>
      <c r="GN713" s="7">
        <f t="shared" si="116"/>
        <v>-0.41876186859096087</v>
      </c>
      <c r="GO713" s="7">
        <f>(G713-G712)/DS712</f>
        <v>-0.35074060007595897</v>
      </c>
      <c r="GP713" s="7">
        <f>CF713/DS712</f>
        <v>0</v>
      </c>
      <c r="GQ713" s="7">
        <f t="shared" si="117"/>
        <v>0.13217959619200054</v>
      </c>
      <c r="GR713" s="7">
        <f t="shared" si="118"/>
        <v>-0.1310709926481024</v>
      </c>
      <c r="GS713" s="7">
        <v>1</v>
      </c>
      <c r="GT713" s="7">
        <f t="shared" si="114"/>
        <v>0.13494275384151852</v>
      </c>
      <c r="GU713" s="7">
        <f t="shared" si="115"/>
        <v>0.78908734286308657</v>
      </c>
      <c r="GV713" t="s">
        <v>252</v>
      </c>
      <c r="GW713" s="8">
        <f t="shared" si="119"/>
        <v>3.7979491074819599E-5</v>
      </c>
    </row>
    <row r="714" spans="1:205" x14ac:dyDescent="0.2">
      <c r="A714">
        <v>982668387</v>
      </c>
      <c r="B714" s="2">
        <v>2018</v>
      </c>
      <c r="C714" t="s">
        <v>3</v>
      </c>
      <c r="D714" s="3">
        <v>43101</v>
      </c>
      <c r="E714" s="3">
        <v>43465</v>
      </c>
      <c r="F714" t="s">
        <v>8</v>
      </c>
      <c r="G714" s="4">
        <v>68527</v>
      </c>
      <c r="I714" s="4">
        <v>17</v>
      </c>
      <c r="J714" s="4">
        <v>68544</v>
      </c>
      <c r="K714" s="4">
        <v>33976</v>
      </c>
      <c r="Q714" s="4">
        <v>17922</v>
      </c>
      <c r="R714" s="4">
        <v>16387</v>
      </c>
      <c r="S714" s="4">
        <v>363</v>
      </c>
      <c r="X714" s="4">
        <v>8818</v>
      </c>
      <c r="Z714" s="4">
        <v>60716</v>
      </c>
      <c r="AA714" s="4">
        <v>7828</v>
      </c>
      <c r="AG714" s="4">
        <v>28</v>
      </c>
      <c r="AK714" s="4">
        <v>28</v>
      </c>
      <c r="AR714" s="4">
        <v>115</v>
      </c>
      <c r="AU714" s="4">
        <v>115</v>
      </c>
      <c r="AV714" s="4">
        <v>-87</v>
      </c>
      <c r="AW714" s="4">
        <v>7741</v>
      </c>
      <c r="AX714" s="4">
        <v>1829</v>
      </c>
      <c r="AY714" s="4">
        <v>5912</v>
      </c>
      <c r="BF714" s="4">
        <v>5912</v>
      </c>
      <c r="BL714" s="4">
        <v>5390</v>
      </c>
      <c r="BP714" s="4">
        <v>522</v>
      </c>
      <c r="BR714" s="4">
        <v>5912</v>
      </c>
      <c r="BS714" s="2">
        <v>2018</v>
      </c>
      <c r="BV714" s="4">
        <v>461</v>
      </c>
      <c r="BY714" s="4">
        <v>461</v>
      </c>
      <c r="CL714" s="4">
        <v>136</v>
      </c>
      <c r="CS714" s="4">
        <v>136</v>
      </c>
      <c r="CU714" s="4">
        <v>597</v>
      </c>
      <c r="DA714" s="4">
        <v>4554</v>
      </c>
      <c r="DB714" s="4">
        <v>4554</v>
      </c>
      <c r="DC714" s="4">
        <v>9993</v>
      </c>
      <c r="DE714" s="4">
        <v>2178</v>
      </c>
      <c r="DG714" s="4">
        <v>12170</v>
      </c>
      <c r="DO714" s="4">
        <v>9353</v>
      </c>
      <c r="DP714" s="4">
        <v>9353</v>
      </c>
      <c r="DR714" s="4">
        <v>26077</v>
      </c>
      <c r="DS714" s="4">
        <v>26674</v>
      </c>
      <c r="DT714" s="4">
        <v>100</v>
      </c>
      <c r="DW714" s="4">
        <v>699</v>
      </c>
      <c r="DX714" s="4">
        <v>799</v>
      </c>
      <c r="ED714" s="4">
        <v>6820</v>
      </c>
      <c r="EG714" s="4">
        <v>6820</v>
      </c>
      <c r="EI714" s="4">
        <v>7619</v>
      </c>
      <c r="EJ714" s="4">
        <v>1178</v>
      </c>
      <c r="EM714" s="4">
        <v>1178</v>
      </c>
      <c r="EP714" s="4">
        <v>3250</v>
      </c>
      <c r="EU714" s="4">
        <v>4428</v>
      </c>
      <c r="EY714" s="4">
        <v>1200</v>
      </c>
      <c r="EZ714" s="4">
        <v>26</v>
      </c>
      <c r="FA714" s="4">
        <v>2628</v>
      </c>
      <c r="FD714" s="4">
        <v>7000</v>
      </c>
      <c r="FF714" s="4">
        <v>3774</v>
      </c>
      <c r="FG714" s="4">
        <v>14628</v>
      </c>
      <c r="FH714" s="4">
        <v>19055</v>
      </c>
      <c r="FI714" s="4">
        <v>26674</v>
      </c>
      <c r="FL714" s="2">
        <v>2018</v>
      </c>
      <c r="FM714" t="s">
        <v>8</v>
      </c>
      <c r="FR714" s="2">
        <v>2018</v>
      </c>
      <c r="FS714" s="5">
        <v>28</v>
      </c>
      <c r="FX714" s="4">
        <v>1237</v>
      </c>
      <c r="GE714" s="4">
        <v>114</v>
      </c>
      <c r="GF714" s="4">
        <v>23</v>
      </c>
      <c r="GI714" s="7">
        <f t="shared" si="120"/>
        <v>0.15334779636839133</v>
      </c>
      <c r="GJ714" s="7">
        <f t="shared" ref="GJ714:GJ777" si="122">(AY713-(((DR713-DR712)-(DP713-DP712)-(FG713-FG712)+((EV713-EV712)+(EW713-EW712)+(EX713-EX712))+(FC713-FC712))-U713-V713))/DS712</f>
        <v>0.28982149639194837</v>
      </c>
      <c r="GK714" s="7">
        <f t="shared" ref="GK714:GK777" si="123">(AY714-(((DR714-DR713)-(DP714-DP713)-(FG714-FG713)+((EV714-EV713)+(EW714-EW713)+(EX714-EX713))+(FC714-FC713))-U714-V714))/DS713</f>
        <v>2.2348361021129901E-2</v>
      </c>
      <c r="GL714" s="7">
        <f t="shared" si="121"/>
        <v>0.12750243682987178</v>
      </c>
      <c r="GM714" s="7">
        <f>(((DR714-DR713)-(DP714-DP713)-(FG714-FG713)+((EV714-EV713)+(EW714-EW713)+(EX714-EX713))+(FC714-FC713))-U714-V714)/DS713</f>
        <v>0.15334779636839133</v>
      </c>
      <c r="GN714" s="7">
        <f t="shared" si="116"/>
        <v>0.14294629855270588</v>
      </c>
      <c r="GO714" s="7">
        <f>(G714-G713)/DS713</f>
        <v>0.2170644001307617</v>
      </c>
      <c r="GP714" s="7">
        <f>CF714/DS713</f>
        <v>0</v>
      </c>
      <c r="GQ714" s="7">
        <f t="shared" si="117"/>
        <v>0.19601147157800508</v>
      </c>
      <c r="GR714" s="7">
        <f t="shared" si="118"/>
        <v>0.11930156967152868</v>
      </c>
      <c r="GS714" s="7">
        <v>1</v>
      </c>
      <c r="GT714" s="7">
        <f t="shared" si="114"/>
        <v>0.1705589084229861</v>
      </c>
      <c r="GU714" s="7">
        <f t="shared" si="115"/>
        <v>0.71436604933643244</v>
      </c>
      <c r="GV714" t="s">
        <v>252</v>
      </c>
      <c r="GW714" s="8">
        <f t="shared" si="119"/>
        <v>2.9718565187672738E-5</v>
      </c>
    </row>
    <row r="715" spans="1:205" x14ac:dyDescent="0.2">
      <c r="A715">
        <v>982668387</v>
      </c>
      <c r="B715" s="2">
        <v>2019</v>
      </c>
      <c r="C715" t="s">
        <v>3</v>
      </c>
      <c r="D715" s="3">
        <v>43466</v>
      </c>
      <c r="E715" s="3">
        <v>43830</v>
      </c>
      <c r="F715" t="s">
        <v>8</v>
      </c>
      <c r="G715" s="4">
        <v>43842</v>
      </c>
      <c r="I715" s="4">
        <v>13</v>
      </c>
      <c r="J715" s="4">
        <v>43855</v>
      </c>
      <c r="K715" s="4">
        <v>17633</v>
      </c>
      <c r="Q715" s="4">
        <v>15504</v>
      </c>
      <c r="R715" s="4">
        <v>13310</v>
      </c>
      <c r="S715" s="4">
        <v>1001</v>
      </c>
      <c r="X715" s="4">
        <v>7733</v>
      </c>
      <c r="Z715" s="4">
        <v>40870</v>
      </c>
      <c r="AA715" s="4">
        <v>2985</v>
      </c>
      <c r="AG715" s="4">
        <v>44</v>
      </c>
      <c r="AK715" s="4">
        <v>44</v>
      </c>
      <c r="AR715" s="4">
        <v>119</v>
      </c>
      <c r="AU715" s="4">
        <v>119</v>
      </c>
      <c r="AV715" s="4">
        <v>-75</v>
      </c>
      <c r="AW715" s="4">
        <v>2911</v>
      </c>
      <c r="AX715" s="4">
        <v>647</v>
      </c>
      <c r="AY715" s="4">
        <v>2264</v>
      </c>
      <c r="BF715" s="4">
        <v>2264</v>
      </c>
      <c r="BL715" s="4">
        <v>2262</v>
      </c>
      <c r="BP715" s="4">
        <v>2</v>
      </c>
      <c r="BR715" s="4">
        <v>2264</v>
      </c>
      <c r="BS715" s="2">
        <v>2019</v>
      </c>
      <c r="BV715" s="4">
        <v>469</v>
      </c>
      <c r="BY715" s="4">
        <v>469</v>
      </c>
      <c r="CL715" s="4">
        <v>83</v>
      </c>
      <c r="CS715" s="4">
        <v>83</v>
      </c>
      <c r="CU715" s="4">
        <v>552</v>
      </c>
      <c r="DA715" s="4">
        <v>5059</v>
      </c>
      <c r="DB715" s="4">
        <v>5059</v>
      </c>
      <c r="DC715" s="4">
        <v>4344</v>
      </c>
      <c r="DG715" s="4">
        <v>4344</v>
      </c>
      <c r="DO715" s="4">
        <v>10162</v>
      </c>
      <c r="DP715" s="4">
        <v>10162</v>
      </c>
      <c r="DR715" s="4">
        <v>19566</v>
      </c>
      <c r="DS715" s="4">
        <v>20118</v>
      </c>
      <c r="DT715" s="4">
        <v>100</v>
      </c>
      <c r="DW715" s="4">
        <v>699</v>
      </c>
      <c r="DX715" s="4">
        <v>799</v>
      </c>
      <c r="ED715" s="4">
        <v>6821</v>
      </c>
      <c r="EG715" s="4">
        <v>6821</v>
      </c>
      <c r="EI715" s="4">
        <v>7620</v>
      </c>
      <c r="EJ715" s="4">
        <v>1135</v>
      </c>
      <c r="EM715" s="4">
        <v>1135</v>
      </c>
      <c r="EP715" s="4">
        <v>2917</v>
      </c>
      <c r="EU715" s="4">
        <v>4052</v>
      </c>
      <c r="EY715" s="4">
        <v>656</v>
      </c>
      <c r="EZ715" s="4">
        <v>17</v>
      </c>
      <c r="FA715" s="4">
        <v>1411</v>
      </c>
      <c r="FD715" s="4">
        <v>4199</v>
      </c>
      <c r="FF715" s="4">
        <v>2162</v>
      </c>
      <c r="FG715" s="4">
        <v>8445</v>
      </c>
      <c r="FH715" s="4">
        <v>12497</v>
      </c>
      <c r="FI715" s="4">
        <v>20118</v>
      </c>
      <c r="FL715" s="2">
        <v>2019</v>
      </c>
      <c r="FM715" t="s">
        <v>8</v>
      </c>
      <c r="FR715" s="2">
        <v>2019</v>
      </c>
      <c r="FS715" s="5">
        <v>24</v>
      </c>
      <c r="FX715" s="4">
        <v>897</v>
      </c>
      <c r="GE715" s="4">
        <v>97</v>
      </c>
      <c r="GN715" s="7">
        <f t="shared" si="116"/>
        <v>-0.71365374522006453</v>
      </c>
      <c r="GQ715" s="7">
        <f t="shared" si="117"/>
        <v>9.6768678406565223E-2</v>
      </c>
      <c r="GR715" s="7">
        <f t="shared" si="118"/>
        <v>-0.36022297780436907</v>
      </c>
      <c r="GS715" s="7">
        <v>1</v>
      </c>
      <c r="GT715" s="7">
        <f t="shared" si="114"/>
        <v>0.23341601984476273</v>
      </c>
      <c r="GU715" s="7">
        <f t="shared" si="115"/>
        <v>0.62118500845014413</v>
      </c>
      <c r="GV715" t="s">
        <v>252</v>
      </c>
      <c r="GW715" s="8">
        <f t="shared" si="119"/>
        <v>3.7489690335157832E-5</v>
      </c>
    </row>
    <row r="716" spans="1:205" x14ac:dyDescent="0.2">
      <c r="A716">
        <v>992435194</v>
      </c>
      <c r="B716" s="2">
        <v>2013</v>
      </c>
      <c r="C716" t="s">
        <v>3</v>
      </c>
      <c r="D716" s="3">
        <v>41275</v>
      </c>
      <c r="E716" s="3">
        <v>41639</v>
      </c>
      <c r="F716" t="s">
        <v>8</v>
      </c>
      <c r="G716" s="4">
        <v>35399</v>
      </c>
      <c r="I716" s="4">
        <v>0</v>
      </c>
      <c r="J716" s="4">
        <v>35399</v>
      </c>
      <c r="K716" s="4">
        <v>13328</v>
      </c>
      <c r="L716" s="4">
        <v>0</v>
      </c>
      <c r="M716" s="4">
        <v>0</v>
      </c>
      <c r="Q716" s="4">
        <v>8665</v>
      </c>
      <c r="R716" s="4">
        <v>7521</v>
      </c>
      <c r="U716" s="4">
        <v>1674</v>
      </c>
      <c r="W716" s="4">
        <v>0</v>
      </c>
      <c r="X716" s="4">
        <v>9766</v>
      </c>
      <c r="Z716" s="4">
        <v>33433</v>
      </c>
      <c r="AA716" s="4">
        <v>1966</v>
      </c>
      <c r="AC716" s="4">
        <v>0</v>
      </c>
      <c r="AD716" s="4">
        <v>0</v>
      </c>
      <c r="AE716" s="4">
        <v>0</v>
      </c>
      <c r="AG716" s="4">
        <v>53</v>
      </c>
      <c r="AJ716" s="4">
        <v>171</v>
      </c>
      <c r="AK716" s="4">
        <v>224</v>
      </c>
      <c r="AM716" s="4">
        <v>0</v>
      </c>
      <c r="AP716" s="4">
        <v>121</v>
      </c>
      <c r="AR716" s="4">
        <v>98</v>
      </c>
      <c r="AS716" s="4">
        <v>7</v>
      </c>
      <c r="AT716" s="4">
        <v>7</v>
      </c>
      <c r="AU716" s="4">
        <v>226</v>
      </c>
      <c r="AV716" s="4">
        <v>-2</v>
      </c>
      <c r="AW716" s="4">
        <v>1964</v>
      </c>
      <c r="AX716" s="4">
        <v>414</v>
      </c>
      <c r="AY716" s="4">
        <v>1550</v>
      </c>
      <c r="BB716" s="4">
        <v>0</v>
      </c>
      <c r="BD716" s="4">
        <v>0</v>
      </c>
      <c r="BF716" s="4">
        <v>1550</v>
      </c>
      <c r="BJ716" s="4">
        <v>500</v>
      </c>
      <c r="BP716" s="4">
        <v>1050</v>
      </c>
      <c r="BR716" s="4">
        <v>1550</v>
      </c>
      <c r="BS716" s="2">
        <v>2013</v>
      </c>
      <c r="BT716" s="4">
        <v>1366</v>
      </c>
      <c r="BY716" s="4">
        <v>1366</v>
      </c>
      <c r="CB716" s="4">
        <v>2886</v>
      </c>
      <c r="CD716" s="4">
        <v>547</v>
      </c>
      <c r="CF716" s="4">
        <v>3432</v>
      </c>
      <c r="CR716" s="4">
        <v>458</v>
      </c>
      <c r="CS716" s="4">
        <v>458</v>
      </c>
      <c r="CU716" s="4">
        <v>5257</v>
      </c>
      <c r="DA716" s="4">
        <v>7742</v>
      </c>
      <c r="DB716" s="4">
        <v>7742</v>
      </c>
      <c r="DC716" s="4">
        <v>2439</v>
      </c>
      <c r="DD716" s="4">
        <v>659</v>
      </c>
      <c r="DG716" s="4">
        <v>3099</v>
      </c>
      <c r="DN716" s="4">
        <v>0</v>
      </c>
      <c r="DO716" s="4">
        <v>1578</v>
      </c>
      <c r="DP716" s="4">
        <v>1578</v>
      </c>
      <c r="DR716" s="4">
        <v>12418</v>
      </c>
      <c r="DS716" s="4">
        <v>17675</v>
      </c>
      <c r="DT716" s="4">
        <v>2500</v>
      </c>
      <c r="DV716" s="4">
        <v>2</v>
      </c>
      <c r="DX716" s="4">
        <v>2502</v>
      </c>
      <c r="ED716" s="4">
        <v>6118</v>
      </c>
      <c r="EG716" s="4">
        <v>6118</v>
      </c>
      <c r="EI716" s="4">
        <v>8619</v>
      </c>
      <c r="EK716" s="4">
        <v>751</v>
      </c>
      <c r="EM716" s="4">
        <v>751</v>
      </c>
      <c r="EP716" s="4">
        <v>8</v>
      </c>
      <c r="EQ716" s="4">
        <v>3276</v>
      </c>
      <c r="ES716" s="4">
        <v>1013</v>
      </c>
      <c r="ET716" s="4">
        <v>1013</v>
      </c>
      <c r="EU716" s="4">
        <v>5048</v>
      </c>
      <c r="EY716" s="4">
        <v>1432</v>
      </c>
      <c r="EZ716" s="4">
        <v>604</v>
      </c>
      <c r="FA716" s="4">
        <v>374</v>
      </c>
      <c r="FC716" s="4">
        <v>500</v>
      </c>
      <c r="FF716" s="4">
        <v>1098</v>
      </c>
      <c r="FG716" s="4">
        <v>4008</v>
      </c>
      <c r="FH716" s="4">
        <v>9056</v>
      </c>
      <c r="FI716" s="4">
        <v>17675</v>
      </c>
      <c r="FL716" s="2">
        <v>2013</v>
      </c>
      <c r="FM716" t="s">
        <v>8</v>
      </c>
      <c r="FR716" s="2">
        <v>2013</v>
      </c>
      <c r="FS716" s="5">
        <v>17</v>
      </c>
      <c r="FX716" s="4">
        <v>597</v>
      </c>
      <c r="FZ716" s="4">
        <v>22</v>
      </c>
      <c r="GA716" s="4">
        <v>15</v>
      </c>
      <c r="GE716" s="4">
        <v>60</v>
      </c>
      <c r="GF716" s="4">
        <v>0</v>
      </c>
      <c r="GN716" s="7">
        <f t="shared" si="116"/>
        <v>-0.32498260264439804</v>
      </c>
      <c r="GQ716" s="7">
        <f t="shared" si="117"/>
        <v>8.2025771968353922E-2</v>
      </c>
      <c r="GR716" s="7">
        <f t="shared" si="118"/>
        <v>-0.19257789334428174</v>
      </c>
      <c r="GS716" s="7">
        <v>0.65</v>
      </c>
      <c r="GT716" s="7">
        <f t="shared" si="114"/>
        <v>8.8339222614840988E-4</v>
      </c>
      <c r="GU716" s="7">
        <f t="shared" si="115"/>
        <v>0.5123620933521924</v>
      </c>
      <c r="GV716" t="s">
        <v>210</v>
      </c>
      <c r="GW716" s="8">
        <f t="shared" si="119"/>
        <v>4.9706730291281442E-5</v>
      </c>
    </row>
    <row r="717" spans="1:205" x14ac:dyDescent="0.2">
      <c r="A717">
        <v>992435194</v>
      </c>
      <c r="B717" s="2">
        <v>2014</v>
      </c>
      <c r="C717" t="s">
        <v>3</v>
      </c>
      <c r="D717" s="3">
        <v>41640</v>
      </c>
      <c r="E717" s="3">
        <v>42004</v>
      </c>
      <c r="F717" t="s">
        <v>8</v>
      </c>
      <c r="G717" s="4">
        <v>36206</v>
      </c>
      <c r="I717" s="4">
        <v>0</v>
      </c>
      <c r="J717" s="4">
        <v>36206</v>
      </c>
      <c r="K717" s="4">
        <v>12330</v>
      </c>
      <c r="L717" s="4">
        <v>0</v>
      </c>
      <c r="M717" s="4">
        <v>0</v>
      </c>
      <c r="Q717" s="4">
        <v>9742</v>
      </c>
      <c r="R717" s="4">
        <v>8499</v>
      </c>
      <c r="U717" s="4">
        <v>1525</v>
      </c>
      <c r="W717" s="4">
        <v>0</v>
      </c>
      <c r="X717" s="4">
        <v>9290</v>
      </c>
      <c r="Z717" s="4">
        <v>32887</v>
      </c>
      <c r="AA717" s="4">
        <v>3319</v>
      </c>
      <c r="AC717" s="4">
        <v>0</v>
      </c>
      <c r="AD717" s="4">
        <v>0</v>
      </c>
      <c r="AE717" s="4">
        <v>0</v>
      </c>
      <c r="AG717" s="4">
        <v>10</v>
      </c>
      <c r="AJ717" s="4">
        <v>40</v>
      </c>
      <c r="AK717" s="4">
        <v>49</v>
      </c>
      <c r="AM717" s="4">
        <v>0</v>
      </c>
      <c r="AP717" s="4">
        <v>116</v>
      </c>
      <c r="AR717" s="4">
        <v>86</v>
      </c>
      <c r="AS717" s="4">
        <v>156</v>
      </c>
      <c r="AT717" s="4">
        <v>156</v>
      </c>
      <c r="AU717" s="4">
        <v>358</v>
      </c>
      <c r="AV717" s="4">
        <v>-309</v>
      </c>
      <c r="AW717" s="4">
        <v>3010</v>
      </c>
      <c r="AX717" s="4">
        <v>695</v>
      </c>
      <c r="AY717" s="4">
        <v>2315</v>
      </c>
      <c r="BB717" s="4">
        <v>0</v>
      </c>
      <c r="BD717" s="4">
        <v>0</v>
      </c>
      <c r="BF717" s="4">
        <v>2315</v>
      </c>
      <c r="BJ717" s="4">
        <v>800</v>
      </c>
      <c r="BP717" s="4">
        <v>1515</v>
      </c>
      <c r="BR717" s="4">
        <v>2315</v>
      </c>
      <c r="BS717" s="2">
        <v>2014</v>
      </c>
      <c r="BT717" s="4">
        <v>650</v>
      </c>
      <c r="BY717" s="4">
        <v>650</v>
      </c>
      <c r="CB717" s="4">
        <v>3295</v>
      </c>
      <c r="CD717" s="4">
        <v>794</v>
      </c>
      <c r="CF717" s="4">
        <v>4088</v>
      </c>
      <c r="CR717" s="4">
        <v>231</v>
      </c>
      <c r="CS717" s="4">
        <v>231</v>
      </c>
      <c r="CU717" s="4">
        <v>4969</v>
      </c>
      <c r="DA717" s="4">
        <v>11727</v>
      </c>
      <c r="DB717" s="4">
        <v>11727</v>
      </c>
      <c r="DC717" s="4">
        <v>5204</v>
      </c>
      <c r="DD717" s="4">
        <v>624</v>
      </c>
      <c r="DG717" s="4">
        <v>5828</v>
      </c>
      <c r="DN717" s="4">
        <v>0</v>
      </c>
      <c r="DO717" s="4">
        <v>520</v>
      </c>
      <c r="DP717" s="4">
        <v>520</v>
      </c>
      <c r="DR717" s="4">
        <v>18074</v>
      </c>
      <c r="DS717" s="4">
        <v>23043</v>
      </c>
      <c r="DT717" s="4">
        <v>2500</v>
      </c>
      <c r="DV717" s="4">
        <v>2</v>
      </c>
      <c r="DX717" s="4">
        <v>2502</v>
      </c>
      <c r="ED717" s="4">
        <v>7632</v>
      </c>
      <c r="EG717" s="4">
        <v>7632</v>
      </c>
      <c r="EI717" s="4">
        <v>10134</v>
      </c>
      <c r="EK717" s="4">
        <v>530</v>
      </c>
      <c r="EM717" s="4">
        <v>530</v>
      </c>
      <c r="EP717" s="4">
        <v>1015</v>
      </c>
      <c r="EQ717" s="4">
        <v>3276</v>
      </c>
      <c r="ES717" s="4">
        <v>1013</v>
      </c>
      <c r="ET717" s="4">
        <v>1013</v>
      </c>
      <c r="EU717" s="4">
        <v>5834</v>
      </c>
      <c r="EY717" s="4">
        <v>3508</v>
      </c>
      <c r="EZ717" s="4">
        <v>916</v>
      </c>
      <c r="FA717" s="4">
        <v>646</v>
      </c>
      <c r="FC717" s="4">
        <v>800</v>
      </c>
      <c r="FF717" s="4">
        <v>1205</v>
      </c>
      <c r="FG717" s="4">
        <v>7076</v>
      </c>
      <c r="FH717" s="4">
        <v>12909</v>
      </c>
      <c r="FI717" s="4">
        <v>23043</v>
      </c>
      <c r="FL717" s="2">
        <v>2014</v>
      </c>
      <c r="FM717" t="s">
        <v>8</v>
      </c>
      <c r="FR717" s="2">
        <v>2014</v>
      </c>
      <c r="FS717" s="5">
        <v>17</v>
      </c>
      <c r="FW717" t="s">
        <v>176</v>
      </c>
      <c r="FX717" s="4">
        <v>679</v>
      </c>
      <c r="FZ717" s="4">
        <v>25</v>
      </c>
      <c r="GA717" s="4">
        <v>9</v>
      </c>
      <c r="GE717" s="4">
        <v>73</v>
      </c>
      <c r="GF717" s="4">
        <v>0</v>
      </c>
      <c r="GN717" s="7">
        <f t="shared" si="116"/>
        <v>-0.11077793493635078</v>
      </c>
      <c r="GQ717" s="7">
        <f t="shared" si="117"/>
        <v>0.11370892479984282</v>
      </c>
      <c r="GR717" s="7">
        <f t="shared" si="118"/>
        <v>2.2797254159722027E-2</v>
      </c>
      <c r="GS717" s="7">
        <v>0.65</v>
      </c>
      <c r="GT717" s="7">
        <f t="shared" si="114"/>
        <v>7.8627314276861107E-2</v>
      </c>
      <c r="GU717" s="7">
        <f t="shared" si="115"/>
        <v>0.5602135138653821</v>
      </c>
      <c r="GV717" t="s">
        <v>210</v>
      </c>
      <c r="GW717" s="8">
        <f t="shared" si="119"/>
        <v>5.6577086280056576E-5</v>
      </c>
    </row>
    <row r="718" spans="1:205" x14ac:dyDescent="0.2">
      <c r="A718">
        <v>992435194</v>
      </c>
      <c r="B718" s="2">
        <v>2015</v>
      </c>
      <c r="C718" t="s">
        <v>3</v>
      </c>
      <c r="D718" s="3">
        <v>42005</v>
      </c>
      <c r="E718" s="3">
        <v>42369</v>
      </c>
      <c r="F718" t="s">
        <v>8</v>
      </c>
      <c r="G718" s="4">
        <v>39963</v>
      </c>
      <c r="I718" s="4">
        <v>0</v>
      </c>
      <c r="J718" s="4">
        <v>39963</v>
      </c>
      <c r="K718" s="4">
        <v>14275</v>
      </c>
      <c r="L718" s="4">
        <v>0</v>
      </c>
      <c r="M718" s="4">
        <v>0</v>
      </c>
      <c r="Q718" s="4">
        <v>10983</v>
      </c>
      <c r="R718" s="4">
        <v>9626</v>
      </c>
      <c r="U718" s="4">
        <v>1423</v>
      </c>
      <c r="W718" s="4">
        <v>0</v>
      </c>
      <c r="X718" s="4">
        <v>10670</v>
      </c>
      <c r="Z718" s="4">
        <v>37351</v>
      </c>
      <c r="AA718" s="4">
        <v>2612</v>
      </c>
      <c r="AC718" s="4">
        <v>0</v>
      </c>
      <c r="AD718" s="4">
        <v>0</v>
      </c>
      <c r="AE718" s="4">
        <v>0</v>
      </c>
      <c r="AG718" s="4">
        <v>24</v>
      </c>
      <c r="AJ718" s="4">
        <v>16</v>
      </c>
      <c r="AK718" s="4">
        <v>40</v>
      </c>
      <c r="AM718" s="4">
        <v>0</v>
      </c>
      <c r="AP718" s="4">
        <v>102</v>
      </c>
      <c r="AR718" s="4">
        <v>83</v>
      </c>
      <c r="AS718" s="4">
        <v>106</v>
      </c>
      <c r="AT718" s="4">
        <v>106</v>
      </c>
      <c r="AU718" s="4">
        <v>291</v>
      </c>
      <c r="AV718" s="4">
        <v>-251</v>
      </c>
      <c r="AW718" s="4">
        <v>2361</v>
      </c>
      <c r="AX718" s="4">
        <v>606</v>
      </c>
      <c r="AY718" s="4">
        <v>1755</v>
      </c>
      <c r="BB718" s="4">
        <v>0</v>
      </c>
      <c r="BD718" s="4">
        <v>0</v>
      </c>
      <c r="BF718" s="4">
        <v>1755</v>
      </c>
      <c r="BJ718" s="4">
        <v>800</v>
      </c>
      <c r="BP718" s="4">
        <v>955</v>
      </c>
      <c r="BR718" s="4">
        <v>1755</v>
      </c>
      <c r="BS718" s="2">
        <v>2015</v>
      </c>
      <c r="BT718" s="4">
        <v>164</v>
      </c>
      <c r="BY718" s="4">
        <v>164</v>
      </c>
      <c r="CB718" s="4">
        <v>2598</v>
      </c>
      <c r="CD718" s="4">
        <v>664</v>
      </c>
      <c r="CF718" s="4">
        <v>3262</v>
      </c>
      <c r="CR718" s="4">
        <v>18</v>
      </c>
      <c r="CS718" s="4">
        <v>18</v>
      </c>
      <c r="CU718" s="4">
        <v>3444</v>
      </c>
      <c r="DA718" s="4">
        <v>9662</v>
      </c>
      <c r="DB718" s="4">
        <v>9662</v>
      </c>
      <c r="DC718" s="4">
        <v>3533</v>
      </c>
      <c r="DD718" s="4">
        <v>316</v>
      </c>
      <c r="DG718" s="4">
        <v>3849</v>
      </c>
      <c r="DN718" s="4">
        <v>0</v>
      </c>
      <c r="DO718" s="4">
        <v>3875</v>
      </c>
      <c r="DP718" s="4">
        <v>3875</v>
      </c>
      <c r="DR718" s="4">
        <v>17385</v>
      </c>
      <c r="DS718" s="4">
        <v>20830</v>
      </c>
      <c r="DT718" s="4">
        <v>2500</v>
      </c>
      <c r="DV718" s="4">
        <v>2</v>
      </c>
      <c r="DX718" s="4">
        <v>2502</v>
      </c>
      <c r="ED718" s="4">
        <v>8587</v>
      </c>
      <c r="EG718" s="4">
        <v>8587</v>
      </c>
      <c r="EI718" s="4">
        <v>11089</v>
      </c>
      <c r="EK718" s="4">
        <v>241</v>
      </c>
      <c r="EM718" s="4">
        <v>241</v>
      </c>
      <c r="EP718" s="4">
        <v>7</v>
      </c>
      <c r="EQ718" s="4">
        <v>3273</v>
      </c>
      <c r="ES718" s="4">
        <v>1012</v>
      </c>
      <c r="ET718" s="4">
        <v>1012</v>
      </c>
      <c r="EU718" s="4">
        <v>4533</v>
      </c>
      <c r="EY718" s="4">
        <v>1002</v>
      </c>
      <c r="EZ718" s="4">
        <v>895</v>
      </c>
      <c r="FA718" s="4">
        <v>578</v>
      </c>
      <c r="FC718" s="4">
        <v>800</v>
      </c>
      <c r="FF718" s="4">
        <v>1933</v>
      </c>
      <c r="FG718" s="4">
        <v>5208</v>
      </c>
      <c r="FH718" s="4">
        <v>9741</v>
      </c>
      <c r="FI718" s="4">
        <v>20830</v>
      </c>
      <c r="FL718" s="2">
        <v>2015</v>
      </c>
      <c r="FM718" t="s">
        <v>8</v>
      </c>
      <c r="FR718" s="2">
        <v>2015</v>
      </c>
      <c r="FS718" s="5">
        <v>18</v>
      </c>
      <c r="FW718" t="s">
        <v>176</v>
      </c>
      <c r="FX718" s="4">
        <v>626</v>
      </c>
      <c r="FZ718" s="4">
        <v>28</v>
      </c>
      <c r="GA718" s="4">
        <v>11</v>
      </c>
      <c r="GE718" s="4">
        <v>40</v>
      </c>
      <c r="GF718" s="4">
        <v>8</v>
      </c>
      <c r="GI718" s="7">
        <f t="shared" si="120"/>
        <v>-9.4432148591763229E-2</v>
      </c>
      <c r="GJ718" s="7">
        <f t="shared" si="122"/>
        <v>-5.997171145685997E-3</v>
      </c>
      <c r="GK718" s="7">
        <f t="shared" si="123"/>
        <v>0.23234821854793214</v>
      </c>
      <c r="GL718" s="7">
        <f t="shared" si="121"/>
        <v>6.9467114738358135E-2</v>
      </c>
      <c r="GM718" s="7">
        <f>(((DR718-DR717)-(DP718-DP717)-(FG718-FG717)+((EV718-EV717)+(EW718-EW717)+(EX718-EX717))+(FC718-FC717))-U718-V718)/DS717</f>
        <v>-0.15618626046955691</v>
      </c>
      <c r="GN718" s="7">
        <f t="shared" si="116"/>
        <v>0.23555960595408584</v>
      </c>
      <c r="GO718" s="7">
        <f>(G718-G717)/DS717</f>
        <v>0.16304300655296619</v>
      </c>
      <c r="GP718" s="7">
        <f>CF718/DS717</f>
        <v>0.14156142863342447</v>
      </c>
      <c r="GQ718" s="7">
        <f t="shared" si="117"/>
        <v>8.0003646889886718E-2</v>
      </c>
      <c r="GR718" s="7">
        <f t="shared" si="118"/>
        <v>0.10376733138153897</v>
      </c>
      <c r="GS718" s="7">
        <v>0.65</v>
      </c>
      <c r="GT718" s="7">
        <f t="shared" si="114"/>
        <v>7.1861205215070323E-4</v>
      </c>
      <c r="GU718" s="7">
        <f t="shared" si="115"/>
        <v>0.46764282285165626</v>
      </c>
      <c r="GV718" t="s">
        <v>210</v>
      </c>
      <c r="GW718" s="8">
        <f t="shared" si="119"/>
        <v>4.3397127110185304E-5</v>
      </c>
    </row>
    <row r="719" spans="1:205" x14ac:dyDescent="0.2">
      <c r="A719">
        <v>992435194</v>
      </c>
      <c r="B719" s="2">
        <v>2016</v>
      </c>
      <c r="C719" t="s">
        <v>3</v>
      </c>
      <c r="D719" s="3">
        <v>42370</v>
      </c>
      <c r="E719" s="3">
        <v>42735</v>
      </c>
      <c r="F719" t="s">
        <v>8</v>
      </c>
      <c r="G719" s="4">
        <v>35790</v>
      </c>
      <c r="I719" s="4">
        <v>1023</v>
      </c>
      <c r="J719" s="4">
        <v>36813</v>
      </c>
      <c r="K719" s="4">
        <v>12691</v>
      </c>
      <c r="L719" s="4">
        <v>0</v>
      </c>
      <c r="M719" s="4">
        <v>0</v>
      </c>
      <c r="Q719" s="4">
        <v>10985</v>
      </c>
      <c r="R719" s="4">
        <v>9676</v>
      </c>
      <c r="U719" s="4">
        <v>1301</v>
      </c>
      <c r="W719" s="4">
        <v>0</v>
      </c>
      <c r="X719" s="4">
        <v>10242</v>
      </c>
      <c r="Z719" s="4">
        <v>35218</v>
      </c>
      <c r="AA719" s="4">
        <v>1595</v>
      </c>
      <c r="AC719" s="4">
        <v>0</v>
      </c>
      <c r="AD719" s="4">
        <v>0</v>
      </c>
      <c r="AE719" s="4">
        <v>0</v>
      </c>
      <c r="AG719" s="4">
        <v>24</v>
      </c>
      <c r="AJ719" s="4">
        <v>18</v>
      </c>
      <c r="AK719" s="4">
        <v>43</v>
      </c>
      <c r="AM719" s="4">
        <v>0</v>
      </c>
      <c r="AP719" s="4">
        <v>95</v>
      </c>
      <c r="AR719" s="4">
        <v>68</v>
      </c>
      <c r="AS719" s="4">
        <v>13</v>
      </c>
      <c r="AT719" s="4">
        <v>13</v>
      </c>
      <c r="AU719" s="4">
        <v>177</v>
      </c>
      <c r="AV719" s="4">
        <v>-135</v>
      </c>
      <c r="AW719" s="4">
        <v>1460</v>
      </c>
      <c r="AX719" s="4">
        <v>307</v>
      </c>
      <c r="AY719" s="4">
        <v>1153</v>
      </c>
      <c r="BB719" s="4">
        <v>0</v>
      </c>
      <c r="BD719" s="4">
        <v>0</v>
      </c>
      <c r="BF719" s="4">
        <v>1153</v>
      </c>
      <c r="BP719" s="4">
        <v>1153</v>
      </c>
      <c r="BR719" s="4">
        <v>1153</v>
      </c>
      <c r="BS719" s="2">
        <v>2016</v>
      </c>
      <c r="BT719" s="4">
        <v>1539</v>
      </c>
      <c r="BY719" s="4">
        <v>1539</v>
      </c>
      <c r="CB719" s="4">
        <v>1960</v>
      </c>
      <c r="CD719" s="4">
        <v>503</v>
      </c>
      <c r="CF719" s="4">
        <v>2463</v>
      </c>
      <c r="CR719" s="4">
        <v>15</v>
      </c>
      <c r="CS719" s="4">
        <v>15</v>
      </c>
      <c r="CU719" s="4">
        <v>4018</v>
      </c>
      <c r="DA719" s="4">
        <v>9264</v>
      </c>
      <c r="DB719" s="4">
        <v>9264</v>
      </c>
      <c r="DC719" s="4">
        <v>4036</v>
      </c>
      <c r="DD719" s="4">
        <v>1716</v>
      </c>
      <c r="DG719" s="4">
        <v>5752</v>
      </c>
      <c r="DN719" s="4">
        <v>0</v>
      </c>
      <c r="DO719" s="4">
        <v>2582</v>
      </c>
      <c r="DP719" s="4">
        <v>2582</v>
      </c>
      <c r="DR719" s="4">
        <v>17598</v>
      </c>
      <c r="DS719" s="4">
        <v>21616</v>
      </c>
      <c r="DT719" s="4">
        <v>2500</v>
      </c>
      <c r="DV719" s="4">
        <v>2</v>
      </c>
      <c r="DX719" s="4">
        <v>2502</v>
      </c>
      <c r="ED719" s="4">
        <v>9740</v>
      </c>
      <c r="EG719" s="4">
        <v>9740</v>
      </c>
      <c r="EI719" s="4">
        <v>12242</v>
      </c>
      <c r="EK719" s="4">
        <v>108</v>
      </c>
      <c r="EM719" s="4">
        <v>108</v>
      </c>
      <c r="EP719" s="4">
        <v>10</v>
      </c>
      <c r="EQ719" s="4">
        <v>3322</v>
      </c>
      <c r="ES719" s="4">
        <v>1027</v>
      </c>
      <c r="ET719" s="4">
        <v>1027</v>
      </c>
      <c r="EU719" s="4">
        <v>4467</v>
      </c>
      <c r="EY719" s="4">
        <v>2050</v>
      </c>
      <c r="EZ719" s="4">
        <v>440</v>
      </c>
      <c r="FA719" s="4">
        <v>870</v>
      </c>
      <c r="FF719" s="4">
        <v>1547</v>
      </c>
      <c r="FG719" s="4">
        <v>4907</v>
      </c>
      <c r="FH719" s="4">
        <v>9374</v>
      </c>
      <c r="FI719" s="4">
        <v>21616</v>
      </c>
      <c r="FL719" s="2">
        <v>2016</v>
      </c>
      <c r="FM719" t="s">
        <v>8</v>
      </c>
      <c r="FR719" s="2">
        <v>2016</v>
      </c>
      <c r="FS719" s="5">
        <v>20</v>
      </c>
      <c r="FW719" t="s">
        <v>176</v>
      </c>
      <c r="FX719" s="4">
        <v>691</v>
      </c>
      <c r="FZ719" s="4">
        <v>27</v>
      </c>
      <c r="GA719" s="4">
        <v>12</v>
      </c>
      <c r="GE719" s="4">
        <v>61</v>
      </c>
      <c r="GF719" s="4">
        <v>4</v>
      </c>
      <c r="GI719" s="7">
        <f t="shared" si="120"/>
        <v>4.8343734997599613E-2</v>
      </c>
      <c r="GJ719" s="7">
        <f t="shared" si="122"/>
        <v>0.23234821854793214</v>
      </c>
      <c r="GK719" s="7">
        <f t="shared" si="123"/>
        <v>6.9467114738358135E-2</v>
      </c>
      <c r="GL719" s="7">
        <f t="shared" si="121"/>
        <v>6.2962620281273127E-2</v>
      </c>
      <c r="GM719" s="7">
        <f>(((DR719-DR718)-(DP719-DP718)-(FG719-FG718)+((EV719-EV718)+(EW719-EW718)+(EX719-EX718))+(FC719-FC718))-U719-V719)/DS718</f>
        <v>-1.4114258281325011E-2</v>
      </c>
      <c r="GN719" s="7">
        <f t="shared" si="116"/>
        <v>-0.22448391742678828</v>
      </c>
      <c r="GO719" s="7">
        <f>(G719-G718)/DS718</f>
        <v>-0.20033605376860297</v>
      </c>
      <c r="GP719" s="7">
        <f>CF719/DS718</f>
        <v>0.11824291886701872</v>
      </c>
      <c r="GQ719" s="7">
        <f t="shared" si="117"/>
        <v>5.4327851858832397E-2</v>
      </c>
      <c r="GR719" s="7">
        <f t="shared" si="118"/>
        <v>-0.10442158997072291</v>
      </c>
      <c r="GS719" s="7">
        <v>0.65</v>
      </c>
      <c r="GT719" s="7">
        <f t="shared" si="114"/>
        <v>1.0667804565820354E-3</v>
      </c>
      <c r="GU719" s="7">
        <f t="shared" si="115"/>
        <v>0.43366025166543304</v>
      </c>
      <c r="GV719" t="s">
        <v>210</v>
      </c>
      <c r="GW719" s="8">
        <f t="shared" si="119"/>
        <v>4.8007681228996637E-5</v>
      </c>
    </row>
    <row r="720" spans="1:205" x14ac:dyDescent="0.2">
      <c r="A720">
        <v>992435194</v>
      </c>
      <c r="B720" s="2">
        <v>2017</v>
      </c>
      <c r="C720" t="s">
        <v>3</v>
      </c>
      <c r="D720" s="3">
        <v>42736</v>
      </c>
      <c r="E720" s="3">
        <v>43100</v>
      </c>
      <c r="F720" t="s">
        <v>8</v>
      </c>
      <c r="G720" s="4">
        <v>36603</v>
      </c>
      <c r="I720" s="4">
        <v>0</v>
      </c>
      <c r="J720" s="4">
        <v>36603</v>
      </c>
      <c r="K720" s="4">
        <v>12386</v>
      </c>
      <c r="L720" s="4">
        <v>0</v>
      </c>
      <c r="M720" s="4">
        <v>0</v>
      </c>
      <c r="Q720" s="4">
        <v>11699</v>
      </c>
      <c r="R720" s="4">
        <v>10716</v>
      </c>
      <c r="U720" s="4">
        <v>1190</v>
      </c>
      <c r="W720" s="4">
        <v>0</v>
      </c>
      <c r="X720" s="4">
        <v>10915</v>
      </c>
      <c r="Z720" s="4">
        <v>36189</v>
      </c>
      <c r="AA720" s="4">
        <v>415</v>
      </c>
      <c r="AC720" s="4">
        <v>0</v>
      </c>
      <c r="AD720" s="4">
        <v>0</v>
      </c>
      <c r="AE720" s="4">
        <v>0</v>
      </c>
      <c r="AG720" s="4">
        <v>20</v>
      </c>
      <c r="AJ720" s="4">
        <v>26</v>
      </c>
      <c r="AK720" s="4">
        <v>46</v>
      </c>
      <c r="AM720" s="4">
        <v>0</v>
      </c>
      <c r="AP720" s="4">
        <v>90</v>
      </c>
      <c r="AR720" s="4">
        <v>72</v>
      </c>
      <c r="AS720" s="4">
        <v>17</v>
      </c>
      <c r="AT720" s="4">
        <v>17</v>
      </c>
      <c r="AU720" s="4">
        <v>179</v>
      </c>
      <c r="AV720" s="4">
        <v>-133</v>
      </c>
      <c r="AW720" s="4">
        <v>282</v>
      </c>
      <c r="AX720" s="4">
        <v>7</v>
      </c>
      <c r="AY720" s="4">
        <v>275</v>
      </c>
      <c r="BB720" s="4">
        <v>0</v>
      </c>
      <c r="BD720" s="4">
        <v>0</v>
      </c>
      <c r="BF720" s="4">
        <v>275</v>
      </c>
      <c r="BP720" s="4">
        <v>275</v>
      </c>
      <c r="BR720" s="4">
        <v>275</v>
      </c>
      <c r="BS720" s="2">
        <v>2017</v>
      </c>
      <c r="BT720" s="4">
        <v>1544</v>
      </c>
      <c r="BY720" s="4">
        <v>1544</v>
      </c>
      <c r="CB720" s="4">
        <v>1929</v>
      </c>
      <c r="CD720" s="4">
        <v>342</v>
      </c>
      <c r="CF720" s="4">
        <v>2272</v>
      </c>
      <c r="CR720" s="4">
        <v>13</v>
      </c>
      <c r="CS720" s="4">
        <v>13</v>
      </c>
      <c r="CU720" s="4">
        <v>3829</v>
      </c>
      <c r="DA720" s="4">
        <v>10416</v>
      </c>
      <c r="DB720" s="4">
        <v>10416</v>
      </c>
      <c r="DC720" s="4">
        <v>5213</v>
      </c>
      <c r="DD720" s="4">
        <v>485</v>
      </c>
      <c r="DG720" s="4">
        <v>5697</v>
      </c>
      <c r="DN720" s="4">
        <v>0</v>
      </c>
      <c r="DO720" s="4">
        <v>2844</v>
      </c>
      <c r="DP720" s="4">
        <v>2844</v>
      </c>
      <c r="DR720" s="4">
        <v>18958</v>
      </c>
      <c r="DS720" s="4">
        <v>22787</v>
      </c>
      <c r="DT720" s="4">
        <v>2500</v>
      </c>
      <c r="DV720" s="4">
        <v>2</v>
      </c>
      <c r="DX720" s="4">
        <v>2502</v>
      </c>
      <c r="ED720" s="4">
        <v>10015</v>
      </c>
      <c r="EG720" s="4">
        <v>10015</v>
      </c>
      <c r="EI720" s="4">
        <v>12516</v>
      </c>
      <c r="EK720" s="4">
        <v>36</v>
      </c>
      <c r="EM720" s="4">
        <v>36</v>
      </c>
      <c r="EP720" s="4">
        <v>10</v>
      </c>
      <c r="EQ720" s="4">
        <v>3302</v>
      </c>
      <c r="ES720" s="4">
        <v>1021</v>
      </c>
      <c r="ET720" s="4">
        <v>1021</v>
      </c>
      <c r="EU720" s="4">
        <v>4369</v>
      </c>
      <c r="EY720" s="4">
        <v>2701</v>
      </c>
      <c r="EZ720" s="4">
        <v>79</v>
      </c>
      <c r="FA720" s="4">
        <v>1176</v>
      </c>
      <c r="FF720" s="4">
        <v>1944</v>
      </c>
      <c r="FG720" s="4">
        <v>5901</v>
      </c>
      <c r="FH720" s="4">
        <v>10271</v>
      </c>
      <c r="FI720" s="4">
        <v>22787</v>
      </c>
      <c r="FL720" s="2">
        <v>2017</v>
      </c>
      <c r="FM720" t="s">
        <v>8</v>
      </c>
      <c r="FR720" s="2">
        <v>2017</v>
      </c>
      <c r="FS720" s="5">
        <v>21</v>
      </c>
      <c r="FX720" s="4">
        <v>599</v>
      </c>
      <c r="FZ720" s="4">
        <v>26</v>
      </c>
      <c r="GA720" s="4">
        <v>5</v>
      </c>
      <c r="GE720" s="4">
        <v>61</v>
      </c>
      <c r="GF720" s="4">
        <v>12</v>
      </c>
      <c r="GI720" s="7">
        <f t="shared" si="120"/>
        <v>4.8112509252405625E-3</v>
      </c>
      <c r="GJ720" s="7">
        <f t="shared" si="122"/>
        <v>6.9467114738358135E-2</v>
      </c>
      <c r="GK720" s="7">
        <f t="shared" si="123"/>
        <v>6.2962620281273127E-2</v>
      </c>
      <c r="GL720" s="7">
        <f t="shared" si="121"/>
        <v>9.9091587308553122E-2</v>
      </c>
      <c r="GM720" s="7">
        <f>(((DR720-DR719)-(DP720-DP719)-(FG720-FG719)+((EV720-EV719)+(EW720-EW719)+(EX720-EX719))+(FC720-FC719))-U720-V720)/DS719</f>
        <v>-5.0240562546262031E-2</v>
      </c>
      <c r="GN720" s="7">
        <f t="shared" si="116"/>
        <v>-1.683937823834197E-2</v>
      </c>
      <c r="GO720" s="7">
        <f>(G720-G719)/DS719</f>
        <v>3.7611028867505551E-2</v>
      </c>
      <c r="GP720" s="7">
        <f>CF720/DS719</f>
        <v>0.10510732790525537</v>
      </c>
      <c r="GQ720" s="7">
        <f t="shared" si="117"/>
        <v>1.2386550458302366E-2</v>
      </c>
      <c r="GR720" s="7">
        <f t="shared" si="118"/>
        <v>2.2715842414082147E-2</v>
      </c>
      <c r="GS720" s="7">
        <v>0.65</v>
      </c>
      <c r="GT720" s="7">
        <f t="shared" si="114"/>
        <v>9.7361503261610355E-4</v>
      </c>
      <c r="GU720" s="7">
        <f t="shared" si="115"/>
        <v>0.45073945670777199</v>
      </c>
      <c r="GV720" t="s">
        <v>210</v>
      </c>
      <c r="GW720" s="8">
        <f t="shared" si="119"/>
        <v>4.6262028127313099E-5</v>
      </c>
    </row>
    <row r="721" spans="1:205" x14ac:dyDescent="0.2">
      <c r="A721">
        <v>992435194</v>
      </c>
      <c r="B721" s="2">
        <v>2018</v>
      </c>
      <c r="C721" t="s">
        <v>3</v>
      </c>
      <c r="D721" s="3">
        <v>43101</v>
      </c>
      <c r="E721" s="3">
        <v>43465</v>
      </c>
      <c r="F721" t="s">
        <v>8</v>
      </c>
      <c r="G721" s="4">
        <v>46015</v>
      </c>
      <c r="J721" s="4">
        <v>46015</v>
      </c>
      <c r="K721" s="4">
        <v>16058</v>
      </c>
      <c r="L721" s="4">
        <v>-573</v>
      </c>
      <c r="M721" s="4">
        <v>-573</v>
      </c>
      <c r="Q721" s="4">
        <v>13521</v>
      </c>
      <c r="R721" s="4">
        <v>11663</v>
      </c>
      <c r="S721" s="4">
        <v>418</v>
      </c>
      <c r="U721" s="4">
        <v>1191</v>
      </c>
      <c r="X721" s="4">
        <v>12688</v>
      </c>
      <c r="Z721" s="4">
        <v>42885</v>
      </c>
      <c r="AA721" s="4">
        <v>3129</v>
      </c>
      <c r="AG721" s="4">
        <v>77</v>
      </c>
      <c r="AJ721" s="4">
        <v>3</v>
      </c>
      <c r="AK721" s="4">
        <v>79</v>
      </c>
      <c r="AP721" s="4">
        <v>81</v>
      </c>
      <c r="AR721" s="4">
        <v>106</v>
      </c>
      <c r="AS721" s="4">
        <v>43</v>
      </c>
      <c r="AT721" s="4">
        <v>43</v>
      </c>
      <c r="AU721" s="4">
        <v>230</v>
      </c>
      <c r="AV721" s="4">
        <v>-150</v>
      </c>
      <c r="AW721" s="4">
        <v>2979</v>
      </c>
      <c r="AX721" s="4">
        <v>693</v>
      </c>
      <c r="AY721" s="4">
        <v>2286</v>
      </c>
      <c r="BF721" s="4">
        <v>2286</v>
      </c>
      <c r="BJ721" s="4">
        <v>1000</v>
      </c>
      <c r="BP721" s="4">
        <v>1286</v>
      </c>
      <c r="BR721" s="4">
        <v>2286</v>
      </c>
      <c r="BS721" s="2">
        <v>2018</v>
      </c>
      <c r="BT721" s="4">
        <v>1090</v>
      </c>
      <c r="BY721" s="4">
        <v>1090</v>
      </c>
      <c r="CB721" s="4">
        <v>2287</v>
      </c>
      <c r="CD721" s="4">
        <v>191</v>
      </c>
      <c r="CF721" s="4">
        <v>2478</v>
      </c>
      <c r="CK721" s="4">
        <v>1909</v>
      </c>
      <c r="CR721" s="4">
        <v>10</v>
      </c>
      <c r="CS721" s="4">
        <v>1920</v>
      </c>
      <c r="CU721" s="4">
        <v>5487</v>
      </c>
      <c r="DA721" s="4">
        <v>12210</v>
      </c>
      <c r="DB721" s="4">
        <v>12210</v>
      </c>
      <c r="DC721" s="4">
        <v>5223</v>
      </c>
      <c r="DD721" s="4">
        <v>265</v>
      </c>
      <c r="DG721" s="4">
        <v>5488</v>
      </c>
      <c r="DO721" s="4">
        <v>1194</v>
      </c>
      <c r="DP721" s="4">
        <v>1194</v>
      </c>
      <c r="DR721" s="4">
        <v>18892</v>
      </c>
      <c r="DS721" s="4">
        <v>24379</v>
      </c>
      <c r="DT721" s="4">
        <v>2500</v>
      </c>
      <c r="DV721" s="4">
        <v>2</v>
      </c>
      <c r="DX721" s="4">
        <v>2502</v>
      </c>
      <c r="ED721" s="4">
        <v>11301</v>
      </c>
      <c r="EG721" s="4">
        <v>11301</v>
      </c>
      <c r="EI721" s="4">
        <v>13802</v>
      </c>
      <c r="EK721" s="4">
        <v>8</v>
      </c>
      <c r="EM721" s="4">
        <v>8</v>
      </c>
      <c r="EQ721" s="4">
        <v>2286</v>
      </c>
      <c r="ES721" s="4">
        <v>1017</v>
      </c>
      <c r="ET721" s="4">
        <v>1017</v>
      </c>
      <c r="EU721" s="4">
        <v>3310</v>
      </c>
      <c r="EY721" s="4">
        <v>1553</v>
      </c>
      <c r="EZ721" s="4">
        <v>721</v>
      </c>
      <c r="FA721" s="4">
        <v>1076</v>
      </c>
      <c r="FC721" s="4">
        <v>1000</v>
      </c>
      <c r="FF721" s="4">
        <v>2916</v>
      </c>
      <c r="FG721" s="4">
        <v>7266</v>
      </c>
      <c r="FH721" s="4">
        <v>10576</v>
      </c>
      <c r="FI721" s="4">
        <v>24379</v>
      </c>
      <c r="FL721" s="2">
        <v>2018</v>
      </c>
      <c r="FM721" t="s">
        <v>8</v>
      </c>
      <c r="FR721" s="2">
        <v>2018</v>
      </c>
      <c r="FS721" s="5">
        <v>21</v>
      </c>
      <c r="FX721" s="4">
        <v>654</v>
      </c>
      <c r="FZ721" s="4">
        <v>25</v>
      </c>
      <c r="GA721" s="4">
        <v>9</v>
      </c>
      <c r="GE721" s="4">
        <v>76</v>
      </c>
      <c r="GI721" s="7">
        <f t="shared" si="120"/>
        <v>5.3495414051871679E-2</v>
      </c>
      <c r="GJ721" s="7">
        <f t="shared" si="122"/>
        <v>6.2962620281273127E-2</v>
      </c>
      <c r="GK721" s="7">
        <f t="shared" si="123"/>
        <v>9.9091587308553122E-2</v>
      </c>
      <c r="GL721" s="7">
        <f t="shared" si="121"/>
        <v>-9.5163870544320937E-3</v>
      </c>
      <c r="GM721" s="7">
        <f>(((DR721-DR720)-(DP721-DP720)-(FG721-FG720)+((EV721-EV720)+(EW721-EW720)+(EX721-EX720))+(FC721-FC720))-U721-V721)/DS720</f>
        <v>1.2287707903629263E-3</v>
      </c>
      <c r="GN721" s="7">
        <f t="shared" si="116"/>
        <v>0.41260367753543686</v>
      </c>
      <c r="GO721" s="7">
        <f>(G721-G720)/DS720</f>
        <v>0.4130425242462808</v>
      </c>
      <c r="GP721" s="7">
        <f>CF721/DS720</f>
        <v>0.10874621494711897</v>
      </c>
      <c r="GQ721" s="7">
        <f t="shared" si="117"/>
        <v>9.6934232285968702E-2</v>
      </c>
      <c r="GR721" s="7">
        <f t="shared" si="118"/>
        <v>0.2571373931098544</v>
      </c>
      <c r="GS721" s="7">
        <v>0.65</v>
      </c>
      <c r="GT721" s="7">
        <f t="shared" si="114"/>
        <v>0</v>
      </c>
      <c r="GU721" s="7">
        <f t="shared" si="115"/>
        <v>0.43381598917100783</v>
      </c>
      <c r="GV721" t="s">
        <v>210</v>
      </c>
      <c r="GW721" s="8">
        <f t="shared" si="119"/>
        <v>4.3884671084390222E-5</v>
      </c>
    </row>
    <row r="722" spans="1:205" x14ac:dyDescent="0.2">
      <c r="A722">
        <v>992435194</v>
      </c>
      <c r="B722" s="2">
        <v>2019</v>
      </c>
      <c r="C722" t="s">
        <v>3</v>
      </c>
      <c r="D722" s="3">
        <v>43466</v>
      </c>
      <c r="E722" s="3">
        <v>43830</v>
      </c>
      <c r="F722" t="s">
        <v>8</v>
      </c>
      <c r="G722" s="4">
        <v>43518</v>
      </c>
      <c r="I722" s="4">
        <v>30</v>
      </c>
      <c r="J722" s="4">
        <v>43549</v>
      </c>
      <c r="K722" s="4">
        <v>15581</v>
      </c>
      <c r="L722" s="4">
        <v>-976</v>
      </c>
      <c r="M722" s="4">
        <v>-976</v>
      </c>
      <c r="Q722" s="4">
        <v>14140</v>
      </c>
      <c r="R722" s="4">
        <v>12126</v>
      </c>
      <c r="S722" s="4">
        <v>572</v>
      </c>
      <c r="U722" s="4">
        <v>1318</v>
      </c>
      <c r="X722" s="4">
        <v>11712</v>
      </c>
      <c r="Z722" s="4">
        <v>41775</v>
      </c>
      <c r="AA722" s="4">
        <v>1774</v>
      </c>
      <c r="AG722" s="4">
        <v>125</v>
      </c>
      <c r="AI722" s="4">
        <v>4</v>
      </c>
      <c r="AJ722" s="4">
        <v>9</v>
      </c>
      <c r="AK722" s="4">
        <v>134</v>
      </c>
      <c r="AP722" s="4">
        <v>78</v>
      </c>
      <c r="AR722" s="4">
        <v>235</v>
      </c>
      <c r="AS722" s="4">
        <v>22</v>
      </c>
      <c r="AT722" s="4">
        <v>22</v>
      </c>
      <c r="AU722" s="4">
        <v>335</v>
      </c>
      <c r="AV722" s="4">
        <v>-201</v>
      </c>
      <c r="AW722" s="4">
        <v>1572</v>
      </c>
      <c r="AX722" s="4">
        <v>357</v>
      </c>
      <c r="AY722" s="4">
        <v>1215</v>
      </c>
      <c r="BF722" s="4">
        <v>1215</v>
      </c>
      <c r="BP722" s="4">
        <v>1215</v>
      </c>
      <c r="BR722" s="4">
        <v>1215</v>
      </c>
      <c r="BS722" s="2">
        <v>2019</v>
      </c>
      <c r="BT722" s="4">
        <v>2227</v>
      </c>
      <c r="BY722" s="4">
        <v>2227</v>
      </c>
      <c r="CB722" s="4">
        <v>6765</v>
      </c>
      <c r="CD722" s="4">
        <v>218</v>
      </c>
      <c r="CF722" s="4">
        <v>6983</v>
      </c>
      <c r="CR722" s="4">
        <v>135</v>
      </c>
      <c r="CS722" s="4">
        <v>135</v>
      </c>
      <c r="CU722" s="4">
        <v>9345</v>
      </c>
      <c r="DA722" s="4">
        <v>12927</v>
      </c>
      <c r="DB722" s="4">
        <v>12927</v>
      </c>
      <c r="DC722" s="4">
        <v>5368</v>
      </c>
      <c r="DD722" s="4">
        <v>611</v>
      </c>
      <c r="DE722" s="4">
        <v>1786</v>
      </c>
      <c r="DG722" s="4">
        <v>7765</v>
      </c>
      <c r="DO722" s="4">
        <v>437</v>
      </c>
      <c r="DP722" s="4">
        <v>437</v>
      </c>
      <c r="DR722" s="4">
        <v>21129</v>
      </c>
      <c r="DS722" s="4">
        <v>30475</v>
      </c>
      <c r="DT722" s="4">
        <v>2500</v>
      </c>
      <c r="DV722" s="4">
        <v>2</v>
      </c>
      <c r="DX722" s="4">
        <v>2502</v>
      </c>
      <c r="ED722" s="4">
        <v>12516</v>
      </c>
      <c r="EG722" s="4">
        <v>12516</v>
      </c>
      <c r="EI722" s="4">
        <v>15017</v>
      </c>
      <c r="EK722" s="4">
        <v>246</v>
      </c>
      <c r="EM722" s="4">
        <v>246</v>
      </c>
      <c r="EQ722" s="4">
        <v>2364</v>
      </c>
      <c r="ES722" s="4">
        <v>6352</v>
      </c>
      <c r="ET722" s="4">
        <v>6352</v>
      </c>
      <c r="EU722" s="4">
        <v>8962</v>
      </c>
      <c r="EY722" s="4">
        <v>3082</v>
      </c>
      <c r="EZ722" s="4">
        <v>119</v>
      </c>
      <c r="FA722" s="4">
        <v>990</v>
      </c>
      <c r="FC722" s="4">
        <v>0</v>
      </c>
      <c r="FF722" s="4">
        <v>2304</v>
      </c>
      <c r="FG722" s="4">
        <v>6495</v>
      </c>
      <c r="FH722" s="4">
        <v>15457</v>
      </c>
      <c r="FI722" s="4">
        <v>30475</v>
      </c>
      <c r="FL722" s="2">
        <v>2019</v>
      </c>
      <c r="FM722" t="s">
        <v>8</v>
      </c>
      <c r="FR722" s="2">
        <v>2019</v>
      </c>
      <c r="FS722" s="5">
        <v>21</v>
      </c>
      <c r="FX722" s="4">
        <v>695</v>
      </c>
      <c r="FZ722" s="4">
        <v>30</v>
      </c>
      <c r="GA722" s="4">
        <v>10</v>
      </c>
      <c r="GE722" s="4">
        <v>98</v>
      </c>
      <c r="GN722" s="7">
        <f t="shared" si="116"/>
        <v>-0.10837195947331719</v>
      </c>
      <c r="GQ722" s="7">
        <f t="shared" si="117"/>
        <v>4.4299412987202393E-2</v>
      </c>
      <c r="GR722" s="7">
        <f t="shared" si="118"/>
        <v>-5.4264913615125504E-2</v>
      </c>
      <c r="GS722" s="7">
        <v>0.65</v>
      </c>
      <c r="GT722" s="7">
        <f t="shared" si="114"/>
        <v>0</v>
      </c>
      <c r="GU722" s="7">
        <f t="shared" si="115"/>
        <v>0.5072026251025431</v>
      </c>
      <c r="GV722" t="s">
        <v>210</v>
      </c>
      <c r="GW722" s="8">
        <f t="shared" si="119"/>
        <v>4.1018909717379714E-5</v>
      </c>
    </row>
    <row r="723" spans="1:205" x14ac:dyDescent="0.2">
      <c r="A723">
        <v>994932144</v>
      </c>
      <c r="B723" s="2">
        <v>2013</v>
      </c>
      <c r="C723" t="s">
        <v>3</v>
      </c>
      <c r="D723" s="3">
        <v>41275</v>
      </c>
      <c r="E723" s="3">
        <v>41639</v>
      </c>
      <c r="F723" t="s">
        <v>8</v>
      </c>
      <c r="G723" s="4">
        <v>33067</v>
      </c>
      <c r="I723" s="4">
        <v>2288</v>
      </c>
      <c r="J723" s="4">
        <v>35355</v>
      </c>
      <c r="K723" s="4">
        <v>20231</v>
      </c>
      <c r="L723" s="4">
        <v>0</v>
      </c>
      <c r="M723" s="4">
        <v>0</v>
      </c>
      <c r="Q723" s="4">
        <v>5786</v>
      </c>
      <c r="R723" s="4">
        <v>4763</v>
      </c>
      <c r="S723" s="4">
        <v>309</v>
      </c>
      <c r="U723" s="4">
        <v>771</v>
      </c>
      <c r="X723" s="4">
        <v>4671</v>
      </c>
      <c r="Z723" s="4">
        <v>31459</v>
      </c>
      <c r="AA723" s="4">
        <v>3896</v>
      </c>
      <c r="AC723" s="4">
        <v>0</v>
      </c>
      <c r="AD723" s="4">
        <v>0</v>
      </c>
      <c r="AE723" s="4">
        <v>0</v>
      </c>
      <c r="AF723" s="4">
        <v>107</v>
      </c>
      <c r="AG723" s="4">
        <v>0</v>
      </c>
      <c r="AJ723" s="4">
        <v>37</v>
      </c>
      <c r="AK723" s="4">
        <v>144</v>
      </c>
      <c r="AM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144</v>
      </c>
      <c r="AW723" s="4">
        <v>4040</v>
      </c>
      <c r="AX723" s="4">
        <v>1125</v>
      </c>
      <c r="AY723" s="4">
        <v>2916</v>
      </c>
      <c r="BB723" s="4">
        <v>0</v>
      </c>
      <c r="BD723" s="4">
        <v>0</v>
      </c>
      <c r="BF723" s="4">
        <v>2916</v>
      </c>
      <c r="BP723" s="4">
        <v>2916</v>
      </c>
      <c r="BR723" s="4">
        <v>2916</v>
      </c>
      <c r="BS723" s="2">
        <v>2013</v>
      </c>
      <c r="BY723" s="4">
        <v>0</v>
      </c>
      <c r="BZ723" s="4">
        <v>878</v>
      </c>
      <c r="CB723" s="4">
        <v>2629</v>
      </c>
      <c r="CF723" s="4">
        <v>3507</v>
      </c>
      <c r="CL723" s="4">
        <v>11</v>
      </c>
      <c r="CR723" s="4">
        <v>2147</v>
      </c>
      <c r="CS723" s="4">
        <v>2158</v>
      </c>
      <c r="CU723" s="4">
        <v>5665</v>
      </c>
      <c r="DA723" s="4">
        <v>1492</v>
      </c>
      <c r="DB723" s="4">
        <v>1492</v>
      </c>
      <c r="DC723" s="4">
        <v>3644</v>
      </c>
      <c r="DD723" s="4">
        <v>14228</v>
      </c>
      <c r="DG723" s="4">
        <v>17872</v>
      </c>
      <c r="DN723" s="4">
        <v>0</v>
      </c>
      <c r="DO723" s="4">
        <v>320</v>
      </c>
      <c r="DP723" s="4">
        <v>320</v>
      </c>
      <c r="DR723" s="4">
        <v>19683</v>
      </c>
      <c r="DS723" s="4">
        <v>25348</v>
      </c>
      <c r="DT723" s="4">
        <v>2600</v>
      </c>
      <c r="DV723" s="4">
        <v>6138</v>
      </c>
      <c r="DX723" s="4">
        <v>8738</v>
      </c>
      <c r="ED723" s="4">
        <v>10083</v>
      </c>
      <c r="EG723" s="4">
        <v>10083</v>
      </c>
      <c r="EI723" s="4">
        <v>18821</v>
      </c>
      <c r="EJ723" s="4">
        <v>24</v>
      </c>
      <c r="EK723" s="4">
        <v>265</v>
      </c>
      <c r="EL723" s="4">
        <v>1561</v>
      </c>
      <c r="EM723" s="4">
        <v>1850</v>
      </c>
      <c r="ET723" s="4">
        <v>0</v>
      </c>
      <c r="EU723" s="4">
        <v>1850</v>
      </c>
      <c r="EY723" s="4">
        <v>1727</v>
      </c>
      <c r="EZ723" s="4">
        <v>1109</v>
      </c>
      <c r="FA723" s="4">
        <v>376</v>
      </c>
      <c r="FF723" s="4">
        <v>1466</v>
      </c>
      <c r="FG723" s="4">
        <v>4677</v>
      </c>
      <c r="FH723" s="4">
        <v>6528</v>
      </c>
      <c r="FI723" s="4">
        <v>25348</v>
      </c>
      <c r="FJ723" s="4">
        <v>0</v>
      </c>
      <c r="FK723" s="4">
        <v>0</v>
      </c>
      <c r="FL723" s="2">
        <v>2013</v>
      </c>
      <c r="FM723" t="s">
        <v>8</v>
      </c>
      <c r="FR723" s="2">
        <v>2013</v>
      </c>
      <c r="FS723" s="5">
        <v>8</v>
      </c>
      <c r="FT723" s="4">
        <v>9</v>
      </c>
      <c r="GE723" s="4">
        <v>45</v>
      </c>
      <c r="GN723" s="7">
        <f t="shared" si="116"/>
        <v>-0.28636587366694011</v>
      </c>
      <c r="GQ723" s="7">
        <f t="shared" si="117"/>
        <v>0.10447306665711266</v>
      </c>
      <c r="GR723" s="7">
        <f t="shared" si="118"/>
        <v>-0.24015349970127303</v>
      </c>
      <c r="GS723" s="7">
        <v>0.5</v>
      </c>
      <c r="GT723" s="7">
        <f t="shared" si="114"/>
        <v>0</v>
      </c>
      <c r="GU723" s="7">
        <f t="shared" si="115"/>
        <v>0.25753511125138079</v>
      </c>
      <c r="GV723" t="s">
        <v>214</v>
      </c>
      <c r="GW723" s="8">
        <f t="shared" si="119"/>
        <v>3.281378178835111E-5</v>
      </c>
    </row>
    <row r="724" spans="1:205" x14ac:dyDescent="0.2">
      <c r="A724">
        <v>994932144</v>
      </c>
      <c r="B724" s="2">
        <v>2014</v>
      </c>
      <c r="C724" t="s">
        <v>3</v>
      </c>
      <c r="D724" s="3">
        <v>41640</v>
      </c>
      <c r="E724" s="3">
        <v>42004</v>
      </c>
      <c r="F724" t="s">
        <v>8</v>
      </c>
      <c r="G724" s="4">
        <v>33684</v>
      </c>
      <c r="I724" s="4">
        <v>3008</v>
      </c>
      <c r="J724" s="4">
        <v>36691</v>
      </c>
      <c r="K724" s="4">
        <v>20657</v>
      </c>
      <c r="L724" s="4">
        <v>0</v>
      </c>
      <c r="M724" s="4">
        <v>0</v>
      </c>
      <c r="Q724" s="4">
        <v>5463</v>
      </c>
      <c r="R724" s="4">
        <v>4687</v>
      </c>
      <c r="S724" s="4">
        <v>28</v>
      </c>
      <c r="U724" s="4">
        <v>795</v>
      </c>
      <c r="X724" s="4">
        <v>4764</v>
      </c>
      <c r="Z724" s="4">
        <v>31678</v>
      </c>
      <c r="AA724" s="4">
        <v>5014</v>
      </c>
      <c r="AC724" s="4">
        <v>0</v>
      </c>
      <c r="AD724" s="4">
        <v>0</v>
      </c>
      <c r="AE724" s="4">
        <v>0</v>
      </c>
      <c r="AF724" s="4">
        <v>131</v>
      </c>
      <c r="AG724" s="4">
        <v>0</v>
      </c>
      <c r="AJ724" s="4">
        <v>38</v>
      </c>
      <c r="AK724" s="4">
        <v>169</v>
      </c>
      <c r="AM724" s="4">
        <v>0</v>
      </c>
      <c r="AR724" s="4">
        <v>0</v>
      </c>
      <c r="AS724" s="4">
        <v>4</v>
      </c>
      <c r="AT724" s="4">
        <v>4</v>
      </c>
      <c r="AU724" s="4">
        <v>4</v>
      </c>
      <c r="AV724" s="4">
        <v>165</v>
      </c>
      <c r="AW724" s="4">
        <v>5178</v>
      </c>
      <c r="AX724" s="4">
        <v>1406</v>
      </c>
      <c r="AY724" s="4">
        <v>3772</v>
      </c>
      <c r="BB724" s="4">
        <v>0</v>
      </c>
      <c r="BD724" s="4">
        <v>0</v>
      </c>
      <c r="BF724" s="4">
        <v>3772</v>
      </c>
      <c r="BJ724" s="4">
        <v>14000</v>
      </c>
      <c r="BP724" s="4">
        <v>-10228</v>
      </c>
      <c r="BR724" s="4">
        <v>3772</v>
      </c>
      <c r="BS724" s="2">
        <v>2014</v>
      </c>
      <c r="BU724" s="4">
        <v>80</v>
      </c>
      <c r="BY724" s="4">
        <v>80</v>
      </c>
      <c r="BZ724" s="4">
        <v>773</v>
      </c>
      <c r="CB724" s="4">
        <v>2112</v>
      </c>
      <c r="CF724" s="4">
        <v>2885</v>
      </c>
      <c r="CL724" s="4">
        <v>11</v>
      </c>
      <c r="CR724" s="4">
        <v>2449</v>
      </c>
      <c r="CS724" s="4">
        <v>2460</v>
      </c>
      <c r="CU724" s="4">
        <v>5425</v>
      </c>
      <c r="DA724" s="4">
        <v>1969</v>
      </c>
      <c r="DB724" s="4">
        <v>1969</v>
      </c>
      <c r="DC724" s="4">
        <v>3940</v>
      </c>
      <c r="DD724" s="4">
        <v>18353</v>
      </c>
      <c r="DG724" s="4">
        <v>22293</v>
      </c>
      <c r="DN724" s="4">
        <v>0</v>
      </c>
      <c r="DO724" s="4">
        <v>327</v>
      </c>
      <c r="DP724" s="4">
        <v>327</v>
      </c>
      <c r="DR724" s="4">
        <v>24590</v>
      </c>
      <c r="DS724" s="4">
        <v>30014</v>
      </c>
      <c r="DT724" s="4">
        <v>2600</v>
      </c>
      <c r="DV724" s="4">
        <v>6138</v>
      </c>
      <c r="DX724" s="4">
        <v>8738</v>
      </c>
      <c r="ED724" s="4">
        <v>-145</v>
      </c>
      <c r="EG724" s="4">
        <v>-145</v>
      </c>
      <c r="EI724" s="4">
        <v>8593</v>
      </c>
      <c r="EJ724" s="4">
        <v>3</v>
      </c>
      <c r="EK724" s="4">
        <v>280</v>
      </c>
      <c r="EL724" s="4">
        <v>1595</v>
      </c>
      <c r="EM724" s="4">
        <v>1878</v>
      </c>
      <c r="ET724" s="4">
        <v>0</v>
      </c>
      <c r="EU724" s="4">
        <v>1878</v>
      </c>
      <c r="EY724" s="4">
        <v>2380</v>
      </c>
      <c r="EZ724" s="4">
        <v>1391</v>
      </c>
      <c r="FA724" s="4">
        <v>374</v>
      </c>
      <c r="FF724" s="4">
        <v>1397</v>
      </c>
      <c r="FG724" s="4">
        <v>19543</v>
      </c>
      <c r="FH724" s="4">
        <v>21421</v>
      </c>
      <c r="FI724" s="4">
        <v>30014</v>
      </c>
      <c r="FJ724" s="4">
        <v>0</v>
      </c>
      <c r="FK724" s="4">
        <v>0</v>
      </c>
      <c r="FL724" s="2">
        <v>2014</v>
      </c>
      <c r="FM724" t="s">
        <v>8</v>
      </c>
      <c r="FR724" s="2">
        <v>2014</v>
      </c>
      <c r="FS724" s="5">
        <v>8</v>
      </c>
      <c r="FT724" s="4">
        <v>9</v>
      </c>
      <c r="GE724" s="4">
        <v>44</v>
      </c>
      <c r="GN724" s="7">
        <f t="shared" si="116"/>
        <v>1.2663721003629478E-2</v>
      </c>
      <c r="GQ724" s="7">
        <f t="shared" si="117"/>
        <v>0.13626675336873667</v>
      </c>
      <c r="GR724" s="7">
        <f t="shared" si="118"/>
        <v>1.8659086097922401E-2</v>
      </c>
      <c r="GS724" s="7">
        <v>0.5</v>
      </c>
      <c r="GT724" s="7">
        <f t="shared" si="114"/>
        <v>0</v>
      </c>
      <c r="GU724" s="7">
        <f t="shared" si="115"/>
        <v>0.71370027320583729</v>
      </c>
      <c r="GV724" t="s">
        <v>214</v>
      </c>
      <c r="GW724" s="8">
        <f t="shared" si="119"/>
        <v>3.9450844248066906E-5</v>
      </c>
    </row>
    <row r="725" spans="1:205" x14ac:dyDescent="0.2">
      <c r="A725">
        <v>994932144</v>
      </c>
      <c r="B725" s="2">
        <v>2015</v>
      </c>
      <c r="C725" t="s">
        <v>3</v>
      </c>
      <c r="D725" s="3">
        <v>42005</v>
      </c>
      <c r="E725" s="3">
        <v>42369</v>
      </c>
      <c r="F725" t="s">
        <v>8</v>
      </c>
      <c r="G725" s="4">
        <v>37697</v>
      </c>
      <c r="I725" s="4">
        <v>2927</v>
      </c>
      <c r="J725" s="4">
        <v>40623</v>
      </c>
      <c r="K725" s="4">
        <v>23271</v>
      </c>
      <c r="L725" s="4">
        <v>0</v>
      </c>
      <c r="M725" s="4">
        <v>0</v>
      </c>
      <c r="Q725" s="4">
        <v>6264</v>
      </c>
      <c r="R725" s="4">
        <v>5122</v>
      </c>
      <c r="S725" s="4">
        <v>350</v>
      </c>
      <c r="U725" s="4">
        <v>427</v>
      </c>
      <c r="X725" s="4">
        <v>5216</v>
      </c>
      <c r="Z725" s="4">
        <v>35178</v>
      </c>
      <c r="AA725" s="4">
        <v>5445</v>
      </c>
      <c r="AC725" s="4">
        <v>0</v>
      </c>
      <c r="AD725" s="4">
        <v>0</v>
      </c>
      <c r="AE725" s="4">
        <v>0</v>
      </c>
      <c r="AF725" s="4">
        <v>70</v>
      </c>
      <c r="AG725" s="4">
        <v>0</v>
      </c>
      <c r="AJ725" s="4">
        <v>27</v>
      </c>
      <c r="AK725" s="4">
        <v>96</v>
      </c>
      <c r="AM725" s="4">
        <v>0</v>
      </c>
      <c r="AR725" s="4">
        <v>0</v>
      </c>
      <c r="AS725" s="4">
        <v>3</v>
      </c>
      <c r="AT725" s="4">
        <v>3</v>
      </c>
      <c r="AU725" s="4">
        <v>3</v>
      </c>
      <c r="AV725" s="4">
        <v>93</v>
      </c>
      <c r="AW725" s="4">
        <v>5538</v>
      </c>
      <c r="AX725" s="4">
        <v>1480</v>
      </c>
      <c r="AY725" s="4">
        <v>4058</v>
      </c>
      <c r="BB725" s="4">
        <v>0</v>
      </c>
      <c r="BD725" s="4">
        <v>0</v>
      </c>
      <c r="BF725" s="4">
        <v>4058</v>
      </c>
      <c r="BP725" s="4">
        <v>4058</v>
      </c>
      <c r="BR725" s="4">
        <v>4058</v>
      </c>
      <c r="BS725" s="2">
        <v>2015</v>
      </c>
      <c r="BU725" s="4">
        <v>40</v>
      </c>
      <c r="BY725" s="4">
        <v>40</v>
      </c>
      <c r="BZ725" s="4">
        <v>704</v>
      </c>
      <c r="CB725" s="4">
        <v>1794</v>
      </c>
      <c r="CF725" s="4">
        <v>2498</v>
      </c>
      <c r="CL725" s="4">
        <v>11</v>
      </c>
      <c r="CR725" s="4">
        <v>2618</v>
      </c>
      <c r="CS725" s="4">
        <v>2629</v>
      </c>
      <c r="CU725" s="4">
        <v>5168</v>
      </c>
      <c r="DA725" s="4">
        <v>1919</v>
      </c>
      <c r="DB725" s="4">
        <v>1919</v>
      </c>
      <c r="DC725" s="4">
        <v>3705</v>
      </c>
      <c r="DD725" s="4">
        <v>9800</v>
      </c>
      <c r="DG725" s="4">
        <v>13505</v>
      </c>
      <c r="DN725" s="4">
        <v>0</v>
      </c>
      <c r="DO725" s="4">
        <v>315</v>
      </c>
      <c r="DP725" s="4">
        <v>315</v>
      </c>
      <c r="DR725" s="4">
        <v>15738</v>
      </c>
      <c r="DS725" s="4">
        <v>20906</v>
      </c>
      <c r="DT725" s="4">
        <v>2600</v>
      </c>
      <c r="DV725" s="4">
        <v>6138</v>
      </c>
      <c r="DX725" s="4">
        <v>8738</v>
      </c>
      <c r="ED725" s="4">
        <v>3913</v>
      </c>
      <c r="EG725" s="4">
        <v>3913</v>
      </c>
      <c r="EI725" s="4">
        <v>12651</v>
      </c>
      <c r="EJ725" s="4">
        <v>0</v>
      </c>
      <c r="EK725" s="4">
        <v>305</v>
      </c>
      <c r="EL725" s="4">
        <v>1630</v>
      </c>
      <c r="EM725" s="4">
        <v>1935</v>
      </c>
      <c r="ET725" s="4">
        <v>0</v>
      </c>
      <c r="EU725" s="4">
        <v>1935</v>
      </c>
      <c r="EY725" s="4">
        <v>2940</v>
      </c>
      <c r="EZ725" s="4">
        <v>1454</v>
      </c>
      <c r="FA725" s="4">
        <v>850</v>
      </c>
      <c r="FF725" s="4">
        <v>1075</v>
      </c>
      <c r="FG725" s="4">
        <v>6319</v>
      </c>
      <c r="FH725" s="4">
        <v>8255</v>
      </c>
      <c r="FI725" s="4">
        <v>20906</v>
      </c>
      <c r="FJ725" s="4">
        <v>0</v>
      </c>
      <c r="FK725" s="4">
        <v>0</v>
      </c>
      <c r="FL725" s="2">
        <v>2015</v>
      </c>
      <c r="FM725" t="s">
        <v>8</v>
      </c>
      <c r="FR725" s="2">
        <v>2015</v>
      </c>
      <c r="FS725" s="5">
        <v>9</v>
      </c>
      <c r="FT725" s="4">
        <v>10</v>
      </c>
      <c r="GE725" s="4">
        <v>46</v>
      </c>
      <c r="GI725" s="7">
        <f t="shared" si="120"/>
        <v>0.14606516958752583</v>
      </c>
      <c r="GJ725" s="7">
        <f t="shared" si="122"/>
        <v>0.57333911945715643</v>
      </c>
      <c r="GK725" s="7">
        <f t="shared" si="123"/>
        <v>3.3650962883987473E-3</v>
      </c>
      <c r="GL725" s="7">
        <f t="shared" si="121"/>
        <v>0.22663350234382473</v>
      </c>
      <c r="GM725" s="7">
        <f>(((DR725-DR724)-(DP725-DP724)-(FG725-FG724)+((EV725-EV724)+(EW725-EW724)+(EX725-EX724))+(FC725-FC724))-U725-V725)/DS724</f>
        <v>0.13183847537815685</v>
      </c>
      <c r="GN725" s="7">
        <f t="shared" si="116"/>
        <v>0.14153395082294928</v>
      </c>
      <c r="GO725" s="7">
        <f>(G725-G724)/DS724</f>
        <v>0.13370427134004131</v>
      </c>
      <c r="GP725" s="7">
        <f>CF725/DS724</f>
        <v>8.3227827014060105E-2</v>
      </c>
      <c r="GQ725" s="7">
        <f t="shared" si="117"/>
        <v>0.15938727415553811</v>
      </c>
      <c r="GR725" s="7">
        <f t="shared" si="118"/>
        <v>0.11913668210426315</v>
      </c>
      <c r="GS725" s="7">
        <v>0.5</v>
      </c>
      <c r="GT725" s="7">
        <f t="shared" si="114"/>
        <v>0</v>
      </c>
      <c r="GU725" s="7">
        <f t="shared" si="115"/>
        <v>0.3948627188366976</v>
      </c>
      <c r="GV725" t="s">
        <v>214</v>
      </c>
      <c r="GW725" s="8">
        <f t="shared" si="119"/>
        <v>3.3317785033650966E-5</v>
      </c>
    </row>
    <row r="726" spans="1:205" x14ac:dyDescent="0.2">
      <c r="A726">
        <v>994932144</v>
      </c>
      <c r="B726" s="2">
        <v>2016</v>
      </c>
      <c r="C726" t="s">
        <v>3</v>
      </c>
      <c r="D726" s="3">
        <v>42370</v>
      </c>
      <c r="E726" s="3">
        <v>42735</v>
      </c>
      <c r="F726" t="s">
        <v>8</v>
      </c>
      <c r="G726" s="4">
        <v>53163</v>
      </c>
      <c r="I726" s="4">
        <v>3495</v>
      </c>
      <c r="J726" s="4">
        <v>56658</v>
      </c>
      <c r="K726" s="4">
        <v>32786</v>
      </c>
      <c r="L726" s="4">
        <v>0</v>
      </c>
      <c r="M726" s="4">
        <v>0</v>
      </c>
      <c r="Q726" s="4">
        <v>7125</v>
      </c>
      <c r="R726" s="4">
        <v>5888</v>
      </c>
      <c r="S726" s="4">
        <v>321</v>
      </c>
      <c r="U726" s="4">
        <v>376</v>
      </c>
      <c r="X726" s="4">
        <v>5461</v>
      </c>
      <c r="Z726" s="4">
        <v>45749</v>
      </c>
      <c r="AA726" s="4">
        <v>10910</v>
      </c>
      <c r="AC726" s="4">
        <v>0</v>
      </c>
      <c r="AD726" s="4">
        <v>0</v>
      </c>
      <c r="AE726" s="4">
        <v>0</v>
      </c>
      <c r="AF726" s="4">
        <v>50</v>
      </c>
      <c r="AG726" s="4">
        <v>0</v>
      </c>
      <c r="AJ726" s="4">
        <v>20</v>
      </c>
      <c r="AK726" s="4">
        <v>70</v>
      </c>
      <c r="AM726" s="4">
        <v>0</v>
      </c>
      <c r="AR726" s="4">
        <v>0</v>
      </c>
      <c r="AS726" s="4">
        <v>1</v>
      </c>
      <c r="AT726" s="4">
        <v>1</v>
      </c>
      <c r="AU726" s="4">
        <v>1</v>
      </c>
      <c r="AV726" s="4">
        <v>69</v>
      </c>
      <c r="AW726" s="4">
        <v>10979</v>
      </c>
      <c r="AX726" s="4">
        <v>2737</v>
      </c>
      <c r="AY726" s="4">
        <v>8242</v>
      </c>
      <c r="BB726" s="4">
        <v>0</v>
      </c>
      <c r="BD726" s="4">
        <v>0</v>
      </c>
      <c r="BF726" s="4">
        <v>8242</v>
      </c>
      <c r="BJ726" s="4">
        <v>4000</v>
      </c>
      <c r="BP726" s="4">
        <v>4242</v>
      </c>
      <c r="BR726" s="4">
        <v>8242</v>
      </c>
      <c r="BS726" s="2">
        <v>2016</v>
      </c>
      <c r="BU726" s="4">
        <v>0</v>
      </c>
      <c r="BY726" s="4">
        <v>0</v>
      </c>
      <c r="BZ726" s="4">
        <v>732</v>
      </c>
      <c r="CB726" s="4">
        <v>1836</v>
      </c>
      <c r="CF726" s="4">
        <v>2568</v>
      </c>
      <c r="CL726" s="4">
        <v>11</v>
      </c>
      <c r="CR726" s="4">
        <v>2773</v>
      </c>
      <c r="CS726" s="4">
        <v>2784</v>
      </c>
      <c r="CU726" s="4">
        <v>5352</v>
      </c>
      <c r="DA726" s="4">
        <v>1708</v>
      </c>
      <c r="DB726" s="4">
        <v>1708</v>
      </c>
      <c r="DC726" s="4">
        <v>5704</v>
      </c>
      <c r="DD726" s="4">
        <v>18072</v>
      </c>
      <c r="DG726" s="4">
        <v>23777</v>
      </c>
      <c r="DN726" s="4">
        <v>0</v>
      </c>
      <c r="DO726" s="4">
        <v>590</v>
      </c>
      <c r="DP726" s="4">
        <v>590</v>
      </c>
      <c r="DR726" s="4">
        <v>26075</v>
      </c>
      <c r="DS726" s="4">
        <v>31426</v>
      </c>
      <c r="DT726" s="4">
        <v>2600</v>
      </c>
      <c r="DV726" s="4">
        <v>6138</v>
      </c>
      <c r="DX726" s="4">
        <v>8738</v>
      </c>
      <c r="ED726" s="4">
        <v>8155</v>
      </c>
      <c r="EG726" s="4">
        <v>8155</v>
      </c>
      <c r="EI726" s="4">
        <v>16893</v>
      </c>
      <c r="EK726" s="4">
        <v>366</v>
      </c>
      <c r="EL726" s="4">
        <v>1666</v>
      </c>
      <c r="EM726" s="4">
        <v>2032</v>
      </c>
      <c r="ET726" s="4">
        <v>0</v>
      </c>
      <c r="EU726" s="4">
        <v>2032</v>
      </c>
      <c r="EY726" s="4">
        <v>3001</v>
      </c>
      <c r="EZ726" s="4">
        <v>2676</v>
      </c>
      <c r="FA726" s="4">
        <v>1169</v>
      </c>
      <c r="FF726" s="4">
        <v>5654</v>
      </c>
      <c r="FG726" s="4">
        <v>12501</v>
      </c>
      <c r="FH726" s="4">
        <v>14533</v>
      </c>
      <c r="FI726" s="4">
        <v>31426</v>
      </c>
      <c r="FJ726" s="4">
        <v>0</v>
      </c>
      <c r="FK726" s="4">
        <v>0</v>
      </c>
      <c r="FL726" s="2">
        <v>2016</v>
      </c>
      <c r="FM726" t="s">
        <v>8</v>
      </c>
      <c r="FR726" s="2">
        <v>2016</v>
      </c>
      <c r="FS726" s="5">
        <v>9</v>
      </c>
      <c r="FT726" s="4">
        <v>10</v>
      </c>
      <c r="GE726" s="4">
        <v>51</v>
      </c>
      <c r="GI726" s="7">
        <f t="shared" si="120"/>
        <v>0.18559265282693962</v>
      </c>
      <c r="GJ726" s="7">
        <f t="shared" si="122"/>
        <v>3.3650962883987473E-3</v>
      </c>
      <c r="GK726" s="7">
        <f t="shared" si="123"/>
        <v>0.22663350234382473</v>
      </c>
      <c r="GL726" s="7">
        <f t="shared" si="121"/>
        <v>0.35827022210908166</v>
      </c>
      <c r="GM726" s="7">
        <f>(((DR726-DR725)-(DP726-DP725)-(FG726-FG725)+((EV726-EV725)+(EW726-EW725)+(EX726-EX725))+(FC726-FC725))-U726-V726)/DS725</f>
        <v>0.16760738543958673</v>
      </c>
      <c r="GN726" s="7">
        <f t="shared" si="116"/>
        <v>0.64416913804649378</v>
      </c>
      <c r="GO726" s="7">
        <f>(G726-G725)/DS725</f>
        <v>0.73978762077872384</v>
      </c>
      <c r="GP726" s="7">
        <f>CF726/DS725</f>
        <v>0.12283554960298479</v>
      </c>
      <c r="GQ726" s="7">
        <f t="shared" si="117"/>
        <v>0.31498891691508063</v>
      </c>
      <c r="GR726" s="7">
        <f t="shared" si="118"/>
        <v>0.41027137437992411</v>
      </c>
      <c r="GS726" s="7">
        <v>0.5</v>
      </c>
      <c r="GT726" s="7">
        <f t="shared" si="114"/>
        <v>0</v>
      </c>
      <c r="GU726" s="7">
        <f t="shared" si="115"/>
        <v>0.46245147330236108</v>
      </c>
      <c r="GV726" t="s">
        <v>214</v>
      </c>
      <c r="GW726" s="8">
        <f t="shared" si="119"/>
        <v>4.7833157945087531E-5</v>
      </c>
    </row>
    <row r="727" spans="1:205" x14ac:dyDescent="0.2">
      <c r="A727">
        <v>994932144</v>
      </c>
      <c r="B727" s="2">
        <v>2017</v>
      </c>
      <c r="C727" t="s">
        <v>3</v>
      </c>
      <c r="D727" s="3">
        <v>42736</v>
      </c>
      <c r="E727" s="3">
        <v>43100</v>
      </c>
      <c r="F727" t="s">
        <v>8</v>
      </c>
      <c r="G727" s="4">
        <v>58580</v>
      </c>
      <c r="I727" s="4">
        <v>4140</v>
      </c>
      <c r="J727" s="4">
        <v>62721</v>
      </c>
      <c r="K727" s="4">
        <v>35870</v>
      </c>
      <c r="L727" s="4">
        <v>0</v>
      </c>
      <c r="M727" s="4">
        <v>0</v>
      </c>
      <c r="Q727" s="4">
        <v>8128</v>
      </c>
      <c r="R727" s="4">
        <v>6749</v>
      </c>
      <c r="S727" s="4">
        <v>400</v>
      </c>
      <c r="U727" s="4">
        <v>609</v>
      </c>
      <c r="X727" s="4">
        <v>5958</v>
      </c>
      <c r="Z727" s="4">
        <v>50565</v>
      </c>
      <c r="AA727" s="4">
        <v>12156</v>
      </c>
      <c r="AC727" s="4">
        <v>0</v>
      </c>
      <c r="AD727" s="4">
        <v>0</v>
      </c>
      <c r="AE727" s="4">
        <v>0</v>
      </c>
      <c r="AF727" s="4">
        <v>82</v>
      </c>
      <c r="AG727" s="4">
        <v>0</v>
      </c>
      <c r="AJ727" s="4">
        <v>16</v>
      </c>
      <c r="AK727" s="4">
        <v>98</v>
      </c>
      <c r="AM727" s="4">
        <v>0</v>
      </c>
      <c r="AR727" s="4">
        <v>0</v>
      </c>
      <c r="AS727" s="4">
        <v>8</v>
      </c>
      <c r="AT727" s="4">
        <v>8</v>
      </c>
      <c r="AU727" s="4">
        <v>8</v>
      </c>
      <c r="AV727" s="4">
        <v>90</v>
      </c>
      <c r="AW727" s="4">
        <v>12246</v>
      </c>
      <c r="AX727" s="4">
        <v>2930</v>
      </c>
      <c r="AY727" s="4">
        <v>9316</v>
      </c>
      <c r="BB727" s="4">
        <v>0</v>
      </c>
      <c r="BD727" s="4">
        <v>0</v>
      </c>
      <c r="BF727" s="4">
        <v>9316</v>
      </c>
      <c r="BJ727" s="4">
        <v>9000</v>
      </c>
      <c r="BP727" s="4">
        <v>316</v>
      </c>
      <c r="BR727" s="4">
        <v>9316</v>
      </c>
      <c r="BS727" s="2">
        <v>2017</v>
      </c>
      <c r="BY727" s="4">
        <v>0</v>
      </c>
      <c r="BZ727" s="4">
        <v>652</v>
      </c>
      <c r="CB727" s="4">
        <v>3311</v>
      </c>
      <c r="CF727" s="4">
        <v>3963</v>
      </c>
      <c r="CL727" s="4">
        <v>11</v>
      </c>
      <c r="CR727" s="4">
        <v>3172</v>
      </c>
      <c r="CS727" s="4">
        <v>3183</v>
      </c>
      <c r="CU727" s="4">
        <v>7146</v>
      </c>
      <c r="DA727" s="4">
        <v>1916</v>
      </c>
      <c r="DB727" s="4">
        <v>1916</v>
      </c>
      <c r="DC727" s="4">
        <v>7144</v>
      </c>
      <c r="DD727" s="4">
        <v>19890</v>
      </c>
      <c r="DG727" s="4">
        <v>27035</v>
      </c>
      <c r="DN727" s="4">
        <v>0</v>
      </c>
      <c r="DO727" s="4">
        <v>565</v>
      </c>
      <c r="DP727" s="4">
        <v>565</v>
      </c>
      <c r="DR727" s="4">
        <v>29516</v>
      </c>
      <c r="DS727" s="4">
        <v>36662</v>
      </c>
      <c r="DT727" s="4">
        <v>2600</v>
      </c>
      <c r="DV727" s="4">
        <v>6138</v>
      </c>
      <c r="DX727" s="4">
        <v>8738</v>
      </c>
      <c r="ED727" s="4">
        <v>8472</v>
      </c>
      <c r="EG727" s="4">
        <v>8472</v>
      </c>
      <c r="EI727" s="4">
        <v>17210</v>
      </c>
      <c r="EK727" s="4">
        <v>449</v>
      </c>
      <c r="EL727" s="4">
        <v>1703</v>
      </c>
      <c r="EM727" s="4">
        <v>2152</v>
      </c>
      <c r="ET727" s="4">
        <v>0</v>
      </c>
      <c r="EU727" s="4">
        <v>2152</v>
      </c>
      <c r="EY727" s="4">
        <v>3362</v>
      </c>
      <c r="EZ727" s="4">
        <v>2847</v>
      </c>
      <c r="FA727" s="4">
        <v>921</v>
      </c>
      <c r="FF727" s="4">
        <v>10171</v>
      </c>
      <c r="FG727" s="4">
        <v>17301</v>
      </c>
      <c r="FH727" s="4">
        <v>19452</v>
      </c>
      <c r="FI727" s="4">
        <v>36662</v>
      </c>
      <c r="FL727" s="2">
        <v>2017</v>
      </c>
      <c r="FM727" t="s">
        <v>8</v>
      </c>
      <c r="FR727" s="2">
        <v>2017</v>
      </c>
      <c r="FS727" s="5">
        <v>9</v>
      </c>
      <c r="GE727" s="4">
        <v>42</v>
      </c>
      <c r="GF727" s="4">
        <v>1</v>
      </c>
      <c r="GI727" s="7">
        <f t="shared" si="120"/>
        <v>-4.2448927639534145E-2</v>
      </c>
      <c r="GJ727" s="7">
        <f t="shared" si="122"/>
        <v>0.22663350234382473</v>
      </c>
      <c r="GK727" s="7">
        <f t="shared" si="123"/>
        <v>0.35827022210908166</v>
      </c>
      <c r="GL727" s="7">
        <f t="shared" si="121"/>
        <v>0.33926136053679562</v>
      </c>
      <c r="GM727" s="7">
        <f>(((DR727-DR726)-(DP727-DP726)-(FG727-FG726)+((EV727-EV726)+(EW727-EW726)+(EX727-EX726))+(FC727-FC726))-U727-V727)/DS726</f>
        <v>-6.1827785909756253E-2</v>
      </c>
      <c r="GN727" s="7">
        <f t="shared" si="116"/>
        <v>0.12655126328517788</v>
      </c>
      <c r="GO727" s="7">
        <f>(G727-G726)/DS726</f>
        <v>0.17237319417043212</v>
      </c>
      <c r="GP727" s="7">
        <f>CF727/DS726</f>
        <v>0.12610577229046013</v>
      </c>
      <c r="GQ727" s="7">
        <f t="shared" si="117"/>
        <v>0.27364587005052288</v>
      </c>
      <c r="GR727" s="7">
        <f t="shared" si="118"/>
        <v>0.10189417451987284</v>
      </c>
      <c r="GS727" s="7">
        <v>0.5</v>
      </c>
      <c r="GT727" s="7">
        <f t="shared" si="114"/>
        <v>0</v>
      </c>
      <c r="GU727" s="7">
        <f t="shared" si="115"/>
        <v>0.53057661884239815</v>
      </c>
      <c r="GV727" t="s">
        <v>214</v>
      </c>
      <c r="GW727" s="8">
        <f t="shared" si="119"/>
        <v>3.1820785336982115E-5</v>
      </c>
    </row>
    <row r="728" spans="1:205" x14ac:dyDescent="0.2">
      <c r="A728">
        <v>994932144</v>
      </c>
      <c r="B728" s="2">
        <v>2018</v>
      </c>
      <c r="C728" t="s">
        <v>3</v>
      </c>
      <c r="D728" s="3">
        <v>43101</v>
      </c>
      <c r="E728" s="3">
        <v>43465</v>
      </c>
      <c r="F728" t="s">
        <v>8</v>
      </c>
      <c r="G728" s="4">
        <v>54305</v>
      </c>
      <c r="I728" s="4">
        <v>2807</v>
      </c>
      <c r="J728" s="4">
        <v>57112</v>
      </c>
      <c r="K728" s="4">
        <v>32707</v>
      </c>
      <c r="Q728" s="4">
        <v>8047</v>
      </c>
      <c r="R728" s="4">
        <v>6813</v>
      </c>
      <c r="S728" s="4">
        <v>264</v>
      </c>
      <c r="U728" s="4">
        <v>731</v>
      </c>
      <c r="X728" s="4">
        <v>6005</v>
      </c>
      <c r="Z728" s="4">
        <v>47489</v>
      </c>
      <c r="AA728" s="4">
        <v>9622</v>
      </c>
      <c r="AF728" s="4">
        <v>316</v>
      </c>
      <c r="AJ728" s="4">
        <v>21</v>
      </c>
      <c r="AK728" s="4">
        <v>337</v>
      </c>
      <c r="AS728" s="4">
        <v>1</v>
      </c>
      <c r="AT728" s="4">
        <v>1</v>
      </c>
      <c r="AU728" s="4">
        <v>1</v>
      </c>
      <c r="AV728" s="4">
        <v>336</v>
      </c>
      <c r="AW728" s="4">
        <v>9958</v>
      </c>
      <c r="AX728" s="4">
        <v>2281</v>
      </c>
      <c r="AY728" s="4">
        <v>7678</v>
      </c>
      <c r="BF728" s="4">
        <v>7678</v>
      </c>
      <c r="BJ728" s="4">
        <v>10000</v>
      </c>
      <c r="BP728" s="4">
        <v>-2322</v>
      </c>
      <c r="BR728" s="4">
        <v>7678</v>
      </c>
      <c r="BS728" s="2">
        <v>2018</v>
      </c>
      <c r="BZ728" s="4">
        <v>2297</v>
      </c>
      <c r="CB728" s="4">
        <v>2838</v>
      </c>
      <c r="CF728" s="4">
        <v>5135</v>
      </c>
      <c r="CL728" s="4">
        <v>11</v>
      </c>
      <c r="CR728" s="4">
        <v>3375</v>
      </c>
      <c r="CS728" s="4">
        <v>3386</v>
      </c>
      <c r="CU728" s="4">
        <v>8521</v>
      </c>
      <c r="DA728" s="4">
        <v>2098</v>
      </c>
      <c r="DB728" s="4">
        <v>2098</v>
      </c>
      <c r="DC728" s="4">
        <v>8190</v>
      </c>
      <c r="DD728" s="4">
        <v>15264</v>
      </c>
      <c r="DG728" s="4">
        <v>23454</v>
      </c>
      <c r="DO728" s="4">
        <v>937</v>
      </c>
      <c r="DP728" s="4">
        <v>937</v>
      </c>
      <c r="DR728" s="4">
        <v>26490</v>
      </c>
      <c r="DS728" s="4">
        <v>35011</v>
      </c>
      <c r="DT728" s="4">
        <v>2600</v>
      </c>
      <c r="DV728" s="4">
        <v>6138</v>
      </c>
      <c r="DX728" s="4">
        <v>8738</v>
      </c>
      <c r="ED728" s="4">
        <v>6149</v>
      </c>
      <c r="EG728" s="4">
        <v>6149</v>
      </c>
      <c r="EI728" s="4">
        <v>14887</v>
      </c>
      <c r="EK728" s="4">
        <v>450</v>
      </c>
      <c r="EL728" s="4">
        <v>1741</v>
      </c>
      <c r="EM728" s="4">
        <v>2191</v>
      </c>
      <c r="EU728" s="4">
        <v>2191</v>
      </c>
      <c r="EY728" s="4">
        <v>3059</v>
      </c>
      <c r="EZ728" s="4">
        <v>2279</v>
      </c>
      <c r="FA728" s="4">
        <v>1338</v>
      </c>
      <c r="FF728" s="4">
        <v>11256</v>
      </c>
      <c r="FG728" s="4">
        <v>17932</v>
      </c>
      <c r="FH728" s="4">
        <v>20123</v>
      </c>
      <c r="FI728" s="4">
        <v>35011</v>
      </c>
      <c r="FL728" s="2">
        <v>2018</v>
      </c>
      <c r="FM728" t="s">
        <v>8</v>
      </c>
      <c r="FR728" s="2">
        <v>2018</v>
      </c>
      <c r="FS728" s="5">
        <v>9</v>
      </c>
      <c r="GE728" s="4">
        <v>50</v>
      </c>
      <c r="GI728" s="7">
        <f t="shared" si="120"/>
        <v>-0.10989580492062626</v>
      </c>
      <c r="GJ728" s="7">
        <f t="shared" si="122"/>
        <v>0.35827022210908166</v>
      </c>
      <c r="GK728" s="7">
        <f t="shared" si="123"/>
        <v>0.33926136053679562</v>
      </c>
      <c r="GL728" s="7">
        <f t="shared" si="121"/>
        <v>0.16409128559595557</v>
      </c>
      <c r="GM728" s="7">
        <f>(((DR728-DR727)-(DP728-DP727)-(FG728-FG727)+((EV728-EV727)+(EW728-EW727)+(EX728-EX727))+(FC728-FC727))-U728-V728)/DS727</f>
        <v>-0.12983470623533905</v>
      </c>
      <c r="GN728" s="7">
        <f t="shared" si="116"/>
        <v>-0.14513665375593257</v>
      </c>
      <c r="GO728" s="7">
        <f>(G728-G727)/DS727</f>
        <v>-0.1166057498227047</v>
      </c>
      <c r="GP728" s="7">
        <f>CF728/DS727</f>
        <v>0.14006328078119035</v>
      </c>
      <c r="GQ728" s="7">
        <f t="shared" si="117"/>
        <v>0.21425083364725908</v>
      </c>
      <c r="GR728" s="7">
        <f t="shared" si="118"/>
        <v>-7.2977125298736775E-2</v>
      </c>
      <c r="GS728" s="7">
        <v>0.5</v>
      </c>
      <c r="GT728" s="7">
        <f t="shared" si="114"/>
        <v>0</v>
      </c>
      <c r="GU728" s="7">
        <f t="shared" si="115"/>
        <v>0.57476221758875778</v>
      </c>
      <c r="GV728" t="s">
        <v>214</v>
      </c>
      <c r="GW728" s="8">
        <f t="shared" si="119"/>
        <v>2.7276198788936773E-5</v>
      </c>
    </row>
    <row r="729" spans="1:205" x14ac:dyDescent="0.2">
      <c r="A729">
        <v>994932144</v>
      </c>
      <c r="B729" s="2">
        <v>2019</v>
      </c>
      <c r="C729" t="s">
        <v>3</v>
      </c>
      <c r="D729" s="3">
        <v>43466</v>
      </c>
      <c r="E729" s="3">
        <v>43830</v>
      </c>
      <c r="F729" t="s">
        <v>8</v>
      </c>
      <c r="G729" s="4">
        <v>41684</v>
      </c>
      <c r="I729" s="4">
        <v>1632</v>
      </c>
      <c r="J729" s="4">
        <v>43316</v>
      </c>
      <c r="K729" s="4">
        <v>25027</v>
      </c>
      <c r="Q729" s="4">
        <v>7706</v>
      </c>
      <c r="R729" s="4">
        <v>6369</v>
      </c>
      <c r="S729" s="4">
        <v>427</v>
      </c>
      <c r="U729" s="4">
        <v>853</v>
      </c>
      <c r="X729" s="4">
        <v>6497</v>
      </c>
      <c r="Z729" s="4">
        <v>40083</v>
      </c>
      <c r="AA729" s="4">
        <v>3233</v>
      </c>
      <c r="AF729" s="4">
        <v>240</v>
      </c>
      <c r="AJ729" s="4">
        <v>33</v>
      </c>
      <c r="AK729" s="4">
        <v>273</v>
      </c>
      <c r="AS729" s="4">
        <v>1</v>
      </c>
      <c r="AT729" s="4">
        <v>1</v>
      </c>
      <c r="AU729" s="4">
        <v>1</v>
      </c>
      <c r="AV729" s="4">
        <v>272</v>
      </c>
      <c r="AW729" s="4">
        <v>3505</v>
      </c>
      <c r="AX729" s="4">
        <v>804</v>
      </c>
      <c r="AY729" s="4">
        <v>2701</v>
      </c>
      <c r="BF729" s="4">
        <v>2701</v>
      </c>
      <c r="BJ729" s="4">
        <v>5000</v>
      </c>
      <c r="BP729" s="4">
        <v>-2299</v>
      </c>
      <c r="BR729" s="4">
        <v>2701</v>
      </c>
      <c r="BS729" s="2">
        <v>2019</v>
      </c>
      <c r="BZ729" s="4">
        <v>2206</v>
      </c>
      <c r="CB729" s="4">
        <v>3409</v>
      </c>
      <c r="CF729" s="4">
        <v>5615</v>
      </c>
      <c r="CL729" s="4">
        <v>11</v>
      </c>
      <c r="CR729" s="4">
        <v>3435</v>
      </c>
      <c r="CS729" s="4">
        <v>3446</v>
      </c>
      <c r="CU729" s="4">
        <v>9061</v>
      </c>
      <c r="DA729" s="4">
        <v>1880</v>
      </c>
      <c r="DB729" s="4">
        <v>1880</v>
      </c>
      <c r="DC729" s="4">
        <v>6090</v>
      </c>
      <c r="DD729" s="4">
        <v>6743</v>
      </c>
      <c r="DG729" s="4">
        <v>12833</v>
      </c>
      <c r="DO729" s="4">
        <v>337</v>
      </c>
      <c r="DP729" s="4">
        <v>337</v>
      </c>
      <c r="DR729" s="4">
        <v>15050</v>
      </c>
      <c r="DS729" s="4">
        <v>24111</v>
      </c>
      <c r="DT729" s="4">
        <v>2600</v>
      </c>
      <c r="DV729" s="4">
        <v>6138</v>
      </c>
      <c r="DX729" s="4">
        <v>8738</v>
      </c>
      <c r="ED729" s="4">
        <v>3850</v>
      </c>
      <c r="EG729" s="4">
        <v>3850</v>
      </c>
      <c r="EI729" s="4">
        <v>12588</v>
      </c>
      <c r="EK729" s="4">
        <v>460</v>
      </c>
      <c r="EL729" s="4">
        <v>1780</v>
      </c>
      <c r="EM729" s="4">
        <v>2240</v>
      </c>
      <c r="EU729" s="4">
        <v>2240</v>
      </c>
      <c r="EY729" s="4">
        <v>1707</v>
      </c>
      <c r="EZ729" s="4">
        <v>795</v>
      </c>
      <c r="FA729" s="4">
        <v>555</v>
      </c>
      <c r="FF729" s="4">
        <v>6226</v>
      </c>
      <c r="FG729" s="4">
        <v>9283</v>
      </c>
      <c r="FH729" s="4">
        <v>11523</v>
      </c>
      <c r="FI729" s="4">
        <v>24111</v>
      </c>
      <c r="FL729" s="2">
        <v>2019</v>
      </c>
      <c r="FM729" t="s">
        <v>8</v>
      </c>
      <c r="FR729" s="2">
        <v>2019</v>
      </c>
      <c r="FS729" s="5">
        <v>9</v>
      </c>
      <c r="GE729" s="4">
        <v>52</v>
      </c>
      <c r="GN729" s="7">
        <f t="shared" si="116"/>
        <v>-0.30050555539687529</v>
      </c>
      <c r="GQ729" s="7">
        <f t="shared" si="117"/>
        <v>9.1370386658096811E-2</v>
      </c>
      <c r="GR729" s="7">
        <f t="shared" si="118"/>
        <v>-0.2324095387165086</v>
      </c>
      <c r="GS729" s="7">
        <v>0.5</v>
      </c>
      <c r="GT729" s="7">
        <f t="shared" si="114"/>
        <v>0</v>
      </c>
      <c r="GU729" s="7">
        <f t="shared" si="115"/>
        <v>0.47791464476794826</v>
      </c>
      <c r="GV729" t="s">
        <v>214</v>
      </c>
      <c r="GW729" s="8">
        <f t="shared" si="119"/>
        <v>2.8562451800862586E-5</v>
      </c>
    </row>
    <row r="730" spans="1:205" x14ac:dyDescent="0.2">
      <c r="A730">
        <v>997749626</v>
      </c>
      <c r="B730" s="2">
        <v>2013</v>
      </c>
      <c r="C730" t="s">
        <v>3</v>
      </c>
      <c r="D730" s="3">
        <v>41275</v>
      </c>
      <c r="E730" s="3">
        <v>41639</v>
      </c>
      <c r="F730" t="s">
        <v>8</v>
      </c>
      <c r="G730" s="4">
        <v>84941</v>
      </c>
      <c r="I730" s="4">
        <v>298</v>
      </c>
      <c r="J730" s="4">
        <v>85239</v>
      </c>
      <c r="K730" s="4">
        <v>62055</v>
      </c>
      <c r="L730" s="4">
        <v>0</v>
      </c>
      <c r="M730" s="4">
        <v>0</v>
      </c>
      <c r="Q730" s="4">
        <v>10076</v>
      </c>
      <c r="R730" s="4">
        <v>5852</v>
      </c>
      <c r="S730" s="4">
        <v>170</v>
      </c>
      <c r="U730" s="4">
        <v>4926</v>
      </c>
      <c r="X730" s="4">
        <v>7238</v>
      </c>
      <c r="Y730" s="4">
        <v>1098</v>
      </c>
      <c r="Z730" s="4">
        <v>84296</v>
      </c>
      <c r="AA730" s="4">
        <v>942</v>
      </c>
      <c r="AC730" s="4">
        <v>0</v>
      </c>
      <c r="AD730" s="4">
        <v>0</v>
      </c>
      <c r="AE730" s="4">
        <v>0</v>
      </c>
      <c r="AF730" s="4">
        <v>2</v>
      </c>
      <c r="AG730" s="4">
        <v>0</v>
      </c>
      <c r="AJ730" s="4">
        <v>164</v>
      </c>
      <c r="AK730" s="4">
        <v>165</v>
      </c>
      <c r="AM730" s="4">
        <v>0</v>
      </c>
      <c r="AP730" s="4">
        <v>628</v>
      </c>
      <c r="AR730" s="4">
        <v>0</v>
      </c>
      <c r="AS730" s="4">
        <v>63</v>
      </c>
      <c r="AT730" s="4">
        <v>63</v>
      </c>
      <c r="AU730" s="4">
        <v>691</v>
      </c>
      <c r="AV730" s="4">
        <v>-526</v>
      </c>
      <c r="AW730" s="4">
        <v>416</v>
      </c>
      <c r="AX730" s="4">
        <v>78</v>
      </c>
      <c r="AY730" s="4">
        <v>338</v>
      </c>
      <c r="BB730" s="4">
        <v>0</v>
      </c>
      <c r="BD730" s="4">
        <v>0</v>
      </c>
      <c r="BF730" s="4">
        <v>338</v>
      </c>
      <c r="BK730" s="4">
        <v>0</v>
      </c>
      <c r="BP730" s="4">
        <v>338</v>
      </c>
      <c r="BR730" s="4">
        <v>338</v>
      </c>
      <c r="BS730" s="2">
        <v>2013</v>
      </c>
      <c r="BU730" s="4">
        <v>10473</v>
      </c>
      <c r="BV730" s="4">
        <v>0</v>
      </c>
      <c r="BY730" s="4">
        <v>10473</v>
      </c>
      <c r="CB730" s="4">
        <v>1389</v>
      </c>
      <c r="CD730" s="4">
        <v>236</v>
      </c>
      <c r="CF730" s="4">
        <v>1625</v>
      </c>
      <c r="CL730" s="4">
        <v>2000</v>
      </c>
      <c r="CS730" s="4">
        <v>2000</v>
      </c>
      <c r="CU730" s="4">
        <v>14098</v>
      </c>
      <c r="DA730" s="4">
        <v>9759</v>
      </c>
      <c r="DB730" s="4">
        <v>9759</v>
      </c>
      <c r="DC730" s="4">
        <v>19857</v>
      </c>
      <c r="DD730" s="4">
        <v>4177</v>
      </c>
      <c r="DG730" s="4">
        <v>24034</v>
      </c>
      <c r="DN730" s="4">
        <v>0</v>
      </c>
      <c r="DO730" s="4">
        <v>91</v>
      </c>
      <c r="DP730" s="4">
        <v>91</v>
      </c>
      <c r="DR730" s="4">
        <v>33885</v>
      </c>
      <c r="DS730" s="4">
        <v>47982</v>
      </c>
      <c r="DT730" s="4">
        <v>1669</v>
      </c>
      <c r="DW730" s="4">
        <v>497</v>
      </c>
      <c r="DX730" s="4">
        <v>2166</v>
      </c>
      <c r="ED730" s="4">
        <v>12397</v>
      </c>
      <c r="EG730" s="4">
        <v>12397</v>
      </c>
      <c r="EI730" s="4">
        <v>14562</v>
      </c>
      <c r="EJ730" s="4">
        <v>14</v>
      </c>
      <c r="EK730" s="4">
        <v>176</v>
      </c>
      <c r="EL730" s="4">
        <v>200</v>
      </c>
      <c r="EM730" s="4">
        <v>390</v>
      </c>
      <c r="EQ730" s="4">
        <v>5005</v>
      </c>
      <c r="ET730" s="4">
        <v>0</v>
      </c>
      <c r="EU730" s="4">
        <v>5395</v>
      </c>
      <c r="EX730" s="4">
        <v>15844</v>
      </c>
      <c r="EY730" s="4">
        <v>9589</v>
      </c>
      <c r="EZ730" s="4">
        <v>0</v>
      </c>
      <c r="FA730" s="4">
        <v>443</v>
      </c>
      <c r="FF730" s="4">
        <v>2148</v>
      </c>
      <c r="FG730" s="4">
        <v>28024</v>
      </c>
      <c r="FH730" s="4">
        <v>33420</v>
      </c>
      <c r="FI730" s="4">
        <v>47982</v>
      </c>
      <c r="FL730" s="2">
        <v>2013</v>
      </c>
      <c r="FM730" t="s">
        <v>8</v>
      </c>
      <c r="FN730" s="4">
        <v>15</v>
      </c>
      <c r="FO730" s="4">
        <v>69232</v>
      </c>
      <c r="FP730" s="4">
        <v>9332</v>
      </c>
      <c r="FQ730" s="4">
        <v>78579</v>
      </c>
      <c r="FR730" s="2">
        <v>2013</v>
      </c>
      <c r="FS730" s="5">
        <v>13</v>
      </c>
      <c r="FX730" s="4">
        <v>789</v>
      </c>
      <c r="GA730" s="4">
        <v>115</v>
      </c>
      <c r="GE730" s="4">
        <v>71</v>
      </c>
      <c r="GF730" s="4">
        <v>20</v>
      </c>
      <c r="GN730" s="7">
        <f t="shared" si="116"/>
        <v>1.2230931939778524</v>
      </c>
      <c r="GQ730" s="7">
        <f t="shared" si="117"/>
        <v>9.3767772183152315E-3</v>
      </c>
      <c r="GR730" s="7">
        <f t="shared" si="118"/>
        <v>1.0377363016984935</v>
      </c>
      <c r="GS730" s="7">
        <v>1</v>
      </c>
      <c r="GT730" s="7">
        <f t="shared" si="114"/>
        <v>0</v>
      </c>
      <c r="GU730" s="7">
        <f t="shared" si="115"/>
        <v>0.69651119169688636</v>
      </c>
      <c r="GV730" t="s">
        <v>213</v>
      </c>
      <c r="GW730" s="8">
        <f t="shared" si="119"/>
        <v>4.147484550620049E-5</v>
      </c>
    </row>
    <row r="731" spans="1:205" x14ac:dyDescent="0.2">
      <c r="A731">
        <v>997749626</v>
      </c>
      <c r="B731" s="2">
        <v>2014</v>
      </c>
      <c r="C731" t="s">
        <v>3</v>
      </c>
      <c r="D731" s="3">
        <v>41640</v>
      </c>
      <c r="E731" s="3">
        <v>42004</v>
      </c>
      <c r="F731" t="s">
        <v>8</v>
      </c>
      <c r="G731" s="4">
        <v>82322</v>
      </c>
      <c r="I731" s="4">
        <v>453</v>
      </c>
      <c r="J731" s="4">
        <v>82775</v>
      </c>
      <c r="K731" s="4">
        <v>60352</v>
      </c>
      <c r="L731" s="4">
        <v>0</v>
      </c>
      <c r="M731" s="4">
        <v>0</v>
      </c>
      <c r="Q731" s="4">
        <v>9971</v>
      </c>
      <c r="R731" s="4">
        <v>6224</v>
      </c>
      <c r="S731" s="4">
        <v>236</v>
      </c>
      <c r="U731" s="4">
        <v>4940</v>
      </c>
      <c r="X731" s="4">
        <v>6992</v>
      </c>
      <c r="Z731" s="4">
        <v>82255</v>
      </c>
      <c r="AA731" s="4">
        <v>520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J731" s="4">
        <v>3</v>
      </c>
      <c r="AK731" s="4">
        <v>3</v>
      </c>
      <c r="AM731" s="4">
        <v>0</v>
      </c>
      <c r="AP731" s="4">
        <v>483</v>
      </c>
      <c r="AR731" s="4">
        <v>0</v>
      </c>
      <c r="AS731" s="4">
        <v>153</v>
      </c>
      <c r="AT731" s="4">
        <v>153</v>
      </c>
      <c r="AU731" s="4">
        <v>636</v>
      </c>
      <c r="AV731" s="4">
        <v>-633</v>
      </c>
      <c r="AW731" s="4">
        <v>-113</v>
      </c>
      <c r="AX731" s="4">
        <v>-79</v>
      </c>
      <c r="AY731" s="4">
        <v>-34</v>
      </c>
      <c r="BB731" s="4">
        <v>0</v>
      </c>
      <c r="BD731" s="4">
        <v>0</v>
      </c>
      <c r="BF731" s="4">
        <v>-34</v>
      </c>
      <c r="BK731" s="4">
        <v>411</v>
      </c>
      <c r="BP731" s="4">
        <v>-445</v>
      </c>
      <c r="BR731" s="4">
        <v>-34</v>
      </c>
      <c r="BS731" s="2">
        <v>2014</v>
      </c>
      <c r="BU731" s="4">
        <v>5761</v>
      </c>
      <c r="BV731" s="4">
        <v>55</v>
      </c>
      <c r="BY731" s="4">
        <v>5816</v>
      </c>
      <c r="CB731" s="4">
        <v>350</v>
      </c>
      <c r="CD731" s="4">
        <v>177</v>
      </c>
      <c r="CF731" s="4">
        <v>527</v>
      </c>
      <c r="CK731" s="4">
        <v>1950</v>
      </c>
      <c r="CL731" s="4">
        <v>2000</v>
      </c>
      <c r="CS731" s="4">
        <v>3950</v>
      </c>
      <c r="CU731" s="4">
        <v>10293</v>
      </c>
      <c r="DA731" s="4">
        <v>9582</v>
      </c>
      <c r="DB731" s="4">
        <v>9582</v>
      </c>
      <c r="DC731" s="4">
        <v>9152</v>
      </c>
      <c r="DD731" s="4">
        <v>2238</v>
      </c>
      <c r="DG731" s="4">
        <v>11390</v>
      </c>
      <c r="DN731" s="4">
        <v>0</v>
      </c>
      <c r="DO731" s="4">
        <v>283</v>
      </c>
      <c r="DP731" s="4">
        <v>283</v>
      </c>
      <c r="DR731" s="4">
        <v>21255</v>
      </c>
      <c r="DS731" s="4">
        <v>31548</v>
      </c>
      <c r="DT731" s="4">
        <v>1669</v>
      </c>
      <c r="DW731" s="4">
        <v>497</v>
      </c>
      <c r="DX731" s="4">
        <v>2166</v>
      </c>
      <c r="ED731" s="4">
        <v>11951</v>
      </c>
      <c r="EG731" s="4">
        <v>11951</v>
      </c>
      <c r="EI731" s="4">
        <v>14117</v>
      </c>
      <c r="EJ731" s="4">
        <v>14</v>
      </c>
      <c r="EK731" s="4">
        <v>0</v>
      </c>
      <c r="EL731" s="4">
        <v>200</v>
      </c>
      <c r="EM731" s="4">
        <v>214</v>
      </c>
      <c r="ES731" s="4">
        <v>3465</v>
      </c>
      <c r="ET731" s="4">
        <v>3465</v>
      </c>
      <c r="EU731" s="4">
        <v>3679</v>
      </c>
      <c r="EX731" s="4">
        <v>6496</v>
      </c>
      <c r="EY731" s="4">
        <v>4369</v>
      </c>
      <c r="EZ731" s="4">
        <v>0</v>
      </c>
      <c r="FA731" s="4">
        <v>486</v>
      </c>
      <c r="FF731" s="4">
        <v>2401</v>
      </c>
      <c r="FG731" s="4">
        <v>13752</v>
      </c>
      <c r="FH731" s="4">
        <v>17431</v>
      </c>
      <c r="FI731" s="4">
        <v>31548</v>
      </c>
      <c r="FL731" s="2">
        <v>2014</v>
      </c>
      <c r="FM731" t="s">
        <v>8</v>
      </c>
      <c r="FN731" s="4">
        <v>10</v>
      </c>
      <c r="FO731" s="4">
        <v>42051</v>
      </c>
      <c r="FP731" s="4">
        <v>5668</v>
      </c>
      <c r="FQ731" s="4">
        <v>47729</v>
      </c>
      <c r="FR731" s="2">
        <v>2014</v>
      </c>
      <c r="FS731" s="5">
        <v>14</v>
      </c>
      <c r="FT731" s="4">
        <v>14</v>
      </c>
      <c r="FX731" s="4">
        <v>818</v>
      </c>
      <c r="GA731" s="4">
        <v>114</v>
      </c>
      <c r="GE731" s="4">
        <v>73</v>
      </c>
      <c r="GF731" s="4">
        <v>21</v>
      </c>
      <c r="GN731" s="7">
        <f t="shared" si="116"/>
        <v>0.16852152890667332</v>
      </c>
      <c r="GQ731" s="7">
        <f t="shared" si="117"/>
        <v>-8.5502326166226586E-4</v>
      </c>
      <c r="GR731" s="7">
        <f t="shared" si="118"/>
        <v>-3.0833166550900036E-2</v>
      </c>
      <c r="GS731" s="7">
        <v>1</v>
      </c>
      <c r="GT731" s="7">
        <f t="shared" si="114"/>
        <v>0</v>
      </c>
      <c r="GU731" s="7">
        <f t="shared" si="115"/>
        <v>0.55252313934322306</v>
      </c>
      <c r="GV731" t="s">
        <v>213</v>
      </c>
      <c r="GW731" s="8">
        <f t="shared" si="119"/>
        <v>2.0841148764119878E-5</v>
      </c>
    </row>
    <row r="732" spans="1:205" x14ac:dyDescent="0.2">
      <c r="A732">
        <v>997749626</v>
      </c>
      <c r="B732" s="2">
        <v>2015</v>
      </c>
      <c r="C732" t="s">
        <v>3</v>
      </c>
      <c r="D732" s="3">
        <v>42005</v>
      </c>
      <c r="E732" s="3">
        <v>42369</v>
      </c>
      <c r="F732" t="s">
        <v>8</v>
      </c>
      <c r="G732" s="4">
        <v>65774</v>
      </c>
      <c r="I732" s="4">
        <v>179</v>
      </c>
      <c r="J732" s="4">
        <v>65953</v>
      </c>
      <c r="K732" s="4">
        <v>54219</v>
      </c>
      <c r="L732" s="4">
        <v>0</v>
      </c>
      <c r="M732" s="4">
        <v>0</v>
      </c>
      <c r="Q732" s="4">
        <v>10044</v>
      </c>
      <c r="R732" s="4">
        <v>6550</v>
      </c>
      <c r="S732" s="4">
        <v>251</v>
      </c>
      <c r="U732" s="4">
        <v>4913</v>
      </c>
      <c r="X732" s="4">
        <v>4807</v>
      </c>
      <c r="Z732" s="4">
        <v>73983</v>
      </c>
      <c r="AA732" s="4">
        <v>-8031</v>
      </c>
      <c r="AC732" s="4">
        <v>0</v>
      </c>
      <c r="AD732" s="4">
        <v>0</v>
      </c>
      <c r="AE732" s="4">
        <v>0</v>
      </c>
      <c r="AF732" s="4">
        <v>1</v>
      </c>
      <c r="AG732" s="4">
        <v>0</v>
      </c>
      <c r="AJ732" s="4">
        <v>131</v>
      </c>
      <c r="AK732" s="4">
        <v>132</v>
      </c>
      <c r="AM732" s="4">
        <v>0</v>
      </c>
      <c r="AP732" s="4">
        <v>407</v>
      </c>
      <c r="AR732" s="4">
        <v>0</v>
      </c>
      <c r="AS732" s="4">
        <v>62</v>
      </c>
      <c r="AT732" s="4">
        <v>4012</v>
      </c>
      <c r="AU732" s="4">
        <v>4419</v>
      </c>
      <c r="AV732" s="4">
        <v>-4287</v>
      </c>
      <c r="AW732" s="4">
        <v>-12317</v>
      </c>
      <c r="AX732" s="4">
        <v>-2278</v>
      </c>
      <c r="AY732" s="4">
        <v>-10039</v>
      </c>
      <c r="BB732" s="4">
        <v>0</v>
      </c>
      <c r="BD732" s="4">
        <v>0</v>
      </c>
      <c r="BF732" s="4">
        <v>-10039</v>
      </c>
      <c r="BP732" s="4">
        <v>-10039</v>
      </c>
      <c r="BR732" s="4">
        <v>-10039</v>
      </c>
      <c r="BS732" s="2">
        <v>2015</v>
      </c>
      <c r="BU732" s="4">
        <v>1049</v>
      </c>
      <c r="BV732" s="4">
        <v>0</v>
      </c>
      <c r="BY732" s="4">
        <v>1049</v>
      </c>
      <c r="CB732" s="4">
        <v>208</v>
      </c>
      <c r="CD732" s="4">
        <v>117</v>
      </c>
      <c r="CF732" s="4">
        <v>325</v>
      </c>
      <c r="CI732" s="4">
        <v>1265</v>
      </c>
      <c r="CL732" s="4">
        <v>0</v>
      </c>
      <c r="CS732" s="4">
        <v>1265</v>
      </c>
      <c r="CU732" s="4">
        <v>2640</v>
      </c>
      <c r="DA732" s="4">
        <v>7691</v>
      </c>
      <c r="DB732" s="4">
        <v>7691</v>
      </c>
      <c r="DC732" s="4">
        <v>5669</v>
      </c>
      <c r="DD732" s="4">
        <v>11223</v>
      </c>
      <c r="DG732" s="4">
        <v>16892</v>
      </c>
      <c r="DN732" s="4">
        <v>0</v>
      </c>
      <c r="DO732" s="4">
        <v>235</v>
      </c>
      <c r="DP732" s="4">
        <v>235</v>
      </c>
      <c r="DR732" s="4">
        <v>24817</v>
      </c>
      <c r="DS732" s="4">
        <v>27457</v>
      </c>
      <c r="DT732" s="4">
        <v>1669</v>
      </c>
      <c r="DW732" s="4">
        <v>7140</v>
      </c>
      <c r="DX732" s="4">
        <v>8809</v>
      </c>
      <c r="ED732" s="4">
        <v>1912</v>
      </c>
      <c r="EG732" s="4">
        <v>1912</v>
      </c>
      <c r="EI732" s="4">
        <v>10721</v>
      </c>
      <c r="EK732" s="4">
        <v>124</v>
      </c>
      <c r="EL732" s="4">
        <v>200</v>
      </c>
      <c r="EM732" s="4">
        <v>324</v>
      </c>
      <c r="ES732" s="4">
        <v>1925</v>
      </c>
      <c r="ET732" s="4">
        <v>1925</v>
      </c>
      <c r="EU732" s="4">
        <v>2249</v>
      </c>
      <c r="EX732" s="4">
        <v>8206</v>
      </c>
      <c r="EY732" s="4">
        <v>4913</v>
      </c>
      <c r="EZ732" s="4">
        <v>0</v>
      </c>
      <c r="FA732" s="4">
        <v>423</v>
      </c>
      <c r="FF732" s="4">
        <v>945</v>
      </c>
      <c r="FG732" s="4">
        <v>14487</v>
      </c>
      <c r="FH732" s="4">
        <v>16736</v>
      </c>
      <c r="FI732" s="4">
        <v>27457</v>
      </c>
      <c r="FL732" s="2">
        <v>2015</v>
      </c>
      <c r="FM732" t="s">
        <v>8</v>
      </c>
      <c r="FR732" s="2">
        <v>2015</v>
      </c>
      <c r="FS732" s="5">
        <v>14</v>
      </c>
      <c r="FT732" s="4">
        <v>11</v>
      </c>
      <c r="FX732" s="4">
        <v>818</v>
      </c>
      <c r="GA732" s="4">
        <v>114</v>
      </c>
      <c r="GE732" s="4">
        <v>60</v>
      </c>
      <c r="GF732" s="4">
        <v>18</v>
      </c>
      <c r="GI732" s="7">
        <f t="shared" si="120"/>
        <v>0.14533409407886394</v>
      </c>
      <c r="GJ732" s="7">
        <f t="shared" si="122"/>
        <v>0.26685006877579093</v>
      </c>
      <c r="GK732" s="7">
        <f t="shared" si="123"/>
        <v>-0.30781666032712057</v>
      </c>
      <c r="GL732" s="7">
        <f t="shared" si="121"/>
        <v>-0.21462650690170085</v>
      </c>
      <c r="GM732" s="7">
        <f>(((DR732-DR731)-(DP732-DP731)-(FG732-FG731)+((EV732-EV731)+(EW732-EW731)+(EX732-EX731))+(FC732-FC731))-U732-V732)/DS731</f>
        <v>-1.0396855585140105E-2</v>
      </c>
      <c r="GN732" s="7">
        <f t="shared" si="116"/>
        <v>-0.41413084823126667</v>
      </c>
      <c r="GO732" s="7">
        <f>(G732-G731)/DS731</f>
        <v>-0.52453404336249521</v>
      </c>
      <c r="GP732" s="7">
        <f>CF732/DS731</f>
        <v>1.0301762393812603E-2</v>
      </c>
      <c r="GQ732" s="7">
        <f t="shared" si="117"/>
        <v>-0.34027624777561222</v>
      </c>
      <c r="GR732" s="7">
        <f t="shared" si="118"/>
        <v>-0.201015524404169</v>
      </c>
      <c r="GS732" s="7">
        <v>1</v>
      </c>
      <c r="GT732" s="7">
        <f t="shared" si="114"/>
        <v>0</v>
      </c>
      <c r="GU732" s="7">
        <f t="shared" si="115"/>
        <v>0.60953490913064068</v>
      </c>
      <c r="GV732" t="s">
        <v>213</v>
      </c>
      <c r="GW732" s="8">
        <f t="shared" si="119"/>
        <v>3.169773044250032E-5</v>
      </c>
    </row>
    <row r="733" spans="1:205" x14ac:dyDescent="0.2">
      <c r="A733">
        <v>997749626</v>
      </c>
      <c r="B733" s="2">
        <v>2016</v>
      </c>
      <c r="C733" t="s">
        <v>3</v>
      </c>
      <c r="D733" s="3">
        <v>42370</v>
      </c>
      <c r="E733" s="3">
        <v>42735</v>
      </c>
      <c r="F733" t="s">
        <v>8</v>
      </c>
      <c r="G733" s="4">
        <v>41712</v>
      </c>
      <c r="I733" s="4">
        <v>4</v>
      </c>
      <c r="J733" s="4">
        <v>41716</v>
      </c>
      <c r="K733" s="4">
        <v>29916</v>
      </c>
      <c r="L733" s="4">
        <v>0</v>
      </c>
      <c r="M733" s="4">
        <v>0</v>
      </c>
      <c r="Q733" s="4">
        <v>8390</v>
      </c>
      <c r="R733" s="4">
        <v>5156</v>
      </c>
      <c r="S733" s="4">
        <v>216</v>
      </c>
      <c r="U733" s="4">
        <v>1243</v>
      </c>
      <c r="X733" s="4">
        <v>6535</v>
      </c>
      <c r="Z733" s="4">
        <v>46084</v>
      </c>
      <c r="AA733" s="4">
        <v>-4368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J733" s="4">
        <v>39</v>
      </c>
      <c r="AK733" s="4">
        <v>39</v>
      </c>
      <c r="AM733" s="4">
        <v>0</v>
      </c>
      <c r="AP733" s="4">
        <v>275</v>
      </c>
      <c r="AR733" s="4">
        <v>0</v>
      </c>
      <c r="AS733" s="4">
        <v>56</v>
      </c>
      <c r="AT733" s="4">
        <v>-3894</v>
      </c>
      <c r="AU733" s="4">
        <v>-3619</v>
      </c>
      <c r="AV733" s="4">
        <v>3658</v>
      </c>
      <c r="AW733" s="4">
        <v>-710</v>
      </c>
      <c r="AX733" s="4">
        <v>-1123</v>
      </c>
      <c r="AY733" s="4">
        <v>413</v>
      </c>
      <c r="BB733" s="4">
        <v>0</v>
      </c>
      <c r="BD733" s="4">
        <v>0</v>
      </c>
      <c r="BF733" s="4">
        <v>413</v>
      </c>
      <c r="BP733" s="4">
        <v>413</v>
      </c>
      <c r="BR733" s="4">
        <v>413</v>
      </c>
      <c r="BS733" s="2">
        <v>2016</v>
      </c>
      <c r="BU733" s="4">
        <v>0</v>
      </c>
      <c r="BV733" s="4">
        <v>0</v>
      </c>
      <c r="BY733" s="4">
        <v>0</v>
      </c>
      <c r="CB733" s="4">
        <v>149</v>
      </c>
      <c r="CD733" s="4">
        <v>70</v>
      </c>
      <c r="CF733" s="4">
        <v>219</v>
      </c>
      <c r="CG733" s="4">
        <v>2000</v>
      </c>
      <c r="CI733" s="4">
        <v>0</v>
      </c>
      <c r="CS733" s="4">
        <v>2000</v>
      </c>
      <c r="CU733" s="4">
        <v>2219</v>
      </c>
      <c r="DA733" s="4">
        <v>6609</v>
      </c>
      <c r="DB733" s="4">
        <v>6609</v>
      </c>
      <c r="DC733" s="4">
        <v>6112</v>
      </c>
      <c r="DD733" s="4">
        <v>21002</v>
      </c>
      <c r="DG733" s="4">
        <v>27114</v>
      </c>
      <c r="DN733" s="4">
        <v>0</v>
      </c>
      <c r="DO733" s="4">
        <v>203</v>
      </c>
      <c r="DP733" s="4">
        <v>203</v>
      </c>
      <c r="DR733" s="4">
        <v>33926</v>
      </c>
      <c r="DS733" s="4">
        <v>36144</v>
      </c>
      <c r="DT733" s="4">
        <v>1669</v>
      </c>
      <c r="DW733" s="4">
        <v>7140</v>
      </c>
      <c r="DX733" s="4">
        <v>8809</v>
      </c>
      <c r="ED733" s="4">
        <v>6277</v>
      </c>
      <c r="EG733" s="4">
        <v>6277</v>
      </c>
      <c r="EI733" s="4">
        <v>15086</v>
      </c>
      <c r="EK733" s="4">
        <v>249</v>
      </c>
      <c r="EL733" s="4">
        <v>2059</v>
      </c>
      <c r="EM733" s="4">
        <v>2308</v>
      </c>
      <c r="ES733" s="4">
        <v>385</v>
      </c>
      <c r="ET733" s="4">
        <v>385</v>
      </c>
      <c r="EU733" s="4">
        <v>2693</v>
      </c>
      <c r="EX733" s="4">
        <v>10492</v>
      </c>
      <c r="EY733" s="4">
        <v>5193</v>
      </c>
      <c r="EZ733" s="4">
        <v>0</v>
      </c>
      <c r="FA733" s="4">
        <v>349</v>
      </c>
      <c r="FF733" s="4">
        <v>2331</v>
      </c>
      <c r="FG733" s="4">
        <v>18365</v>
      </c>
      <c r="FH733" s="4">
        <v>21058</v>
      </c>
      <c r="FI733" s="4">
        <v>36144</v>
      </c>
      <c r="FL733" s="2">
        <v>2016</v>
      </c>
      <c r="FM733" t="s">
        <v>8</v>
      </c>
      <c r="FR733" s="2">
        <v>2016</v>
      </c>
      <c r="FS733" s="5">
        <v>6</v>
      </c>
      <c r="FT733" s="4">
        <v>7</v>
      </c>
      <c r="FX733" s="4">
        <v>963</v>
      </c>
      <c r="GA733" s="4">
        <v>5</v>
      </c>
      <c r="GE733" s="4">
        <v>41</v>
      </c>
      <c r="GF733" s="4">
        <v>12</v>
      </c>
      <c r="GI733" s="7">
        <f t="shared" si="120"/>
        <v>0.27493899552026807</v>
      </c>
      <c r="GJ733" s="7">
        <f t="shared" si="122"/>
        <v>-0.30781666032712057</v>
      </c>
      <c r="GK733" s="7">
        <f t="shared" si="123"/>
        <v>-0.21462650690170085</v>
      </c>
      <c r="GL733" s="7">
        <f t="shared" si="121"/>
        <v>0.56590305444887123</v>
      </c>
      <c r="GM733" s="7">
        <f>(((DR733-DR732)-(DP733-DP732)-(FG733-FG732)+((EV733-EV732)+(EW733-EW732)+(EX733-EX732))+(FC733-FC732))-U733-V733)/DS732</f>
        <v>0.22966820847142805</v>
      </c>
      <c r="GN733" s="7">
        <f t="shared" si="116"/>
        <v>-0.8924864333321193</v>
      </c>
      <c r="GO733" s="7">
        <f>(G733-G732)/DS732</f>
        <v>-0.87635211421495429</v>
      </c>
      <c r="GP733" s="7">
        <f>CF733/DS732</f>
        <v>7.9761080962960258E-3</v>
      </c>
      <c r="GQ733" s="7">
        <f t="shared" si="117"/>
        <v>1.2987217182119778E-2</v>
      </c>
      <c r="GR733" s="7">
        <f t="shared" si="118"/>
        <v>-0.36582844284975824</v>
      </c>
      <c r="GS733" s="7">
        <v>1</v>
      </c>
      <c r="GT733" s="7">
        <f t="shared" si="114"/>
        <v>0</v>
      </c>
      <c r="GU733" s="7">
        <f t="shared" si="115"/>
        <v>0.58261398849048252</v>
      </c>
      <c r="GV733" t="s">
        <v>213</v>
      </c>
      <c r="GW733" s="8">
        <f t="shared" si="119"/>
        <v>3.6420584914593729E-5</v>
      </c>
    </row>
    <row r="734" spans="1:205" x14ac:dyDescent="0.2">
      <c r="A734">
        <v>997749626</v>
      </c>
      <c r="B734" s="2">
        <v>2017</v>
      </c>
      <c r="C734" t="s">
        <v>3</v>
      </c>
      <c r="D734" s="3">
        <v>42736</v>
      </c>
      <c r="E734" s="3">
        <v>43100</v>
      </c>
      <c r="F734" t="s">
        <v>8</v>
      </c>
      <c r="G734" s="4">
        <v>38632</v>
      </c>
      <c r="I734" s="4">
        <v>11</v>
      </c>
      <c r="J734" s="4">
        <v>38642</v>
      </c>
      <c r="K734" s="4">
        <v>27124</v>
      </c>
      <c r="L734" s="4">
        <v>0</v>
      </c>
      <c r="M734" s="4">
        <v>0</v>
      </c>
      <c r="Q734" s="4">
        <v>7512</v>
      </c>
      <c r="R734" s="4">
        <v>3934</v>
      </c>
      <c r="S734" s="4">
        <v>172</v>
      </c>
      <c r="U734" s="4">
        <v>824</v>
      </c>
      <c r="X734" s="4">
        <v>4391</v>
      </c>
      <c r="Z734" s="4">
        <v>39851</v>
      </c>
      <c r="AA734" s="4">
        <v>-1209</v>
      </c>
      <c r="AC734" s="4">
        <v>0</v>
      </c>
      <c r="AD734" s="4">
        <v>0</v>
      </c>
      <c r="AE734" s="4">
        <v>0</v>
      </c>
      <c r="AF734" s="4">
        <v>3</v>
      </c>
      <c r="AG734" s="4">
        <v>0</v>
      </c>
      <c r="AJ734" s="4">
        <v>198</v>
      </c>
      <c r="AK734" s="4">
        <v>201</v>
      </c>
      <c r="AM734" s="4">
        <v>0</v>
      </c>
      <c r="AP734" s="4">
        <v>176</v>
      </c>
      <c r="AR734" s="4">
        <v>0</v>
      </c>
      <c r="AS734" s="4">
        <v>120</v>
      </c>
      <c r="AT734" s="4">
        <v>120</v>
      </c>
      <c r="AU734" s="4">
        <v>295</v>
      </c>
      <c r="AV734" s="4">
        <v>-94</v>
      </c>
      <c r="AW734" s="4">
        <v>-1303</v>
      </c>
      <c r="AX734" s="4">
        <v>-307</v>
      </c>
      <c r="AY734" s="4">
        <v>-996</v>
      </c>
      <c r="BB734" s="4">
        <v>0</v>
      </c>
      <c r="BD734" s="4">
        <v>0</v>
      </c>
      <c r="BF734" s="4">
        <v>-996</v>
      </c>
      <c r="BP734" s="4">
        <v>-996</v>
      </c>
      <c r="BR734" s="4">
        <v>-996</v>
      </c>
      <c r="BS734" s="2">
        <v>2017</v>
      </c>
      <c r="BU734" s="4">
        <v>0</v>
      </c>
      <c r="BV734" s="4">
        <v>115</v>
      </c>
      <c r="BY734" s="4">
        <v>115</v>
      </c>
      <c r="CB734" s="4">
        <v>66</v>
      </c>
      <c r="CD734" s="4">
        <v>197</v>
      </c>
      <c r="CF734" s="4">
        <v>263</v>
      </c>
      <c r="CG734" s="4">
        <v>2000</v>
      </c>
      <c r="CI734" s="4">
        <v>0</v>
      </c>
      <c r="CS734" s="4">
        <v>2000</v>
      </c>
      <c r="CU734" s="4">
        <v>2378</v>
      </c>
      <c r="DA734" s="4">
        <v>9645</v>
      </c>
      <c r="DB734" s="4">
        <v>9645</v>
      </c>
      <c r="DC734" s="4">
        <v>2458</v>
      </c>
      <c r="DD734" s="4">
        <v>529</v>
      </c>
      <c r="DG734" s="4">
        <v>2987</v>
      </c>
      <c r="DN734" s="4">
        <v>0</v>
      </c>
      <c r="DO734" s="4">
        <v>6688</v>
      </c>
      <c r="DP734" s="4">
        <v>6688</v>
      </c>
      <c r="DR734" s="4">
        <v>19320</v>
      </c>
      <c r="DS734" s="4">
        <v>21698</v>
      </c>
      <c r="DT734" s="4">
        <v>1669</v>
      </c>
      <c r="DW734" s="4">
        <v>7140</v>
      </c>
      <c r="DX734" s="4">
        <v>8809</v>
      </c>
      <c r="ED734" s="4">
        <v>5282</v>
      </c>
      <c r="EG734" s="4">
        <v>5282</v>
      </c>
      <c r="EI734" s="4">
        <v>14090</v>
      </c>
      <c r="EK734" s="4">
        <v>0</v>
      </c>
      <c r="EL734" s="4">
        <v>200</v>
      </c>
      <c r="EM734" s="4">
        <v>200</v>
      </c>
      <c r="ES734" s="4">
        <v>0</v>
      </c>
      <c r="ET734" s="4">
        <v>0</v>
      </c>
      <c r="EU734" s="4">
        <v>200</v>
      </c>
      <c r="EX734" s="4">
        <v>0</v>
      </c>
      <c r="EY734" s="4">
        <v>4838</v>
      </c>
      <c r="EZ734" s="4">
        <v>56</v>
      </c>
      <c r="FA734" s="4">
        <v>296</v>
      </c>
      <c r="FF734" s="4">
        <v>2217</v>
      </c>
      <c r="FG734" s="4">
        <v>7408</v>
      </c>
      <c r="FH734" s="4">
        <v>7608</v>
      </c>
      <c r="FI734" s="4">
        <v>21698</v>
      </c>
      <c r="FL734" s="2">
        <v>2017</v>
      </c>
      <c r="FM734" t="s">
        <v>8</v>
      </c>
      <c r="FR734" s="2">
        <v>2017</v>
      </c>
      <c r="FS734" s="5">
        <v>5</v>
      </c>
      <c r="FT734" s="4">
        <v>7</v>
      </c>
      <c r="FX734" s="4">
        <v>993</v>
      </c>
      <c r="GA734" s="4">
        <v>15</v>
      </c>
      <c r="GE734" s="4">
        <v>62</v>
      </c>
      <c r="GF734" s="4">
        <v>5</v>
      </c>
      <c r="GI734" s="7">
        <f t="shared" si="120"/>
        <v>-0.57066179725542276</v>
      </c>
      <c r="GJ734" s="7">
        <f t="shared" si="122"/>
        <v>-0.21462650690170085</v>
      </c>
      <c r="GK734" s="7">
        <f t="shared" si="123"/>
        <v>0.56590305444887123</v>
      </c>
      <c r="GL734" s="7">
        <f t="shared" si="121"/>
        <v>-0.369711494146926</v>
      </c>
      <c r="GM734" s="7">
        <f>(((DR734-DR733)-(DP734-DP733)-(FG734-FG733)+((EV734-EV733)+(EW734-EW733)+(EX734-EX733))+(FC734-FC733))-U734-V734)/DS733</f>
        <v>-0.59345949535192566</v>
      </c>
      <c r="GN734" s="7">
        <f t="shared" si="116"/>
        <v>1.588092076139885E-2</v>
      </c>
      <c r="GO734" s="7">
        <f>(G734-G733)/DS733</f>
        <v>-8.5214696768481632E-2</v>
      </c>
      <c r="GP734" s="7">
        <f>CF734/DS733</f>
        <v>7.276449756529438E-3</v>
      </c>
      <c r="GQ734" s="7">
        <f t="shared" si="117"/>
        <v>-3.4438643200442584E-2</v>
      </c>
      <c r="GR734" s="7">
        <f t="shared" si="118"/>
        <v>-7.3839662447257384E-2</v>
      </c>
      <c r="GS734" s="7">
        <v>1</v>
      </c>
      <c r="GT734" s="7">
        <f t="shared" si="114"/>
        <v>0</v>
      </c>
      <c r="GU734" s="7">
        <f t="shared" si="115"/>
        <v>0.3506313945985805</v>
      </c>
      <c r="GV734" t="s">
        <v>213</v>
      </c>
      <c r="GW734" s="8">
        <f t="shared" si="119"/>
        <v>2.7667109340416114E-5</v>
      </c>
    </row>
    <row r="735" spans="1:205" x14ac:dyDescent="0.2">
      <c r="A735">
        <v>997749626</v>
      </c>
      <c r="B735" s="2">
        <v>2018</v>
      </c>
      <c r="C735" t="s">
        <v>3</v>
      </c>
      <c r="D735" s="3">
        <v>43101</v>
      </c>
      <c r="E735" s="3">
        <v>43465</v>
      </c>
      <c r="F735" t="s">
        <v>8</v>
      </c>
      <c r="G735" s="4">
        <v>40470</v>
      </c>
      <c r="I735" s="4">
        <v>14</v>
      </c>
      <c r="J735" s="4">
        <v>40484</v>
      </c>
      <c r="K735" s="4">
        <v>29568</v>
      </c>
      <c r="Q735" s="4">
        <v>7867</v>
      </c>
      <c r="R735" s="4">
        <v>4098</v>
      </c>
      <c r="S735" s="4">
        <v>213</v>
      </c>
      <c r="U735" s="4">
        <v>223</v>
      </c>
      <c r="X735" s="4">
        <v>3261</v>
      </c>
      <c r="Z735" s="4">
        <v>40919</v>
      </c>
      <c r="AA735" s="4">
        <v>-435</v>
      </c>
      <c r="AF735" s="4">
        <v>21</v>
      </c>
      <c r="AJ735" s="4">
        <v>277</v>
      </c>
      <c r="AK735" s="4">
        <v>298</v>
      </c>
      <c r="AP735" s="4">
        <v>45</v>
      </c>
      <c r="AS735" s="4">
        <v>182</v>
      </c>
      <c r="AT735" s="4">
        <v>182</v>
      </c>
      <c r="AU735" s="4">
        <v>228</v>
      </c>
      <c r="AV735" s="4">
        <v>70</v>
      </c>
      <c r="AW735" s="4">
        <v>-365</v>
      </c>
      <c r="AX735" s="4">
        <v>-106</v>
      </c>
      <c r="AY735" s="4">
        <v>-259</v>
      </c>
      <c r="BF735" s="4">
        <v>-259</v>
      </c>
      <c r="BP735" s="4">
        <v>-259</v>
      </c>
      <c r="BR735" s="4">
        <v>-259</v>
      </c>
      <c r="BS735" s="2">
        <v>2018</v>
      </c>
      <c r="BT735" s="4">
        <v>345</v>
      </c>
      <c r="BU735" s="4">
        <v>0</v>
      </c>
      <c r="BV735" s="4">
        <v>168</v>
      </c>
      <c r="BY735" s="4">
        <v>513</v>
      </c>
      <c r="CB735" s="4">
        <v>47</v>
      </c>
      <c r="CD735" s="4">
        <v>13</v>
      </c>
      <c r="CF735" s="4">
        <v>60</v>
      </c>
      <c r="CG735" s="4">
        <v>0</v>
      </c>
      <c r="CI735" s="4">
        <v>0</v>
      </c>
      <c r="CR735" s="4">
        <v>3</v>
      </c>
      <c r="CS735" s="4">
        <v>3</v>
      </c>
      <c r="CU735" s="4">
        <v>576</v>
      </c>
      <c r="DA735" s="4">
        <v>10794</v>
      </c>
      <c r="DB735" s="4">
        <v>10794</v>
      </c>
      <c r="DC735" s="4">
        <v>4213</v>
      </c>
      <c r="DD735" s="4">
        <v>1362</v>
      </c>
      <c r="DE735" s="4">
        <v>2412</v>
      </c>
      <c r="DG735" s="4">
        <v>7987</v>
      </c>
      <c r="DO735" s="4">
        <v>859</v>
      </c>
      <c r="DP735" s="4">
        <v>859</v>
      </c>
      <c r="DR735" s="4">
        <v>19640</v>
      </c>
      <c r="DS735" s="4">
        <v>20217</v>
      </c>
      <c r="DT735" s="4">
        <v>1669</v>
      </c>
      <c r="DW735" s="4">
        <v>7767</v>
      </c>
      <c r="DX735" s="4">
        <v>9436</v>
      </c>
      <c r="ED735" s="4">
        <v>5210</v>
      </c>
      <c r="EG735" s="4">
        <v>5210</v>
      </c>
      <c r="EI735" s="4">
        <v>14646</v>
      </c>
      <c r="EK735" s="4">
        <v>0</v>
      </c>
      <c r="EL735" s="4">
        <v>0</v>
      </c>
      <c r="EM735" s="4">
        <v>0</v>
      </c>
      <c r="ES735" s="4">
        <v>0</v>
      </c>
      <c r="ET735" s="4">
        <v>0</v>
      </c>
      <c r="EU735" s="4">
        <v>0</v>
      </c>
      <c r="EX735" s="4">
        <v>0</v>
      </c>
      <c r="EY735" s="4">
        <v>4644</v>
      </c>
      <c r="EZ735" s="4">
        <v>0</v>
      </c>
      <c r="FA735" s="4">
        <v>326</v>
      </c>
      <c r="FF735" s="4">
        <v>600</v>
      </c>
      <c r="FG735" s="4">
        <v>5571</v>
      </c>
      <c r="FH735" s="4">
        <v>5571</v>
      </c>
      <c r="FI735" s="4">
        <v>20217</v>
      </c>
      <c r="FL735" s="2">
        <v>2018</v>
      </c>
      <c r="FM735" t="s">
        <v>8</v>
      </c>
      <c r="FR735" s="2">
        <v>2018</v>
      </c>
      <c r="FS735" s="5">
        <v>5</v>
      </c>
      <c r="FX735" s="4">
        <v>1004</v>
      </c>
      <c r="GA735" s="4">
        <v>4</v>
      </c>
      <c r="GE735" s="4">
        <v>62</v>
      </c>
      <c r="GF735" s="4">
        <v>13</v>
      </c>
      <c r="GI735" s="7">
        <f t="shared" si="120"/>
        <v>0.3680523550557655</v>
      </c>
      <c r="GJ735" s="7">
        <f t="shared" si="122"/>
        <v>0.56590305444887123</v>
      </c>
      <c r="GK735" s="7">
        <f t="shared" si="123"/>
        <v>-0.369711494146926</v>
      </c>
      <c r="GL735" s="7">
        <f t="shared" si="121"/>
        <v>0.2549834297868131</v>
      </c>
      <c r="GM735" s="7">
        <f>(((DR735-DR734)-(DP735-DP734)-(FG735-FG734)+((EV735-EV734)+(EW735-EW734)+(EX735-EX734))+(FC735-FC734))-U735-V735)/DS734</f>
        <v>0.35777491012996587</v>
      </c>
      <c r="GN735" s="7">
        <f t="shared" si="116"/>
        <v>3.8252373490644297E-3</v>
      </c>
      <c r="GO735" s="7">
        <f>(G735-G734)/DS734</f>
        <v>8.4708268043137622E-2</v>
      </c>
      <c r="GP735" s="7">
        <f>CF735/DS734</f>
        <v>2.7652318186007926E-3</v>
      </c>
      <c r="GQ735" s="7">
        <f t="shared" si="117"/>
        <v>-1.2358344268161755E-2</v>
      </c>
      <c r="GR735" s="7">
        <f t="shared" si="118"/>
        <v>4.7577138123835162E-2</v>
      </c>
      <c r="GS735" s="7">
        <v>1</v>
      </c>
      <c r="GT735" s="7">
        <f t="shared" si="114"/>
        <v>0</v>
      </c>
      <c r="GU735" s="7">
        <f t="shared" si="115"/>
        <v>0.27556017213236383</v>
      </c>
      <c r="GV735" t="s">
        <v>213</v>
      </c>
      <c r="GW735" s="8">
        <f t="shared" si="119"/>
        <v>4.6087196976679875E-5</v>
      </c>
    </row>
    <row r="736" spans="1:205" x14ac:dyDescent="0.2">
      <c r="A736">
        <v>997749626</v>
      </c>
      <c r="B736" s="2">
        <v>2019</v>
      </c>
      <c r="C736" t="s">
        <v>3</v>
      </c>
      <c r="D736" s="3">
        <v>43466</v>
      </c>
      <c r="E736" s="3">
        <v>43830</v>
      </c>
      <c r="F736" t="s">
        <v>8</v>
      </c>
      <c r="G736" s="4">
        <v>43259</v>
      </c>
      <c r="I736" s="4">
        <v>0</v>
      </c>
      <c r="J736" s="4">
        <v>43259</v>
      </c>
      <c r="K736" s="4">
        <v>30224</v>
      </c>
      <c r="Q736" s="4">
        <v>7052</v>
      </c>
      <c r="R736" s="4">
        <v>3342</v>
      </c>
      <c r="S736" s="4">
        <v>225</v>
      </c>
      <c r="U736" s="4">
        <v>35</v>
      </c>
      <c r="V736" s="4">
        <v>0</v>
      </c>
      <c r="X736" s="4">
        <v>4170</v>
      </c>
      <c r="Z736" s="4">
        <v>41481</v>
      </c>
      <c r="AA736" s="4">
        <v>1778</v>
      </c>
      <c r="AF736" s="4">
        <v>88</v>
      </c>
      <c r="AG736" s="4">
        <v>1</v>
      </c>
      <c r="AJ736" s="4">
        <v>206</v>
      </c>
      <c r="AK736" s="4">
        <v>295</v>
      </c>
      <c r="AP736" s="4">
        <v>266</v>
      </c>
      <c r="AS736" s="4">
        <v>56</v>
      </c>
      <c r="AT736" s="4">
        <v>56</v>
      </c>
      <c r="AU736" s="4">
        <v>322</v>
      </c>
      <c r="AV736" s="4">
        <v>-27</v>
      </c>
      <c r="AW736" s="4">
        <v>1751</v>
      </c>
      <c r="AX736" s="4">
        <v>391</v>
      </c>
      <c r="AY736" s="4">
        <v>1360</v>
      </c>
      <c r="BF736" s="4">
        <v>1360</v>
      </c>
      <c r="BK736" s="4">
        <v>1171</v>
      </c>
      <c r="BP736" s="4">
        <v>189</v>
      </c>
      <c r="BR736" s="4">
        <v>1360</v>
      </c>
      <c r="BS736" s="2">
        <v>2019</v>
      </c>
      <c r="BT736" s="4">
        <v>5064</v>
      </c>
      <c r="BU736" s="4">
        <v>0</v>
      </c>
      <c r="BV736" s="4">
        <v>107</v>
      </c>
      <c r="BY736" s="4">
        <v>5172</v>
      </c>
      <c r="CB736" s="4">
        <v>30</v>
      </c>
      <c r="CD736" s="4">
        <v>20</v>
      </c>
      <c r="CF736" s="4">
        <v>50</v>
      </c>
      <c r="CI736" s="4">
        <v>0</v>
      </c>
      <c r="CR736" s="4">
        <v>0</v>
      </c>
      <c r="CS736" s="4">
        <v>0</v>
      </c>
      <c r="CU736" s="4">
        <v>5222</v>
      </c>
      <c r="DA736" s="4">
        <v>9981</v>
      </c>
      <c r="DB736" s="4">
        <v>9981</v>
      </c>
      <c r="DC736" s="4">
        <v>2928</v>
      </c>
      <c r="DD736" s="4">
        <v>1868</v>
      </c>
      <c r="DE736" s="4">
        <v>3033</v>
      </c>
      <c r="DG736" s="4">
        <v>7829</v>
      </c>
      <c r="DO736" s="4">
        <v>163</v>
      </c>
      <c r="DP736" s="4">
        <v>163</v>
      </c>
      <c r="DR736" s="4">
        <v>17973</v>
      </c>
      <c r="DS736" s="4">
        <v>23195</v>
      </c>
      <c r="DT736" s="4">
        <v>1669</v>
      </c>
      <c r="DW736" s="4">
        <v>7767</v>
      </c>
      <c r="DX736" s="4">
        <v>9436</v>
      </c>
      <c r="ED736" s="4">
        <v>5399</v>
      </c>
      <c r="EG736" s="4">
        <v>5399</v>
      </c>
      <c r="EI736" s="4">
        <v>14835</v>
      </c>
      <c r="EK736" s="4">
        <v>0</v>
      </c>
      <c r="EM736" s="4">
        <v>0</v>
      </c>
      <c r="ES736" s="4">
        <v>0</v>
      </c>
      <c r="ET736" s="4">
        <v>0</v>
      </c>
      <c r="EU736" s="4">
        <v>0</v>
      </c>
      <c r="EX736" s="4">
        <v>0</v>
      </c>
      <c r="EY736" s="4">
        <v>4988</v>
      </c>
      <c r="EZ736" s="4">
        <v>0</v>
      </c>
      <c r="FA736" s="4">
        <v>291</v>
      </c>
      <c r="FD736" s="4">
        <v>1502</v>
      </c>
      <c r="FF736" s="4">
        <v>1580</v>
      </c>
      <c r="FG736" s="4">
        <v>8360</v>
      </c>
      <c r="FH736" s="4">
        <v>8360</v>
      </c>
      <c r="FI736" s="4">
        <v>23195</v>
      </c>
      <c r="FL736" s="2">
        <v>2019</v>
      </c>
      <c r="FM736" t="s">
        <v>8</v>
      </c>
      <c r="FR736" s="2">
        <v>2019</v>
      </c>
      <c r="FS736" s="5">
        <v>6</v>
      </c>
      <c r="FX736" s="4">
        <v>1359</v>
      </c>
      <c r="GA736" s="4">
        <v>24</v>
      </c>
      <c r="GE736" s="4">
        <v>50</v>
      </c>
      <c r="GF736" s="4">
        <v>41</v>
      </c>
      <c r="GN736" s="7">
        <f t="shared" si="116"/>
        <v>0.2015135776821487</v>
      </c>
      <c r="GQ736" s="7">
        <f t="shared" si="117"/>
        <v>6.2655486962130288E-2</v>
      </c>
      <c r="GR736" s="7">
        <f t="shared" si="118"/>
        <v>6.8915245861131708E-2</v>
      </c>
      <c r="GS736" s="7">
        <v>1</v>
      </c>
      <c r="GT736" s="7">
        <f t="shared" si="114"/>
        <v>0</v>
      </c>
      <c r="GU736" s="7">
        <f t="shared" si="115"/>
        <v>0.36042250485018323</v>
      </c>
      <c r="GV736" t="s">
        <v>213</v>
      </c>
      <c r="GW736" s="8">
        <f t="shared" si="119"/>
        <v>4.9463322946035511E-5</v>
      </c>
    </row>
    <row r="737" spans="1:205" x14ac:dyDescent="0.2">
      <c r="A737">
        <v>995431645</v>
      </c>
      <c r="B737" s="2">
        <v>2013</v>
      </c>
      <c r="C737" t="s">
        <v>3</v>
      </c>
      <c r="D737" s="3">
        <v>41275</v>
      </c>
      <c r="E737" s="3">
        <v>41639</v>
      </c>
      <c r="F737" t="s">
        <v>8</v>
      </c>
      <c r="G737" s="4">
        <v>30562</v>
      </c>
      <c r="I737" s="4">
        <v>1</v>
      </c>
      <c r="J737" s="4">
        <v>30563</v>
      </c>
      <c r="K737" s="4">
        <v>14998</v>
      </c>
      <c r="L737" s="4">
        <v>0</v>
      </c>
      <c r="M737" s="4">
        <v>0</v>
      </c>
      <c r="Q737" s="4">
        <v>8615</v>
      </c>
      <c r="R737" s="4">
        <v>7317</v>
      </c>
      <c r="S737" s="4">
        <v>0</v>
      </c>
      <c r="U737" s="4">
        <v>887</v>
      </c>
      <c r="X737" s="4">
        <v>4728</v>
      </c>
      <c r="Z737" s="4">
        <v>29229</v>
      </c>
      <c r="AA737" s="4">
        <v>1334</v>
      </c>
      <c r="AC737" s="4">
        <v>0</v>
      </c>
      <c r="AD737" s="4">
        <v>0</v>
      </c>
      <c r="AE737" s="4">
        <v>0</v>
      </c>
      <c r="AG737" s="4">
        <v>124</v>
      </c>
      <c r="AJ737" s="4">
        <v>22</v>
      </c>
      <c r="AK737" s="4">
        <v>147</v>
      </c>
      <c r="AM737" s="4">
        <v>0</v>
      </c>
      <c r="AR737" s="4">
        <v>199</v>
      </c>
      <c r="AS737" s="4">
        <v>16</v>
      </c>
      <c r="AT737" s="4">
        <v>16</v>
      </c>
      <c r="AU737" s="4">
        <v>216</v>
      </c>
      <c r="AV737" s="4">
        <v>-69</v>
      </c>
      <c r="AW737" s="4">
        <v>1266</v>
      </c>
      <c r="AX737" s="4">
        <v>361</v>
      </c>
      <c r="AY737" s="4">
        <v>905</v>
      </c>
      <c r="BB737" s="4">
        <v>0</v>
      </c>
      <c r="BD737" s="4">
        <v>0</v>
      </c>
      <c r="BF737" s="4">
        <v>905</v>
      </c>
      <c r="BP737" s="4">
        <v>905</v>
      </c>
      <c r="BR737" s="4">
        <v>905</v>
      </c>
      <c r="BS737" s="2">
        <v>2013</v>
      </c>
      <c r="BV737" s="4">
        <v>9</v>
      </c>
      <c r="BW737" s="4">
        <v>3812</v>
      </c>
      <c r="BY737" s="4">
        <v>3821</v>
      </c>
      <c r="CB737" s="4">
        <v>1535</v>
      </c>
      <c r="CD737" s="4">
        <v>333</v>
      </c>
      <c r="CF737" s="4">
        <v>1868</v>
      </c>
      <c r="CR737" s="4">
        <v>274</v>
      </c>
      <c r="CS737" s="4">
        <v>274</v>
      </c>
      <c r="CU737" s="4">
        <v>5963</v>
      </c>
      <c r="DA737" s="4">
        <v>2289</v>
      </c>
      <c r="DB737" s="4">
        <v>2289</v>
      </c>
      <c r="DC737" s="4">
        <v>6317</v>
      </c>
      <c r="DD737" s="4">
        <v>127</v>
      </c>
      <c r="DG737" s="4">
        <v>6444</v>
      </c>
      <c r="DN737" s="4">
        <v>0</v>
      </c>
      <c r="DO737" s="4">
        <v>2399</v>
      </c>
      <c r="DP737" s="4">
        <v>2399</v>
      </c>
      <c r="DR737" s="4">
        <v>11132</v>
      </c>
      <c r="DS737" s="4">
        <v>17095</v>
      </c>
      <c r="DT737" s="4">
        <v>500</v>
      </c>
      <c r="DX737" s="4">
        <v>500</v>
      </c>
      <c r="ED737" s="4">
        <v>4341</v>
      </c>
      <c r="EG737" s="4">
        <v>4341</v>
      </c>
      <c r="EI737" s="4">
        <v>4841</v>
      </c>
      <c r="EK737" s="4">
        <v>0</v>
      </c>
      <c r="EM737" s="4">
        <v>0</v>
      </c>
      <c r="EP737" s="4">
        <v>5000</v>
      </c>
      <c r="ES737" s="4">
        <v>2100</v>
      </c>
      <c r="ET737" s="4">
        <v>2100</v>
      </c>
      <c r="EU737" s="4">
        <v>7100</v>
      </c>
      <c r="EY737" s="4">
        <v>2590</v>
      </c>
      <c r="EZ737" s="4">
        <v>409</v>
      </c>
      <c r="FA737" s="4">
        <v>1056</v>
      </c>
      <c r="FF737" s="4">
        <v>1099</v>
      </c>
      <c r="FG737" s="4">
        <v>5154</v>
      </c>
      <c r="FH737" s="4">
        <v>12254</v>
      </c>
      <c r="FI737" s="4">
        <v>17095</v>
      </c>
      <c r="FK737" s="4">
        <v>5000</v>
      </c>
      <c r="FL737" s="2">
        <v>2013</v>
      </c>
      <c r="FM737" t="s">
        <v>8</v>
      </c>
      <c r="FR737" s="2">
        <v>2013</v>
      </c>
      <c r="FS737" s="5">
        <v>19.399999999999999</v>
      </c>
      <c r="FT737" s="4">
        <v>20</v>
      </c>
      <c r="FW737" t="s">
        <v>176</v>
      </c>
      <c r="FX737" s="4">
        <v>688</v>
      </c>
      <c r="GA737" s="4">
        <v>6</v>
      </c>
      <c r="GE737" s="4">
        <v>23</v>
      </c>
      <c r="GF737" s="4">
        <v>8</v>
      </c>
      <c r="GN737" s="7">
        <f t="shared" si="116"/>
        <v>-0.69351153265790044</v>
      </c>
      <c r="GQ737" s="7">
        <f t="shared" si="117"/>
        <v>4.4924298833457436E-2</v>
      </c>
      <c r="GR737" s="7">
        <f t="shared" si="118"/>
        <v>-0.29351117686492983</v>
      </c>
      <c r="GS737" s="7">
        <v>1</v>
      </c>
      <c r="GT737" s="7">
        <f t="shared" si="114"/>
        <v>0.40803003101028235</v>
      </c>
      <c r="GU737" s="7">
        <f t="shared" si="115"/>
        <v>0.71681778297747878</v>
      </c>
      <c r="GV737" t="s">
        <v>253</v>
      </c>
      <c r="GW737" s="8">
        <f t="shared" si="119"/>
        <v>4.3112739814615219E-5</v>
      </c>
    </row>
    <row r="738" spans="1:205" x14ac:dyDescent="0.2">
      <c r="A738">
        <v>995431645</v>
      </c>
      <c r="B738" s="2">
        <v>2014</v>
      </c>
      <c r="C738" t="s">
        <v>3</v>
      </c>
      <c r="D738" s="3">
        <v>41640</v>
      </c>
      <c r="E738" s="3">
        <v>42004</v>
      </c>
      <c r="F738" t="s">
        <v>8</v>
      </c>
      <c r="G738" s="4">
        <v>25804</v>
      </c>
      <c r="I738" s="4">
        <v>0</v>
      </c>
      <c r="J738" s="4">
        <v>25804</v>
      </c>
      <c r="K738" s="4">
        <v>11667</v>
      </c>
      <c r="L738" s="4">
        <v>0</v>
      </c>
      <c r="M738" s="4">
        <v>0</v>
      </c>
      <c r="Q738" s="4">
        <v>9228</v>
      </c>
      <c r="R738" s="4">
        <v>7856</v>
      </c>
      <c r="S738" s="4">
        <v>0</v>
      </c>
      <c r="U738" s="4">
        <v>1048</v>
      </c>
      <c r="X738" s="4">
        <v>3461</v>
      </c>
      <c r="Z738" s="4">
        <v>25404</v>
      </c>
      <c r="AA738" s="4">
        <v>400</v>
      </c>
      <c r="AC738" s="4">
        <v>0</v>
      </c>
      <c r="AD738" s="4">
        <v>0</v>
      </c>
      <c r="AE738" s="4">
        <v>0</v>
      </c>
      <c r="AG738" s="4">
        <v>84</v>
      </c>
      <c r="AJ738" s="4">
        <v>33</v>
      </c>
      <c r="AK738" s="4">
        <v>117</v>
      </c>
      <c r="AM738" s="4">
        <v>0</v>
      </c>
      <c r="AR738" s="4">
        <v>330</v>
      </c>
      <c r="AS738" s="4">
        <v>21</v>
      </c>
      <c r="AT738" s="4">
        <v>21</v>
      </c>
      <c r="AU738" s="4">
        <v>351</v>
      </c>
      <c r="AV738" s="4">
        <v>-234</v>
      </c>
      <c r="AW738" s="4">
        <v>167</v>
      </c>
      <c r="AX738" s="4">
        <v>52</v>
      </c>
      <c r="AY738" s="4">
        <v>115</v>
      </c>
      <c r="BB738" s="4">
        <v>0</v>
      </c>
      <c r="BD738" s="4">
        <v>0</v>
      </c>
      <c r="BF738" s="4">
        <v>115</v>
      </c>
      <c r="BP738" s="4">
        <v>115</v>
      </c>
      <c r="BR738" s="4">
        <v>115</v>
      </c>
      <c r="BS738" s="2">
        <v>2014</v>
      </c>
      <c r="BV738" s="4">
        <v>0</v>
      </c>
      <c r="BW738" s="4">
        <v>3202</v>
      </c>
      <c r="BY738" s="4">
        <v>3202</v>
      </c>
      <c r="CB738" s="4">
        <v>970</v>
      </c>
      <c r="CD738" s="4">
        <v>403</v>
      </c>
      <c r="CF738" s="4">
        <v>1373</v>
      </c>
      <c r="CR738" s="4">
        <v>219</v>
      </c>
      <c r="CS738" s="4">
        <v>219</v>
      </c>
      <c r="CU738" s="4">
        <v>4793</v>
      </c>
      <c r="DA738" s="4">
        <v>2794</v>
      </c>
      <c r="DB738" s="4">
        <v>2794</v>
      </c>
      <c r="DC738" s="4">
        <v>2811</v>
      </c>
      <c r="DD738" s="4">
        <v>743</v>
      </c>
      <c r="DG738" s="4">
        <v>3554</v>
      </c>
      <c r="DN738" s="4">
        <v>0</v>
      </c>
      <c r="DO738" s="4">
        <v>2799</v>
      </c>
      <c r="DP738" s="4">
        <v>2799</v>
      </c>
      <c r="DR738" s="4">
        <v>9148</v>
      </c>
      <c r="DS738" s="4">
        <v>13941</v>
      </c>
      <c r="DT738" s="4">
        <v>500</v>
      </c>
      <c r="DX738" s="4">
        <v>500</v>
      </c>
      <c r="ED738" s="4">
        <v>3706</v>
      </c>
      <c r="EG738" s="4">
        <v>3706</v>
      </c>
      <c r="EI738" s="4">
        <v>4206</v>
      </c>
      <c r="EK738" s="4">
        <v>43</v>
      </c>
      <c r="EM738" s="4">
        <v>43</v>
      </c>
      <c r="EP738" s="4">
        <v>4709</v>
      </c>
      <c r="ES738" s="4">
        <v>2000</v>
      </c>
      <c r="ET738" s="4">
        <v>2000</v>
      </c>
      <c r="EU738" s="4">
        <v>6752</v>
      </c>
      <c r="EY738" s="4">
        <v>495</v>
      </c>
      <c r="EZ738" s="4">
        <v>0</v>
      </c>
      <c r="FA738" s="4">
        <v>981</v>
      </c>
      <c r="FF738" s="4">
        <v>1506</v>
      </c>
      <c r="FG738" s="4">
        <v>2983</v>
      </c>
      <c r="FH738" s="4">
        <v>9734</v>
      </c>
      <c r="FI738" s="4">
        <v>13941</v>
      </c>
      <c r="FK738" s="4">
        <v>4709</v>
      </c>
      <c r="FL738" s="2">
        <v>2014</v>
      </c>
      <c r="FM738" t="s">
        <v>8</v>
      </c>
      <c r="FR738" s="2">
        <v>2014</v>
      </c>
      <c r="FS738" s="5">
        <v>21.2</v>
      </c>
      <c r="FT738" s="4">
        <v>21</v>
      </c>
      <c r="FW738" t="s">
        <v>176</v>
      </c>
      <c r="FX738" s="4">
        <v>639</v>
      </c>
      <c r="GA738" s="4">
        <v>11</v>
      </c>
      <c r="GE738" s="4">
        <v>41</v>
      </c>
      <c r="GF738" s="4">
        <v>8</v>
      </c>
      <c r="GN738" s="7">
        <f t="shared" si="116"/>
        <v>-7.3237788827142436E-2</v>
      </c>
      <c r="GQ738" s="7">
        <f t="shared" si="117"/>
        <v>7.4107488078360611E-3</v>
      </c>
      <c r="GR738" s="7">
        <f t="shared" si="118"/>
        <v>-0.15568352856488449</v>
      </c>
      <c r="GS738" s="7">
        <v>1</v>
      </c>
      <c r="GT738" s="7">
        <f t="shared" si="114"/>
        <v>0.48376823505239369</v>
      </c>
      <c r="GU738" s="7">
        <f t="shared" si="115"/>
        <v>0.69822824761494873</v>
      </c>
      <c r="GV738" t="s">
        <v>253</v>
      </c>
      <c r="GW738" s="8">
        <f t="shared" si="119"/>
        <v>5.8496636443404506E-5</v>
      </c>
    </row>
    <row r="739" spans="1:205" x14ac:dyDescent="0.2">
      <c r="A739">
        <v>995431645</v>
      </c>
      <c r="B739" s="2">
        <v>2015</v>
      </c>
      <c r="C739" t="s">
        <v>3</v>
      </c>
      <c r="D739" s="3">
        <v>42005</v>
      </c>
      <c r="E739" s="3">
        <v>42369</v>
      </c>
      <c r="F739" t="s">
        <v>8</v>
      </c>
      <c r="G739" s="4">
        <v>38866</v>
      </c>
      <c r="I739" s="4">
        <v>557</v>
      </c>
      <c r="J739" s="4">
        <v>39423</v>
      </c>
      <c r="K739" s="4">
        <v>18781</v>
      </c>
      <c r="L739" s="4">
        <v>0</v>
      </c>
      <c r="M739" s="4">
        <v>0</v>
      </c>
      <c r="Q739" s="4">
        <v>10121</v>
      </c>
      <c r="R739" s="4">
        <v>8621</v>
      </c>
      <c r="S739" s="4">
        <v>87</v>
      </c>
      <c r="U739" s="4">
        <v>1233</v>
      </c>
      <c r="X739" s="4">
        <v>4711</v>
      </c>
      <c r="Z739" s="4">
        <v>34847</v>
      </c>
      <c r="AA739" s="4">
        <v>4576</v>
      </c>
      <c r="AC739" s="4">
        <v>0</v>
      </c>
      <c r="AD739" s="4">
        <v>0</v>
      </c>
      <c r="AE739" s="4">
        <v>0</v>
      </c>
      <c r="AG739" s="4">
        <v>36</v>
      </c>
      <c r="AJ739" s="4">
        <v>27</v>
      </c>
      <c r="AK739" s="4">
        <v>63</v>
      </c>
      <c r="AM739" s="4">
        <v>0</v>
      </c>
      <c r="AR739" s="4">
        <v>536</v>
      </c>
      <c r="AS739" s="4">
        <v>30</v>
      </c>
      <c r="AT739" s="4">
        <v>30</v>
      </c>
      <c r="AU739" s="4">
        <v>566</v>
      </c>
      <c r="AV739" s="4">
        <v>-503</v>
      </c>
      <c r="AW739" s="4">
        <v>4073</v>
      </c>
      <c r="AX739" s="4">
        <v>1091</v>
      </c>
      <c r="AY739" s="4">
        <v>2981</v>
      </c>
      <c r="BB739" s="4">
        <v>0</v>
      </c>
      <c r="BD739" s="4">
        <v>0</v>
      </c>
      <c r="BF739" s="4">
        <v>2981</v>
      </c>
      <c r="BJ739" s="4">
        <v>1000</v>
      </c>
      <c r="BP739" s="4">
        <v>1981</v>
      </c>
      <c r="BR739" s="4">
        <v>2981</v>
      </c>
      <c r="BS739" s="2">
        <v>2015</v>
      </c>
      <c r="BU739" s="4">
        <v>159</v>
      </c>
      <c r="BV739" s="4">
        <v>0</v>
      </c>
      <c r="BW739" s="4">
        <v>2592</v>
      </c>
      <c r="BY739" s="4">
        <v>2751</v>
      </c>
      <c r="CB739" s="4">
        <v>1782</v>
      </c>
      <c r="CD739" s="4">
        <v>392</v>
      </c>
      <c r="CF739" s="4">
        <v>2174</v>
      </c>
      <c r="CI739" s="4">
        <v>8091</v>
      </c>
      <c r="CR739" s="4">
        <v>262</v>
      </c>
      <c r="CS739" s="4">
        <v>8352</v>
      </c>
      <c r="CU739" s="4">
        <v>13277</v>
      </c>
      <c r="DA739" s="4">
        <v>3016</v>
      </c>
      <c r="DB739" s="4">
        <v>3016</v>
      </c>
      <c r="DC739" s="4">
        <v>9512</v>
      </c>
      <c r="DD739" s="4">
        <v>217</v>
      </c>
      <c r="DG739" s="4">
        <v>9729</v>
      </c>
      <c r="DN739" s="4">
        <v>0</v>
      </c>
      <c r="DO739" s="4">
        <v>3237</v>
      </c>
      <c r="DP739" s="4">
        <v>3237</v>
      </c>
      <c r="DR739" s="4">
        <v>15982</v>
      </c>
      <c r="DS739" s="4">
        <v>29259</v>
      </c>
      <c r="DT739" s="4">
        <v>500</v>
      </c>
      <c r="DX739" s="4">
        <v>500</v>
      </c>
      <c r="ED739" s="4">
        <v>5688</v>
      </c>
      <c r="EG739" s="4">
        <v>5688</v>
      </c>
      <c r="EI739" s="4">
        <v>6188</v>
      </c>
      <c r="EK739" s="4">
        <v>152</v>
      </c>
      <c r="EM739" s="4">
        <v>152</v>
      </c>
      <c r="EP739" s="4">
        <v>12330</v>
      </c>
      <c r="ES739" s="4">
        <v>2000</v>
      </c>
      <c r="ET739" s="4">
        <v>2000</v>
      </c>
      <c r="EU739" s="4">
        <v>14482</v>
      </c>
      <c r="EY739" s="4">
        <v>2341</v>
      </c>
      <c r="EZ739" s="4">
        <v>982</v>
      </c>
      <c r="FA739" s="4">
        <v>2082</v>
      </c>
      <c r="FC739" s="4">
        <v>1000</v>
      </c>
      <c r="FF739" s="4">
        <v>2185</v>
      </c>
      <c r="FG739" s="4">
        <v>8590</v>
      </c>
      <c r="FH739" s="4">
        <v>23071</v>
      </c>
      <c r="FI739" s="4">
        <v>29259</v>
      </c>
      <c r="FK739" s="4">
        <v>12330</v>
      </c>
      <c r="FL739" s="2">
        <v>2015</v>
      </c>
      <c r="FM739" t="s">
        <v>8</v>
      </c>
      <c r="FR739" s="2">
        <v>2015</v>
      </c>
      <c r="FS739" s="5">
        <v>21</v>
      </c>
      <c r="FT739" s="4">
        <v>22</v>
      </c>
      <c r="FX739" s="4">
        <v>752</v>
      </c>
      <c r="GA739" s="4">
        <v>13</v>
      </c>
      <c r="GE739" s="4">
        <v>45</v>
      </c>
      <c r="GF739" s="4">
        <v>9</v>
      </c>
      <c r="GI739" s="7">
        <f t="shared" si="120"/>
        <v>0.12832651890108313</v>
      </c>
      <c r="GJ739" s="7">
        <f t="shared" si="122"/>
        <v>8.0491371746124599E-2</v>
      </c>
      <c r="GK739" s="7">
        <f t="shared" si="123"/>
        <v>0.17394734954450899</v>
      </c>
      <c r="GL739" s="7">
        <f t="shared" si="121"/>
        <v>0.10335281451860966</v>
      </c>
      <c r="GM739" s="7">
        <f>(((DR739-DR738)-(DP739-DP738)-(FG739-FG738)+((EV739-EV738)+(EW739-EW738)+(EX739-EX738))+(FC739-FC738))-U739-V739)/DS738</f>
        <v>3.9882361380101858E-2</v>
      </c>
      <c r="GN739" s="7">
        <f t="shared" si="116"/>
        <v>0.45628003730005023</v>
      </c>
      <c r="GO739" s="7">
        <f>(G739-G738)/DS738</f>
        <v>0.93694856896922751</v>
      </c>
      <c r="GP739" s="7">
        <f>CF739/DS738</f>
        <v>0.15594290223082993</v>
      </c>
      <c r="GQ739" s="7">
        <f t="shared" si="117"/>
        <v>0.13800925925925925</v>
      </c>
      <c r="GR739" s="7">
        <f t="shared" si="118"/>
        <v>0.50620058905596033</v>
      </c>
      <c r="GS739" s="7">
        <v>1</v>
      </c>
      <c r="GT739" s="7">
        <f t="shared" si="114"/>
        <v>0.53443717220753328</v>
      </c>
      <c r="GU739" s="7">
        <f t="shared" si="115"/>
        <v>0.78850951843877093</v>
      </c>
      <c r="GV739" t="s">
        <v>253</v>
      </c>
      <c r="GW739" s="8">
        <f t="shared" si="119"/>
        <v>7.1730865791550099E-5</v>
      </c>
    </row>
    <row r="740" spans="1:205" x14ac:dyDescent="0.2">
      <c r="A740">
        <v>995431645</v>
      </c>
      <c r="B740" s="2">
        <v>2016</v>
      </c>
      <c r="C740" t="s">
        <v>3</v>
      </c>
      <c r="D740" s="3">
        <v>42370</v>
      </c>
      <c r="E740" s="3">
        <v>42735</v>
      </c>
      <c r="F740" t="s">
        <v>8</v>
      </c>
      <c r="G740" s="4">
        <v>29215</v>
      </c>
      <c r="I740" s="4">
        <v>157</v>
      </c>
      <c r="J740" s="4">
        <v>29372</v>
      </c>
      <c r="K740" s="4">
        <v>10893</v>
      </c>
      <c r="L740" s="4">
        <v>0</v>
      </c>
      <c r="M740" s="4">
        <v>0</v>
      </c>
      <c r="Q740" s="4">
        <v>10097</v>
      </c>
      <c r="R740" s="4">
        <v>8586</v>
      </c>
      <c r="S740" s="4">
        <v>283</v>
      </c>
      <c r="U740" s="4">
        <v>1428</v>
      </c>
      <c r="X740" s="4">
        <v>5171</v>
      </c>
      <c r="Z740" s="4">
        <v>27590</v>
      </c>
      <c r="AA740" s="4">
        <v>1783</v>
      </c>
      <c r="AC740" s="4">
        <v>0</v>
      </c>
      <c r="AD740" s="4">
        <v>0</v>
      </c>
      <c r="AE740" s="4">
        <v>0</v>
      </c>
      <c r="AG740" s="4">
        <v>68</v>
      </c>
      <c r="AJ740" s="4">
        <v>26</v>
      </c>
      <c r="AK740" s="4">
        <v>94</v>
      </c>
      <c r="AM740" s="4">
        <v>0</v>
      </c>
      <c r="AR740" s="4">
        <v>573</v>
      </c>
      <c r="AS740" s="4">
        <v>10</v>
      </c>
      <c r="AT740" s="4">
        <v>10</v>
      </c>
      <c r="AU740" s="4">
        <v>582</v>
      </c>
      <c r="AV740" s="4">
        <v>-488</v>
      </c>
      <c r="AW740" s="4">
        <v>1295</v>
      </c>
      <c r="AX740" s="4">
        <v>323</v>
      </c>
      <c r="AY740" s="4">
        <v>972</v>
      </c>
      <c r="BB740" s="4">
        <v>0</v>
      </c>
      <c r="BD740" s="4">
        <v>0</v>
      </c>
      <c r="BF740" s="4">
        <v>972</v>
      </c>
      <c r="BJ740" s="4">
        <v>300</v>
      </c>
      <c r="BP740" s="4">
        <v>672</v>
      </c>
      <c r="BR740" s="4">
        <v>972</v>
      </c>
      <c r="BS740" s="2">
        <v>2016</v>
      </c>
      <c r="BU740" s="4">
        <v>96</v>
      </c>
      <c r="BW740" s="4">
        <v>1982</v>
      </c>
      <c r="BY740" s="4">
        <v>2078</v>
      </c>
      <c r="CB740" s="4">
        <v>1313</v>
      </c>
      <c r="CD740" s="4">
        <v>822</v>
      </c>
      <c r="CF740" s="4">
        <v>2135</v>
      </c>
      <c r="CI740" s="4">
        <v>7892</v>
      </c>
      <c r="CR740" s="4">
        <v>271</v>
      </c>
      <c r="CS740" s="4">
        <v>8163</v>
      </c>
      <c r="CU740" s="4">
        <v>12376</v>
      </c>
      <c r="DA740" s="4">
        <v>3281</v>
      </c>
      <c r="DB740" s="4">
        <v>3281</v>
      </c>
      <c r="DC740" s="4">
        <v>5848</v>
      </c>
      <c r="DD740" s="4">
        <v>340</v>
      </c>
      <c r="DG740" s="4">
        <v>6187</v>
      </c>
      <c r="DN740" s="4">
        <v>0</v>
      </c>
      <c r="DO740" s="4">
        <v>3485</v>
      </c>
      <c r="DP740" s="4">
        <v>3485</v>
      </c>
      <c r="DR740" s="4">
        <v>12953</v>
      </c>
      <c r="DS740" s="4">
        <v>25329</v>
      </c>
      <c r="DT740" s="4">
        <v>500</v>
      </c>
      <c r="DX740" s="4">
        <v>500</v>
      </c>
      <c r="ED740" s="4">
        <v>6360</v>
      </c>
      <c r="EG740" s="4">
        <v>6360</v>
      </c>
      <c r="EI740" s="4">
        <v>6860</v>
      </c>
      <c r="EK740" s="4">
        <v>59</v>
      </c>
      <c r="EM740" s="4">
        <v>59</v>
      </c>
      <c r="EP740" s="4">
        <v>11533</v>
      </c>
      <c r="ES740" s="4">
        <v>1640</v>
      </c>
      <c r="ET740" s="4">
        <v>1640</v>
      </c>
      <c r="EU740" s="4">
        <v>13232</v>
      </c>
      <c r="EX740" s="4">
        <v>0</v>
      </c>
      <c r="EY740" s="4">
        <v>1431</v>
      </c>
      <c r="EZ740" s="4">
        <v>415</v>
      </c>
      <c r="FA740" s="4">
        <v>1092</v>
      </c>
      <c r="FC740" s="4">
        <v>300</v>
      </c>
      <c r="FF740" s="4">
        <v>1998</v>
      </c>
      <c r="FG740" s="4">
        <v>5237</v>
      </c>
      <c r="FH740" s="4">
        <v>18470</v>
      </c>
      <c r="FI740" s="4">
        <v>25329</v>
      </c>
      <c r="FK740" s="4">
        <v>11533</v>
      </c>
      <c r="FL740" s="2">
        <v>2016</v>
      </c>
      <c r="FM740" t="s">
        <v>8</v>
      </c>
      <c r="FR740" s="2">
        <v>2016</v>
      </c>
      <c r="FS740" s="5">
        <v>21</v>
      </c>
      <c r="FT740" s="4">
        <v>24</v>
      </c>
      <c r="FX740" s="4">
        <v>665</v>
      </c>
      <c r="FZ740" s="4">
        <v>159</v>
      </c>
      <c r="GA740" s="4">
        <v>8</v>
      </c>
      <c r="GE740" s="4">
        <v>51</v>
      </c>
      <c r="GF740" s="4">
        <v>16</v>
      </c>
      <c r="GI740" s="7">
        <f t="shared" si="120"/>
        <v>-2.1326771249871833E-2</v>
      </c>
      <c r="GJ740" s="7">
        <f t="shared" si="122"/>
        <v>0.17394734954450899</v>
      </c>
      <c r="GK740" s="7">
        <f t="shared" si="123"/>
        <v>0.10335281451860966</v>
      </c>
      <c r="GL740" s="7">
        <f t="shared" si="121"/>
        <v>0.12452129969600063</v>
      </c>
      <c r="GM740" s="7">
        <f>(((DR740-DR739)-(DP740-DP739)-(FG740-FG739)+((EV740-EV739)+(EW740-EW739)+(EX740-EX739))+(FC740-FC739))-U740-V740)/DS739</f>
        <v>-7.0132266994770834E-2</v>
      </c>
      <c r="GN740" s="7">
        <f t="shared" si="116"/>
        <v>-0.20462080043747224</v>
      </c>
      <c r="GO740" s="7">
        <f>(G740-G739)/DS739</f>
        <v>-0.32984722649441195</v>
      </c>
      <c r="GP740" s="7">
        <f>CF740/DS739</f>
        <v>7.2969000991148017E-2</v>
      </c>
      <c r="GQ740" s="7">
        <f t="shared" si="117"/>
        <v>3.5612222466476148E-2</v>
      </c>
      <c r="GR740" s="7">
        <f t="shared" si="118"/>
        <v>-0.24831472237945762</v>
      </c>
      <c r="GS740" s="7">
        <v>1</v>
      </c>
      <c r="GT740" s="7">
        <f t="shared" si="114"/>
        <v>0.62441797509474828</v>
      </c>
      <c r="GU740" s="7">
        <f t="shared" si="115"/>
        <v>0.72920367957676968</v>
      </c>
      <c r="GV740" t="s">
        <v>253</v>
      </c>
      <c r="GW740" s="8">
        <f t="shared" si="119"/>
        <v>3.4177518028640757E-5</v>
      </c>
    </row>
    <row r="741" spans="1:205" x14ac:dyDescent="0.2">
      <c r="A741">
        <v>995431645</v>
      </c>
      <c r="B741" s="2">
        <v>2017</v>
      </c>
      <c r="C741" t="s">
        <v>3</v>
      </c>
      <c r="D741" s="3">
        <v>42736</v>
      </c>
      <c r="E741" s="3">
        <v>43100</v>
      </c>
      <c r="F741" t="s">
        <v>8</v>
      </c>
      <c r="G741" s="4">
        <v>27220</v>
      </c>
      <c r="I741" s="4">
        <v>0</v>
      </c>
      <c r="J741" s="4">
        <v>27220</v>
      </c>
      <c r="K741" s="4">
        <v>10231</v>
      </c>
      <c r="L741" s="4">
        <v>0</v>
      </c>
      <c r="M741" s="4">
        <v>0</v>
      </c>
      <c r="Q741" s="4">
        <v>9734</v>
      </c>
      <c r="R741" s="4">
        <v>9270</v>
      </c>
      <c r="S741" s="4">
        <v>152</v>
      </c>
      <c r="U741" s="4">
        <v>1517</v>
      </c>
      <c r="X741" s="4">
        <v>5148</v>
      </c>
      <c r="Z741" s="4">
        <v>26629</v>
      </c>
      <c r="AA741" s="4">
        <v>590</v>
      </c>
      <c r="AC741" s="4">
        <v>0</v>
      </c>
      <c r="AD741" s="4">
        <v>0</v>
      </c>
      <c r="AE741" s="4">
        <v>0</v>
      </c>
      <c r="AG741" s="4">
        <v>45</v>
      </c>
      <c r="AJ741" s="4">
        <v>23</v>
      </c>
      <c r="AK741" s="4">
        <v>68</v>
      </c>
      <c r="AM741" s="4">
        <v>0</v>
      </c>
      <c r="AR741" s="4">
        <v>502</v>
      </c>
      <c r="AS741" s="4">
        <v>16</v>
      </c>
      <c r="AT741" s="4">
        <v>16</v>
      </c>
      <c r="AU741" s="4">
        <v>518</v>
      </c>
      <c r="AV741" s="4">
        <v>-450</v>
      </c>
      <c r="AW741" s="4">
        <v>141</v>
      </c>
      <c r="AX741" s="4">
        <v>40</v>
      </c>
      <c r="AY741" s="4">
        <v>100</v>
      </c>
      <c r="BB741" s="4">
        <v>0</v>
      </c>
      <c r="BD741" s="4">
        <v>0</v>
      </c>
      <c r="BF741" s="4">
        <v>100</v>
      </c>
      <c r="BP741" s="4">
        <v>100</v>
      </c>
      <c r="BR741" s="4">
        <v>100</v>
      </c>
      <c r="BS741" s="2">
        <v>2017</v>
      </c>
      <c r="BU741" s="4">
        <v>33</v>
      </c>
      <c r="BV741" s="4">
        <v>130</v>
      </c>
      <c r="BW741" s="4">
        <v>1372</v>
      </c>
      <c r="BY741" s="4">
        <v>1534</v>
      </c>
      <c r="CB741" s="4">
        <v>1840</v>
      </c>
      <c r="CD741" s="4">
        <v>632</v>
      </c>
      <c r="CF741" s="4">
        <v>2472</v>
      </c>
      <c r="CI741" s="4">
        <v>7413</v>
      </c>
      <c r="CR741" s="4">
        <v>169</v>
      </c>
      <c r="CS741" s="4">
        <v>7582</v>
      </c>
      <c r="CU741" s="4">
        <v>11588</v>
      </c>
      <c r="DA741" s="4">
        <v>2775</v>
      </c>
      <c r="DB741" s="4">
        <v>2775</v>
      </c>
      <c r="DC741" s="4">
        <v>4052</v>
      </c>
      <c r="DD741" s="4">
        <v>689</v>
      </c>
      <c r="DG741" s="4">
        <v>4741</v>
      </c>
      <c r="DN741" s="4">
        <v>0</v>
      </c>
      <c r="DO741" s="4">
        <v>3927</v>
      </c>
      <c r="DP741" s="4">
        <v>3927</v>
      </c>
      <c r="DR741" s="4">
        <v>11443</v>
      </c>
      <c r="DS741" s="4">
        <v>23030</v>
      </c>
      <c r="DT741" s="4">
        <v>500</v>
      </c>
      <c r="DX741" s="4">
        <v>500</v>
      </c>
      <c r="ED741" s="4">
        <v>6260</v>
      </c>
      <c r="EG741" s="4">
        <v>6260</v>
      </c>
      <c r="EI741" s="4">
        <v>6760</v>
      </c>
      <c r="EK741" s="4">
        <v>0</v>
      </c>
      <c r="EM741" s="4">
        <v>0</v>
      </c>
      <c r="EP741" s="4">
        <v>10528</v>
      </c>
      <c r="ES741" s="4">
        <v>1220</v>
      </c>
      <c r="ET741" s="4">
        <v>1220</v>
      </c>
      <c r="EU741" s="4">
        <v>11748</v>
      </c>
      <c r="EX741" s="4">
        <v>0</v>
      </c>
      <c r="EY741" s="4">
        <v>793</v>
      </c>
      <c r="EZ741" s="4">
        <v>229</v>
      </c>
      <c r="FA741" s="4">
        <v>1586</v>
      </c>
      <c r="FF741" s="4">
        <v>1914</v>
      </c>
      <c r="FG741" s="4">
        <v>4522</v>
      </c>
      <c r="FH741" s="4">
        <v>16270</v>
      </c>
      <c r="FI741" s="4">
        <v>23030</v>
      </c>
      <c r="FK741" s="4">
        <v>10528</v>
      </c>
      <c r="FL741" s="2">
        <v>2017</v>
      </c>
      <c r="FM741" t="s">
        <v>8</v>
      </c>
      <c r="FR741" s="2">
        <v>2017</v>
      </c>
      <c r="FS741" s="5">
        <v>21.4</v>
      </c>
      <c r="FX741" s="4">
        <v>755</v>
      </c>
      <c r="GA741" s="4">
        <v>12</v>
      </c>
      <c r="GE741" s="4">
        <v>47</v>
      </c>
      <c r="GF741" s="4">
        <v>17</v>
      </c>
      <c r="GI741" s="7">
        <f t="shared" si="120"/>
        <v>-6.0681432350270438E-2</v>
      </c>
      <c r="GJ741" s="7">
        <f t="shared" si="122"/>
        <v>0.10335281451860966</v>
      </c>
      <c r="GK741" s="7">
        <f t="shared" si="123"/>
        <v>0.12452129969600063</v>
      </c>
      <c r="GL741" s="7">
        <f t="shared" si="121"/>
        <v>7.8853669127225356E-2</v>
      </c>
      <c r="GM741" s="7">
        <f>(((DR741-DR740)-(DP741-DP740)-(FG741-FG740)+((EV741-EV740)+(EW741-EW740)+(EX741-EX740))+(FC741-FC740))-U741-V741)/DS740</f>
        <v>-0.12057325595167595</v>
      </c>
      <c r="GN741" s="7">
        <f t="shared" si="116"/>
        <v>-7.8566070512061277E-3</v>
      </c>
      <c r="GO741" s="7">
        <f>(G741-G740)/DS740</f>
        <v>-7.8763472699277512E-2</v>
      </c>
      <c r="GP741" s="7">
        <f>CF741/DS740</f>
        <v>9.7595641359706262E-2</v>
      </c>
      <c r="GQ741" s="7">
        <f t="shared" si="117"/>
        <v>4.1357348166835544E-3</v>
      </c>
      <c r="GR741" s="7">
        <f t="shared" si="118"/>
        <v>-6.828683895259284E-2</v>
      </c>
      <c r="GS741" s="7">
        <v>1</v>
      </c>
      <c r="GT741" s="7">
        <f t="shared" si="114"/>
        <v>0.64708051628764596</v>
      </c>
      <c r="GU741" s="7">
        <f t="shared" si="115"/>
        <v>0.70646982197134178</v>
      </c>
      <c r="GV741" t="s">
        <v>253</v>
      </c>
      <c r="GW741" s="8">
        <f t="shared" si="119"/>
        <v>3.948043744324687E-5</v>
      </c>
    </row>
    <row r="742" spans="1:205" x14ac:dyDescent="0.2">
      <c r="A742">
        <v>995431645</v>
      </c>
      <c r="B742" s="2">
        <v>2018</v>
      </c>
      <c r="C742" t="s">
        <v>3</v>
      </c>
      <c r="D742" s="3">
        <v>43101</v>
      </c>
      <c r="E742" s="3">
        <v>43465</v>
      </c>
      <c r="F742" t="s">
        <v>8</v>
      </c>
      <c r="G742" s="4">
        <v>32786</v>
      </c>
      <c r="I742" s="4">
        <v>29</v>
      </c>
      <c r="J742" s="4">
        <v>32815</v>
      </c>
      <c r="K742" s="4">
        <v>12272</v>
      </c>
      <c r="Q742" s="4">
        <v>12272</v>
      </c>
      <c r="R742" s="4">
        <v>10346</v>
      </c>
      <c r="S742" s="4">
        <v>223</v>
      </c>
      <c r="U742" s="4">
        <v>1586</v>
      </c>
      <c r="X742" s="4">
        <v>5649</v>
      </c>
      <c r="Z742" s="4">
        <v>31779</v>
      </c>
      <c r="AA742" s="4">
        <v>1036</v>
      </c>
      <c r="AF742" s="4">
        <v>219</v>
      </c>
      <c r="AG742" s="4">
        <v>26</v>
      </c>
      <c r="AJ742" s="4">
        <v>26</v>
      </c>
      <c r="AK742" s="4">
        <v>271</v>
      </c>
      <c r="AR742" s="4">
        <v>401</v>
      </c>
      <c r="AS742" s="4">
        <v>11</v>
      </c>
      <c r="AT742" s="4">
        <v>11</v>
      </c>
      <c r="AU742" s="4">
        <v>412</v>
      </c>
      <c r="AV742" s="4">
        <v>-141</v>
      </c>
      <c r="AW742" s="4">
        <v>895</v>
      </c>
      <c r="AX742" s="4">
        <v>226</v>
      </c>
      <c r="AY742" s="4">
        <v>668</v>
      </c>
      <c r="BF742" s="4">
        <v>668</v>
      </c>
      <c r="BJ742" s="4">
        <v>1250</v>
      </c>
      <c r="BP742" s="4">
        <v>-582</v>
      </c>
      <c r="BR742" s="4">
        <v>668</v>
      </c>
      <c r="BS742" s="2">
        <v>2018</v>
      </c>
      <c r="BU742" s="4">
        <v>0</v>
      </c>
      <c r="BV742" s="4">
        <v>282</v>
      </c>
      <c r="BW742" s="4">
        <v>762</v>
      </c>
      <c r="BY742" s="4">
        <v>1044</v>
      </c>
      <c r="CB742" s="4">
        <v>1233</v>
      </c>
      <c r="CD742" s="4">
        <v>575</v>
      </c>
      <c r="CF742" s="4">
        <v>1808</v>
      </c>
      <c r="CI742" s="4">
        <v>454</v>
      </c>
      <c r="CR742" s="4">
        <v>108</v>
      </c>
      <c r="CS742" s="4">
        <v>562</v>
      </c>
      <c r="CU742" s="4">
        <v>3414</v>
      </c>
      <c r="DA742" s="4">
        <v>2801</v>
      </c>
      <c r="DB742" s="4">
        <v>2801</v>
      </c>
      <c r="DC742" s="4">
        <v>6072</v>
      </c>
      <c r="DD742" s="4">
        <v>1355</v>
      </c>
      <c r="DG742" s="4">
        <v>7427</v>
      </c>
      <c r="DO742" s="4">
        <v>4346</v>
      </c>
      <c r="DP742" s="4">
        <v>4346</v>
      </c>
      <c r="DR742" s="4">
        <v>14573</v>
      </c>
      <c r="DS742" s="4">
        <v>17988</v>
      </c>
      <c r="DT742" s="4">
        <v>500</v>
      </c>
      <c r="DX742" s="4">
        <v>500</v>
      </c>
      <c r="ED742" s="4">
        <v>5678</v>
      </c>
      <c r="EG742" s="4">
        <v>5678</v>
      </c>
      <c r="EI742" s="4">
        <v>6178</v>
      </c>
      <c r="EP742" s="4">
        <v>2964</v>
      </c>
      <c r="ES742" s="4">
        <v>800</v>
      </c>
      <c r="ET742" s="4">
        <v>800</v>
      </c>
      <c r="EU742" s="4">
        <v>3764</v>
      </c>
      <c r="EY742" s="4">
        <v>2569</v>
      </c>
      <c r="EZ742" s="4">
        <v>379</v>
      </c>
      <c r="FA742" s="4">
        <v>1655</v>
      </c>
      <c r="FC742" s="4">
        <v>1250</v>
      </c>
      <c r="FF742" s="4">
        <v>2192</v>
      </c>
      <c r="FG742" s="4">
        <v>8045</v>
      </c>
      <c r="FH742" s="4">
        <v>11810</v>
      </c>
      <c r="FI742" s="4">
        <v>17988</v>
      </c>
      <c r="FK742" s="4">
        <v>2964</v>
      </c>
      <c r="FL742" s="2">
        <v>2018</v>
      </c>
      <c r="FM742" t="s">
        <v>8</v>
      </c>
      <c r="FR742" s="2">
        <v>2018</v>
      </c>
      <c r="FS742" s="5">
        <v>21</v>
      </c>
      <c r="FX742" s="4">
        <v>815</v>
      </c>
      <c r="GA742" s="4">
        <v>148</v>
      </c>
      <c r="GE742" s="4">
        <v>79</v>
      </c>
      <c r="GF742" s="4">
        <v>36</v>
      </c>
      <c r="GI742" s="7">
        <f t="shared" si="120"/>
        <v>1.9018671298306557E-2</v>
      </c>
      <c r="GJ742" s="7">
        <f t="shared" si="122"/>
        <v>0.12452129969600063</v>
      </c>
      <c r="GK742" s="7">
        <f t="shared" si="123"/>
        <v>7.8853669127225356E-2</v>
      </c>
      <c r="GL742" s="7">
        <f t="shared" si="121"/>
        <v>0.1439848788080943</v>
      </c>
      <c r="GM742" s="7">
        <f>(((DR742-DR741)-(DP742-DP741)-(FG742-FG741)+((EV742-EV741)+(EW742-EW741)+(EX742-EX741))+(FC742-FC741))-U742-V742)/DS741</f>
        <v>-4.9848024316109421E-2</v>
      </c>
      <c r="GN742" s="7">
        <f t="shared" si="116"/>
        <v>0.15397307859313938</v>
      </c>
      <c r="GO742" s="7">
        <f>(G742-G741)/DS741</f>
        <v>0.24168475900998698</v>
      </c>
      <c r="GP742" s="7">
        <f>CF742/DS741</f>
        <v>7.8506296135475467E-2</v>
      </c>
      <c r="GQ742" s="7">
        <f t="shared" si="117"/>
        <v>3.2571066361109756E-2</v>
      </c>
      <c r="GR742" s="7">
        <f t="shared" si="118"/>
        <v>0.20448199853049229</v>
      </c>
      <c r="GS742" s="7">
        <v>1</v>
      </c>
      <c r="GT742" s="7">
        <f t="shared" si="114"/>
        <v>0.25097375105842507</v>
      </c>
      <c r="GU742" s="7">
        <f t="shared" si="115"/>
        <v>0.65654881031798973</v>
      </c>
      <c r="GV742" t="s">
        <v>253</v>
      </c>
      <c r="GW742" s="8">
        <f t="shared" si="119"/>
        <v>4.3421623968736431E-5</v>
      </c>
    </row>
    <row r="743" spans="1:205" x14ac:dyDescent="0.2">
      <c r="A743">
        <v>995431645</v>
      </c>
      <c r="B743" s="2">
        <v>2019</v>
      </c>
      <c r="C743" t="s">
        <v>3</v>
      </c>
      <c r="D743" s="3">
        <v>43466</v>
      </c>
      <c r="E743" s="3">
        <v>43830</v>
      </c>
      <c r="F743" t="s">
        <v>8</v>
      </c>
      <c r="G743" s="4">
        <v>43195</v>
      </c>
      <c r="I743" s="4">
        <v>0</v>
      </c>
      <c r="J743" s="4">
        <v>43195</v>
      </c>
      <c r="K743" s="4">
        <v>19316</v>
      </c>
      <c r="Q743" s="4">
        <v>13060</v>
      </c>
      <c r="R743" s="4">
        <v>11219</v>
      </c>
      <c r="S743" s="4">
        <v>189</v>
      </c>
      <c r="U743" s="4">
        <v>1041</v>
      </c>
      <c r="X743" s="4">
        <v>5727</v>
      </c>
      <c r="Z743" s="4">
        <v>39144</v>
      </c>
      <c r="AA743" s="4">
        <v>4051</v>
      </c>
      <c r="AF743" s="4">
        <v>26</v>
      </c>
      <c r="AG743" s="4">
        <v>33</v>
      </c>
      <c r="AJ743" s="4">
        <v>51</v>
      </c>
      <c r="AK743" s="4">
        <v>110</v>
      </c>
      <c r="AR743" s="4">
        <v>170</v>
      </c>
      <c r="AS743" s="4">
        <v>24</v>
      </c>
      <c r="AT743" s="4">
        <v>24</v>
      </c>
      <c r="AU743" s="4">
        <v>194</v>
      </c>
      <c r="AV743" s="4">
        <v>-84</v>
      </c>
      <c r="AW743" s="4">
        <v>3967</v>
      </c>
      <c r="AX743" s="4">
        <v>879</v>
      </c>
      <c r="AY743" s="4">
        <v>3088</v>
      </c>
      <c r="BF743" s="4">
        <v>3088</v>
      </c>
      <c r="BJ743" s="4">
        <v>1500</v>
      </c>
      <c r="BP743" s="4">
        <v>1588</v>
      </c>
      <c r="BR743" s="4">
        <v>3088</v>
      </c>
      <c r="BS743" s="2">
        <v>2019</v>
      </c>
      <c r="BU743" s="4">
        <v>0</v>
      </c>
      <c r="BV743" s="4">
        <v>154</v>
      </c>
      <c r="BW743" s="4">
        <v>762</v>
      </c>
      <c r="BY743" s="4">
        <v>916</v>
      </c>
      <c r="CB743" s="4">
        <v>2417</v>
      </c>
      <c r="CD743" s="4">
        <v>292</v>
      </c>
      <c r="CF743" s="4">
        <v>2709</v>
      </c>
      <c r="CI743" s="4">
        <v>278</v>
      </c>
      <c r="CR743" s="4">
        <v>51</v>
      </c>
      <c r="CS743" s="4">
        <v>329</v>
      </c>
      <c r="CU743" s="4">
        <v>3954</v>
      </c>
      <c r="DA743" s="4">
        <v>2117</v>
      </c>
      <c r="DB743" s="4">
        <v>2117</v>
      </c>
      <c r="DC743" s="4">
        <v>12128</v>
      </c>
      <c r="DD743" s="4">
        <v>635</v>
      </c>
      <c r="DG743" s="4">
        <v>12763</v>
      </c>
      <c r="DO743" s="4">
        <v>2860</v>
      </c>
      <c r="DP743" s="4">
        <v>2860</v>
      </c>
      <c r="DR743" s="4">
        <v>17740</v>
      </c>
      <c r="DS743" s="4">
        <v>21694</v>
      </c>
      <c r="DT743" s="4">
        <v>500</v>
      </c>
      <c r="DX743" s="4">
        <v>500</v>
      </c>
      <c r="ED743" s="4">
        <v>7266</v>
      </c>
      <c r="EG743" s="4">
        <v>7266</v>
      </c>
      <c r="EI743" s="4">
        <v>7766</v>
      </c>
      <c r="EP743" s="4">
        <v>2139</v>
      </c>
      <c r="ES743" s="4">
        <v>380</v>
      </c>
      <c r="ET743" s="4">
        <v>380</v>
      </c>
      <c r="EU743" s="4">
        <v>2519</v>
      </c>
      <c r="EY743" s="4">
        <v>3426</v>
      </c>
      <c r="EZ743" s="4">
        <v>751</v>
      </c>
      <c r="FA743" s="4">
        <v>2622</v>
      </c>
      <c r="FC743" s="4">
        <v>1500</v>
      </c>
      <c r="FF743" s="4">
        <v>3111</v>
      </c>
      <c r="FG743" s="4">
        <v>11409</v>
      </c>
      <c r="FH743" s="4">
        <v>13928</v>
      </c>
      <c r="FI743" s="4">
        <v>21694</v>
      </c>
      <c r="FK743" s="4">
        <v>0</v>
      </c>
      <c r="FL743" s="2">
        <v>2019</v>
      </c>
      <c r="FM743" t="s">
        <v>8</v>
      </c>
      <c r="FR743" s="2">
        <v>2019</v>
      </c>
      <c r="FS743" s="5">
        <v>23</v>
      </c>
      <c r="FX743" s="4">
        <v>846</v>
      </c>
      <c r="GE743" s="4">
        <v>88</v>
      </c>
      <c r="GF743" s="4">
        <v>23</v>
      </c>
      <c r="GN743" s="7">
        <f t="shared" si="116"/>
        <v>0.24199466310873916</v>
      </c>
      <c r="GQ743" s="7">
        <f t="shared" si="117"/>
        <v>0.15563731666750669</v>
      </c>
      <c r="GR743" s="7">
        <f t="shared" si="118"/>
        <v>0.31748307204294518</v>
      </c>
      <c r="GS743" s="7">
        <v>1</v>
      </c>
      <c r="GT743" s="7">
        <f t="shared" ref="GT743:GT778" si="124">EP743/FH743</f>
        <v>0.15357553130384835</v>
      </c>
      <c r="GU743" s="7">
        <f t="shared" si="115"/>
        <v>0.64202083525398723</v>
      </c>
      <c r="GV743" t="s">
        <v>253</v>
      </c>
      <c r="GW743" s="8">
        <f t="shared" si="119"/>
        <v>5.5592617300422502E-5</v>
      </c>
    </row>
    <row r="744" spans="1:205" x14ac:dyDescent="0.2">
      <c r="A744">
        <v>989070746</v>
      </c>
      <c r="B744" s="2">
        <v>2013</v>
      </c>
      <c r="C744" t="s">
        <v>3</v>
      </c>
      <c r="D744" s="3">
        <v>41275</v>
      </c>
      <c r="E744" s="3">
        <v>41639</v>
      </c>
      <c r="F744" t="s">
        <v>8</v>
      </c>
      <c r="G744" s="4">
        <v>24858</v>
      </c>
      <c r="I744" s="4">
        <v>24</v>
      </c>
      <c r="J744" s="4">
        <v>24882</v>
      </c>
      <c r="K744" s="4">
        <v>12514</v>
      </c>
      <c r="L744" s="4">
        <v>0</v>
      </c>
      <c r="M744" s="4">
        <v>0</v>
      </c>
      <c r="Q744" s="4">
        <v>5381</v>
      </c>
      <c r="R744" s="4">
        <v>4168</v>
      </c>
      <c r="S744" s="4">
        <v>71</v>
      </c>
      <c r="U744" s="4">
        <v>48</v>
      </c>
      <c r="X744" s="4">
        <v>3834</v>
      </c>
      <c r="Z744" s="4">
        <v>21777</v>
      </c>
      <c r="AA744" s="4">
        <v>3106</v>
      </c>
      <c r="AC744" s="4">
        <v>0</v>
      </c>
      <c r="AD744" s="4">
        <v>0</v>
      </c>
      <c r="AE744" s="4">
        <v>0</v>
      </c>
      <c r="AG744" s="4">
        <v>117</v>
      </c>
      <c r="AJ744" s="4">
        <v>0</v>
      </c>
      <c r="AK744" s="4">
        <v>118</v>
      </c>
      <c r="AM744" s="4">
        <v>0</v>
      </c>
      <c r="AR744" s="4">
        <v>1</v>
      </c>
      <c r="AS744" s="4">
        <v>7</v>
      </c>
      <c r="AT744" s="4">
        <v>7</v>
      </c>
      <c r="AU744" s="4">
        <v>8</v>
      </c>
      <c r="AV744" s="4">
        <v>110</v>
      </c>
      <c r="AW744" s="4">
        <v>3216</v>
      </c>
      <c r="AX744" s="4">
        <v>905</v>
      </c>
      <c r="AY744" s="4">
        <v>2310</v>
      </c>
      <c r="BB744" s="4">
        <v>0</v>
      </c>
      <c r="BD744" s="4">
        <v>0</v>
      </c>
      <c r="BF744" s="4">
        <v>2310</v>
      </c>
      <c r="BJ744" s="4">
        <v>1950</v>
      </c>
      <c r="BP744" s="4">
        <v>360</v>
      </c>
      <c r="BR744" s="4">
        <v>2310</v>
      </c>
      <c r="BS744" s="2">
        <v>2013</v>
      </c>
      <c r="BV744" s="4">
        <v>128</v>
      </c>
      <c r="BY744" s="4">
        <v>128</v>
      </c>
      <c r="CB744" s="4">
        <v>167</v>
      </c>
      <c r="CD744" s="4">
        <v>0</v>
      </c>
      <c r="CF744" s="4">
        <v>167</v>
      </c>
      <c r="CR744" s="4">
        <v>93</v>
      </c>
      <c r="CS744" s="4">
        <v>93</v>
      </c>
      <c r="CU744" s="4">
        <v>388</v>
      </c>
      <c r="DA744" s="4">
        <v>1766</v>
      </c>
      <c r="DB744" s="4">
        <v>1766</v>
      </c>
      <c r="DC744" s="4">
        <v>647</v>
      </c>
      <c r="DD744" s="4">
        <v>106</v>
      </c>
      <c r="DG744" s="4">
        <v>753</v>
      </c>
      <c r="DN744" s="4">
        <v>0</v>
      </c>
      <c r="DO744" s="4">
        <v>5147</v>
      </c>
      <c r="DP744" s="4">
        <v>5147</v>
      </c>
      <c r="DR744" s="4">
        <v>7666</v>
      </c>
      <c r="DS744" s="4">
        <v>8054</v>
      </c>
      <c r="DT744" s="4">
        <v>450</v>
      </c>
      <c r="DX744" s="4">
        <v>450</v>
      </c>
      <c r="ED744" s="4">
        <v>2605</v>
      </c>
      <c r="EG744" s="4">
        <v>2605</v>
      </c>
      <c r="EI744" s="4">
        <v>3055</v>
      </c>
      <c r="EM744" s="4">
        <v>0</v>
      </c>
      <c r="ET744" s="4">
        <v>0</v>
      </c>
      <c r="EU744" s="4">
        <v>0</v>
      </c>
      <c r="EY744" s="4">
        <v>300</v>
      </c>
      <c r="EZ744" s="4">
        <v>890</v>
      </c>
      <c r="FA744" s="4">
        <v>928</v>
      </c>
      <c r="FC744" s="4">
        <v>1950</v>
      </c>
      <c r="FF744" s="4">
        <v>931</v>
      </c>
      <c r="FG744" s="4">
        <v>4999</v>
      </c>
      <c r="FH744" s="4">
        <v>4999</v>
      </c>
      <c r="FI744" s="4">
        <v>8054</v>
      </c>
      <c r="FL744" s="2">
        <v>2013</v>
      </c>
      <c r="FM744" t="s">
        <v>8</v>
      </c>
      <c r="FR744" s="2">
        <v>2013</v>
      </c>
      <c r="FS744" s="5">
        <v>11</v>
      </c>
      <c r="FT744" s="4">
        <v>9</v>
      </c>
      <c r="FU744" s="5">
        <v>2</v>
      </c>
      <c r="FX744" s="4">
        <v>534</v>
      </c>
      <c r="GE744" s="4">
        <v>20</v>
      </c>
      <c r="GN744" s="7">
        <f t="shared" si="116"/>
        <v>-0.31603208260348481</v>
      </c>
      <c r="GQ744" s="7">
        <f t="shared" si="117"/>
        <v>0.15530455828963291</v>
      </c>
      <c r="GR744" s="7">
        <f t="shared" si="118"/>
        <v>-0.4245167264729714</v>
      </c>
      <c r="GS744" s="7">
        <v>0.51590000000000003</v>
      </c>
      <c r="GT744" s="7">
        <f t="shared" si="124"/>
        <v>0</v>
      </c>
      <c r="GU744" s="7">
        <f t="shared" si="115"/>
        <v>0.62068537372734045</v>
      </c>
      <c r="GV744" t="s">
        <v>208</v>
      </c>
      <c r="GW744" s="8">
        <f t="shared" si="119"/>
        <v>4.6095694662118557E-5</v>
      </c>
    </row>
    <row r="745" spans="1:205" x14ac:dyDescent="0.2">
      <c r="A745">
        <v>989070746</v>
      </c>
      <c r="B745" s="2">
        <v>2014</v>
      </c>
      <c r="C745" t="s">
        <v>3</v>
      </c>
      <c r="D745" s="3">
        <v>41640</v>
      </c>
      <c r="E745" s="3">
        <v>42004</v>
      </c>
      <c r="F745" t="s">
        <v>8</v>
      </c>
      <c r="G745" s="4">
        <v>21251</v>
      </c>
      <c r="I745" s="4">
        <v>24</v>
      </c>
      <c r="J745" s="4">
        <v>21275</v>
      </c>
      <c r="K745" s="4">
        <v>9669</v>
      </c>
      <c r="L745" s="4">
        <v>0</v>
      </c>
      <c r="M745" s="4">
        <v>0</v>
      </c>
      <c r="Q745" s="4">
        <v>5546</v>
      </c>
      <c r="R745" s="4">
        <v>4801</v>
      </c>
      <c r="S745" s="4">
        <v>89</v>
      </c>
      <c r="U745" s="4">
        <v>159</v>
      </c>
      <c r="X745" s="4">
        <v>3798</v>
      </c>
      <c r="Z745" s="4">
        <v>19171</v>
      </c>
      <c r="AA745" s="4">
        <v>2104</v>
      </c>
      <c r="AC745" s="4">
        <v>0</v>
      </c>
      <c r="AD745" s="4">
        <v>0</v>
      </c>
      <c r="AE745" s="4">
        <v>0</v>
      </c>
      <c r="AG745" s="4">
        <v>77</v>
      </c>
      <c r="AJ745" s="4">
        <v>0</v>
      </c>
      <c r="AK745" s="4">
        <v>77</v>
      </c>
      <c r="AM745" s="4">
        <v>0</v>
      </c>
      <c r="AR745" s="4">
        <v>0</v>
      </c>
      <c r="AS745" s="4">
        <v>7</v>
      </c>
      <c r="AT745" s="4">
        <v>7</v>
      </c>
      <c r="AU745" s="4">
        <v>7</v>
      </c>
      <c r="AV745" s="4">
        <v>70</v>
      </c>
      <c r="AW745" s="4">
        <v>2174</v>
      </c>
      <c r="AX745" s="4">
        <v>588</v>
      </c>
      <c r="AY745" s="4">
        <v>1585</v>
      </c>
      <c r="BB745" s="4">
        <v>0</v>
      </c>
      <c r="BD745" s="4">
        <v>0</v>
      </c>
      <c r="BF745" s="4">
        <v>1585</v>
      </c>
      <c r="BJ745" s="4">
        <v>1200</v>
      </c>
      <c r="BP745" s="4">
        <v>385</v>
      </c>
      <c r="BR745" s="4">
        <v>1585</v>
      </c>
      <c r="BS745" s="2">
        <v>2014</v>
      </c>
      <c r="BV745" s="4">
        <v>107</v>
      </c>
      <c r="BY745" s="4">
        <v>107</v>
      </c>
      <c r="CB745" s="4">
        <v>574</v>
      </c>
      <c r="CF745" s="4">
        <v>574</v>
      </c>
      <c r="CR745" s="4">
        <v>95</v>
      </c>
      <c r="CS745" s="4">
        <v>95</v>
      </c>
      <c r="CU745" s="4">
        <v>776</v>
      </c>
      <c r="DA745" s="4">
        <v>1941</v>
      </c>
      <c r="DB745" s="4">
        <v>1941</v>
      </c>
      <c r="DC745" s="4">
        <v>459</v>
      </c>
      <c r="DD745" s="4">
        <v>106</v>
      </c>
      <c r="DG745" s="4">
        <v>565</v>
      </c>
      <c r="DN745" s="4">
        <v>0</v>
      </c>
      <c r="DO745" s="4">
        <v>4179</v>
      </c>
      <c r="DP745" s="4">
        <v>4179</v>
      </c>
      <c r="DR745" s="4">
        <v>6685</v>
      </c>
      <c r="DS745" s="4">
        <v>7461</v>
      </c>
      <c r="DT745" s="4">
        <v>450</v>
      </c>
      <c r="DX745" s="4">
        <v>450</v>
      </c>
      <c r="ED745" s="4">
        <v>2990</v>
      </c>
      <c r="EG745" s="4">
        <v>2990</v>
      </c>
      <c r="EI745" s="4">
        <v>3440</v>
      </c>
      <c r="EM745" s="4">
        <v>0</v>
      </c>
      <c r="ET745" s="4">
        <v>0</v>
      </c>
      <c r="EU745" s="4">
        <v>0</v>
      </c>
      <c r="EY745" s="4">
        <v>430</v>
      </c>
      <c r="EZ745" s="4">
        <v>567</v>
      </c>
      <c r="FA745" s="4">
        <v>974</v>
      </c>
      <c r="FC745" s="4">
        <v>1200</v>
      </c>
      <c r="FF745" s="4">
        <v>848</v>
      </c>
      <c r="FG745" s="4">
        <v>4020</v>
      </c>
      <c r="FH745" s="4">
        <v>4020</v>
      </c>
      <c r="FI745" s="4">
        <v>7461</v>
      </c>
      <c r="FL745" s="2">
        <v>2014</v>
      </c>
      <c r="FM745" t="s">
        <v>8</v>
      </c>
      <c r="FR745" s="2">
        <v>2014</v>
      </c>
      <c r="FS745" s="5">
        <v>11</v>
      </c>
      <c r="FT745" s="4">
        <v>8</v>
      </c>
      <c r="FU745" s="5">
        <v>3</v>
      </c>
      <c r="FX745" s="4">
        <v>708</v>
      </c>
      <c r="GE745" s="4">
        <v>20</v>
      </c>
      <c r="GN745" s="7">
        <f t="shared" si="116"/>
        <v>-0.42450956046684879</v>
      </c>
      <c r="GQ745" s="7">
        <f t="shared" si="117"/>
        <v>0.2043184015468901</v>
      </c>
      <c r="GR745" s="7">
        <f t="shared" si="118"/>
        <v>-0.14510419180947784</v>
      </c>
      <c r="GS745" s="7">
        <v>0.51590000000000003</v>
      </c>
      <c r="GT745" s="7">
        <f t="shared" si="124"/>
        <v>0</v>
      </c>
      <c r="GU745" s="7">
        <f t="shared" si="115"/>
        <v>0.53880176919983913</v>
      </c>
      <c r="GV745" t="s">
        <v>208</v>
      </c>
      <c r="GW745" s="8">
        <f t="shared" si="119"/>
        <v>1.2416190712689348E-4</v>
      </c>
    </row>
    <row r="746" spans="1:205" x14ac:dyDescent="0.2">
      <c r="A746">
        <v>989070746</v>
      </c>
      <c r="B746" s="2">
        <v>2015</v>
      </c>
      <c r="C746" t="s">
        <v>3</v>
      </c>
      <c r="D746" s="3">
        <v>42005</v>
      </c>
      <c r="E746" s="3">
        <v>42369</v>
      </c>
      <c r="F746" t="s">
        <v>8</v>
      </c>
      <c r="G746" s="4">
        <v>23857</v>
      </c>
      <c r="I746" s="4">
        <v>39</v>
      </c>
      <c r="J746" s="4">
        <v>23896</v>
      </c>
      <c r="K746" s="4">
        <v>12051</v>
      </c>
      <c r="L746" s="4">
        <v>0</v>
      </c>
      <c r="M746" s="4">
        <v>0</v>
      </c>
      <c r="Q746" s="4">
        <v>6257</v>
      </c>
      <c r="R746" s="4">
        <v>5291</v>
      </c>
      <c r="S746" s="4">
        <v>97</v>
      </c>
      <c r="U746" s="4">
        <v>159</v>
      </c>
      <c r="X746" s="4">
        <v>4021</v>
      </c>
      <c r="Z746" s="4">
        <v>22488</v>
      </c>
      <c r="AA746" s="4">
        <v>1408</v>
      </c>
      <c r="AC746" s="4">
        <v>0</v>
      </c>
      <c r="AD746" s="4">
        <v>0</v>
      </c>
      <c r="AE746" s="4">
        <v>0</v>
      </c>
      <c r="AG746" s="4">
        <v>43</v>
      </c>
      <c r="AJ746" s="4">
        <v>0</v>
      </c>
      <c r="AK746" s="4">
        <v>43</v>
      </c>
      <c r="AM746" s="4">
        <v>0</v>
      </c>
      <c r="AR746" s="4">
        <v>0</v>
      </c>
      <c r="AS746" s="4">
        <v>13</v>
      </c>
      <c r="AT746" s="4">
        <v>13</v>
      </c>
      <c r="AU746" s="4">
        <v>13</v>
      </c>
      <c r="AV746" s="4">
        <v>30</v>
      </c>
      <c r="AW746" s="4">
        <v>1438</v>
      </c>
      <c r="AX746" s="4">
        <v>397</v>
      </c>
      <c r="AY746" s="4">
        <v>1041</v>
      </c>
      <c r="BB746" s="4">
        <v>0</v>
      </c>
      <c r="BD746" s="4">
        <v>0</v>
      </c>
      <c r="BF746" s="4">
        <v>1041</v>
      </c>
      <c r="BP746" s="4">
        <v>1041</v>
      </c>
      <c r="BR746" s="4">
        <v>1041</v>
      </c>
      <c r="BS746" s="2">
        <v>2015</v>
      </c>
      <c r="BV746" s="4">
        <v>97</v>
      </c>
      <c r="BY746" s="4">
        <v>97</v>
      </c>
      <c r="CB746" s="4">
        <v>415</v>
      </c>
      <c r="CF746" s="4">
        <v>415</v>
      </c>
      <c r="CR746" s="4">
        <v>96</v>
      </c>
      <c r="CS746" s="4">
        <v>96</v>
      </c>
      <c r="CU746" s="4">
        <v>609</v>
      </c>
      <c r="DA746" s="4">
        <v>3124</v>
      </c>
      <c r="DB746" s="4">
        <v>3124</v>
      </c>
      <c r="DC746" s="4">
        <v>1143</v>
      </c>
      <c r="DD746" s="4">
        <v>105</v>
      </c>
      <c r="DG746" s="4">
        <v>1248</v>
      </c>
      <c r="DN746" s="4">
        <v>0</v>
      </c>
      <c r="DO746" s="4">
        <v>2450</v>
      </c>
      <c r="DP746" s="4">
        <v>2450</v>
      </c>
      <c r="DR746" s="4">
        <v>6822</v>
      </c>
      <c r="DS746" s="4">
        <v>7431</v>
      </c>
      <c r="DT746" s="4">
        <v>450</v>
      </c>
      <c r="DX746" s="4">
        <v>450</v>
      </c>
      <c r="ED746" s="4">
        <v>4031</v>
      </c>
      <c r="EG746" s="4">
        <v>4031</v>
      </c>
      <c r="EI746" s="4">
        <v>4481</v>
      </c>
      <c r="EM746" s="4">
        <v>0</v>
      </c>
      <c r="ET746" s="4">
        <v>0</v>
      </c>
      <c r="EU746" s="4">
        <v>0</v>
      </c>
      <c r="EY746" s="4">
        <v>820</v>
      </c>
      <c r="EZ746" s="4">
        <v>387</v>
      </c>
      <c r="FA746" s="4">
        <v>802</v>
      </c>
      <c r="FF746" s="4">
        <v>940</v>
      </c>
      <c r="FG746" s="4">
        <v>2950</v>
      </c>
      <c r="FH746" s="4">
        <v>2950</v>
      </c>
      <c r="FI746" s="4">
        <v>7431</v>
      </c>
      <c r="FL746" s="2">
        <v>2015</v>
      </c>
      <c r="FM746" t="s">
        <v>8</v>
      </c>
      <c r="FR746" s="2">
        <v>2015</v>
      </c>
      <c r="FS746" s="5">
        <v>12</v>
      </c>
      <c r="FT746" s="4">
        <v>8</v>
      </c>
      <c r="FU746" s="5">
        <v>3</v>
      </c>
      <c r="FX746" s="4">
        <v>489</v>
      </c>
      <c r="GE746" s="4">
        <v>20</v>
      </c>
      <c r="GI746" s="7">
        <f t="shared" si="120"/>
        <v>0.23267658490818924</v>
      </c>
      <c r="GJ746" s="7">
        <f t="shared" si="122"/>
        <v>0.18971939408989322</v>
      </c>
      <c r="GK746" s="7">
        <f t="shared" si="123"/>
        <v>-7.1840235893311885E-2</v>
      </c>
      <c r="GL746" s="7">
        <f t="shared" si="121"/>
        <v>0.10160139954245727</v>
      </c>
      <c r="GM746" s="7">
        <f>(((DR746-DR745)-(DP746-DP745)-(FG746-FG745)+((EV746-EV745)+(EW746-EW745)+(EX746-EX745))+(FC746-FC745))-U746-V746)/DS745</f>
        <v>0.21136576866371801</v>
      </c>
      <c r="GN746" s="7">
        <f t="shared" si="116"/>
        <v>0.25760621900549524</v>
      </c>
      <c r="GO746" s="7">
        <f>(G746-G745)/DS745</f>
        <v>0.34928293794397536</v>
      </c>
      <c r="GP746" s="7">
        <f>CF746/DS745</f>
        <v>5.5622570700978424E-2</v>
      </c>
      <c r="GQ746" s="7">
        <f t="shared" si="117"/>
        <v>0.13980660757453667</v>
      </c>
      <c r="GR746" s="7">
        <f t="shared" si="118"/>
        <v>0.1226295233165498</v>
      </c>
      <c r="GS746" s="7">
        <v>0.51590000000000003</v>
      </c>
      <c r="GT746" s="7">
        <f t="shared" si="124"/>
        <v>0</v>
      </c>
      <c r="GU746" s="7">
        <f t="shared" si="115"/>
        <v>0.39698560086125689</v>
      </c>
      <c r="GV746" t="s">
        <v>208</v>
      </c>
      <c r="GW746" s="8">
        <f t="shared" si="119"/>
        <v>1.3403029084573114E-4</v>
      </c>
    </row>
    <row r="747" spans="1:205" x14ac:dyDescent="0.2">
      <c r="A747">
        <v>989070746</v>
      </c>
      <c r="B747" s="2">
        <v>2016</v>
      </c>
      <c r="C747" t="s">
        <v>3</v>
      </c>
      <c r="D747" s="3">
        <v>42370</v>
      </c>
      <c r="E747" s="3">
        <v>42735</v>
      </c>
      <c r="F747" t="s">
        <v>8</v>
      </c>
      <c r="G747" s="4">
        <v>25134</v>
      </c>
      <c r="I747" s="4">
        <v>0</v>
      </c>
      <c r="J747" s="4">
        <v>25134</v>
      </c>
      <c r="K747" s="4">
        <v>12061</v>
      </c>
      <c r="L747" s="4">
        <v>0</v>
      </c>
      <c r="M747" s="4">
        <v>0</v>
      </c>
      <c r="Q747" s="4">
        <v>6574</v>
      </c>
      <c r="R747" s="4">
        <v>5448</v>
      </c>
      <c r="S747" s="4">
        <v>103</v>
      </c>
      <c r="U747" s="4">
        <v>162</v>
      </c>
      <c r="X747" s="4">
        <v>4938</v>
      </c>
      <c r="Z747" s="4">
        <v>23735</v>
      </c>
      <c r="AA747" s="4">
        <v>1399</v>
      </c>
      <c r="AC747" s="4">
        <v>0</v>
      </c>
      <c r="AD747" s="4">
        <v>0</v>
      </c>
      <c r="AE747" s="4">
        <v>0</v>
      </c>
      <c r="AG747" s="4">
        <v>18</v>
      </c>
      <c r="AJ747" s="4">
        <v>0</v>
      </c>
      <c r="AK747" s="4">
        <v>18</v>
      </c>
      <c r="AM747" s="4">
        <v>0</v>
      </c>
      <c r="AR747" s="4">
        <v>2</v>
      </c>
      <c r="AS747" s="4">
        <v>9</v>
      </c>
      <c r="AT747" s="4">
        <v>9</v>
      </c>
      <c r="AU747" s="4">
        <v>11</v>
      </c>
      <c r="AV747" s="4">
        <v>7</v>
      </c>
      <c r="AW747" s="4">
        <v>1406</v>
      </c>
      <c r="AX747" s="4">
        <v>358</v>
      </c>
      <c r="AY747" s="4">
        <v>1048</v>
      </c>
      <c r="BB747" s="4">
        <v>0</v>
      </c>
      <c r="BD747" s="4">
        <v>0</v>
      </c>
      <c r="BF747" s="4">
        <v>1048</v>
      </c>
      <c r="BP747" s="4">
        <v>1048</v>
      </c>
      <c r="BR747" s="4">
        <v>1048</v>
      </c>
      <c r="BS747" s="2">
        <v>2016</v>
      </c>
      <c r="BV747" s="4">
        <v>108</v>
      </c>
      <c r="BY747" s="4">
        <v>108</v>
      </c>
      <c r="CB747" s="4">
        <v>296</v>
      </c>
      <c r="CF747" s="4">
        <v>296</v>
      </c>
      <c r="CR747" s="4">
        <v>95</v>
      </c>
      <c r="CS747" s="4">
        <v>95</v>
      </c>
      <c r="CU747" s="4">
        <v>498</v>
      </c>
      <c r="DA747" s="4">
        <v>4519</v>
      </c>
      <c r="DB747" s="4">
        <v>4519</v>
      </c>
      <c r="DC747" s="4">
        <v>1602</v>
      </c>
      <c r="DD747" s="4">
        <v>60</v>
      </c>
      <c r="DG747" s="4">
        <v>1663</v>
      </c>
      <c r="DN747" s="4">
        <v>0</v>
      </c>
      <c r="DO747" s="4">
        <v>2154</v>
      </c>
      <c r="DP747" s="4">
        <v>2154</v>
      </c>
      <c r="DR747" s="4">
        <v>8336</v>
      </c>
      <c r="DS747" s="4">
        <v>8833</v>
      </c>
      <c r="DT747" s="4">
        <v>450</v>
      </c>
      <c r="DX747" s="4">
        <v>450</v>
      </c>
      <c r="ED747" s="4">
        <v>4079</v>
      </c>
      <c r="EG747" s="4">
        <v>4079</v>
      </c>
      <c r="EI747" s="4">
        <v>4529</v>
      </c>
      <c r="EM747" s="4">
        <v>0</v>
      </c>
      <c r="ET747" s="4">
        <v>0</v>
      </c>
      <c r="EU747" s="4">
        <v>0</v>
      </c>
      <c r="EY747" s="4">
        <v>2016</v>
      </c>
      <c r="EZ747" s="4">
        <v>368</v>
      </c>
      <c r="FA747" s="4">
        <v>917</v>
      </c>
      <c r="FF747" s="4">
        <v>1003</v>
      </c>
      <c r="FG747" s="4">
        <v>4305</v>
      </c>
      <c r="FH747" s="4">
        <v>4305</v>
      </c>
      <c r="FI747" s="4">
        <v>8833</v>
      </c>
      <c r="FL747" s="2">
        <v>2016</v>
      </c>
      <c r="FM747" t="s">
        <v>8</v>
      </c>
      <c r="FR747" s="2">
        <v>2016</v>
      </c>
      <c r="FS747" s="5">
        <v>12</v>
      </c>
      <c r="FT747" s="4">
        <v>9</v>
      </c>
      <c r="FU747" s="5">
        <v>2</v>
      </c>
      <c r="FX747" s="4">
        <v>518</v>
      </c>
      <c r="GA747" s="4">
        <v>20</v>
      </c>
      <c r="GI747" s="7">
        <f t="shared" si="120"/>
        <v>6.1229982505719281E-2</v>
      </c>
      <c r="GJ747" s="7">
        <f t="shared" si="122"/>
        <v>-7.1840235893311885E-2</v>
      </c>
      <c r="GK747" s="7">
        <f t="shared" si="123"/>
        <v>0.10160139954245727</v>
      </c>
      <c r="GL747" s="7">
        <f t="shared" si="121"/>
        <v>6.7134608853164274E-2</v>
      </c>
      <c r="GM747" s="7">
        <f>(((DR747-DR746)-(DP747-DP746)-(FG747-FG746)+((EV747-EV746)+(EW747-EW746)+(EX747-EX746))+(FC747-FC746))-U747-V747)/DS746</f>
        <v>3.9429417305880766E-2</v>
      </c>
      <c r="GN747" s="7">
        <f t="shared" si="116"/>
        <v>0.11007939712017226</v>
      </c>
      <c r="GO747" s="7">
        <f>(G747-G746)/DS746</f>
        <v>0.17184766518638137</v>
      </c>
      <c r="GP747" s="7">
        <f>CF747/DS746</f>
        <v>3.9833131476248153E-2</v>
      </c>
      <c r="GQ747" s="7">
        <f t="shared" si="117"/>
        <v>0.12887358583374323</v>
      </c>
      <c r="GR747" s="7">
        <f t="shared" si="118"/>
        <v>5.3527266630339104E-2</v>
      </c>
      <c r="GS747" s="7">
        <v>0.51590000000000003</v>
      </c>
      <c r="GT747" s="7">
        <f t="shared" si="124"/>
        <v>0</v>
      </c>
      <c r="GU747" s="7">
        <f t="shared" si="115"/>
        <v>0.4873768821464961</v>
      </c>
      <c r="GV747" t="s">
        <v>208</v>
      </c>
      <c r="GW747" s="8">
        <f t="shared" si="119"/>
        <v>1.3457139012245997E-4</v>
      </c>
    </row>
    <row r="748" spans="1:205" x14ac:dyDescent="0.2">
      <c r="A748">
        <v>989070746</v>
      </c>
      <c r="B748" s="2">
        <v>2017</v>
      </c>
      <c r="C748" t="s">
        <v>3</v>
      </c>
      <c r="D748" s="3">
        <v>42736</v>
      </c>
      <c r="E748" s="3">
        <v>43100</v>
      </c>
      <c r="F748" t="s">
        <v>8</v>
      </c>
      <c r="G748" s="4">
        <v>34444</v>
      </c>
      <c r="I748" s="4">
        <v>0</v>
      </c>
      <c r="J748" s="4">
        <v>34444</v>
      </c>
      <c r="K748" s="4">
        <v>18450</v>
      </c>
      <c r="L748" s="4">
        <v>0</v>
      </c>
      <c r="M748" s="4">
        <v>0</v>
      </c>
      <c r="Q748" s="4">
        <v>8217</v>
      </c>
      <c r="R748" s="4">
        <v>6914</v>
      </c>
      <c r="S748" s="4">
        <v>136</v>
      </c>
      <c r="U748" s="4">
        <v>175</v>
      </c>
      <c r="X748" s="4">
        <v>5447</v>
      </c>
      <c r="Z748" s="4">
        <v>32289</v>
      </c>
      <c r="AA748" s="4">
        <v>2155</v>
      </c>
      <c r="AC748" s="4">
        <v>0</v>
      </c>
      <c r="AD748" s="4">
        <v>0</v>
      </c>
      <c r="AE748" s="4">
        <v>0</v>
      </c>
      <c r="AG748" s="4">
        <v>14</v>
      </c>
      <c r="AJ748" s="4">
        <v>0</v>
      </c>
      <c r="AK748" s="4">
        <v>14</v>
      </c>
      <c r="AM748" s="4">
        <v>0</v>
      </c>
      <c r="AR748" s="4">
        <v>2</v>
      </c>
      <c r="AS748" s="4">
        <v>18</v>
      </c>
      <c r="AT748" s="4">
        <v>18</v>
      </c>
      <c r="AU748" s="4">
        <v>20</v>
      </c>
      <c r="AV748" s="4">
        <v>-6</v>
      </c>
      <c r="AW748" s="4">
        <v>2150</v>
      </c>
      <c r="AX748" s="4">
        <v>530</v>
      </c>
      <c r="AY748" s="4">
        <v>1620</v>
      </c>
      <c r="BB748" s="4">
        <v>0</v>
      </c>
      <c r="BD748" s="4">
        <v>0</v>
      </c>
      <c r="BF748" s="4">
        <v>1620</v>
      </c>
      <c r="BP748" s="4">
        <v>1620</v>
      </c>
      <c r="BR748" s="4">
        <v>1620</v>
      </c>
      <c r="BS748" s="2">
        <v>2017</v>
      </c>
      <c r="BV748" s="4">
        <v>110</v>
      </c>
      <c r="BY748" s="4">
        <v>110</v>
      </c>
      <c r="CB748" s="4">
        <v>406</v>
      </c>
      <c r="CF748" s="4">
        <v>406</v>
      </c>
      <c r="CR748" s="4">
        <v>95</v>
      </c>
      <c r="CS748" s="4">
        <v>95</v>
      </c>
      <c r="CU748" s="4">
        <v>611</v>
      </c>
      <c r="DA748" s="4">
        <v>5501</v>
      </c>
      <c r="DB748" s="4">
        <v>5501</v>
      </c>
      <c r="DC748" s="4">
        <v>1929</v>
      </c>
      <c r="DD748" s="4">
        <v>80</v>
      </c>
      <c r="DG748" s="4">
        <v>2009</v>
      </c>
      <c r="DN748" s="4">
        <v>0</v>
      </c>
      <c r="DO748" s="4">
        <v>1159</v>
      </c>
      <c r="DP748" s="4">
        <v>1159</v>
      </c>
      <c r="DR748" s="4">
        <v>8669</v>
      </c>
      <c r="DS748" s="4">
        <v>9280</v>
      </c>
      <c r="DT748" s="4">
        <v>450</v>
      </c>
      <c r="DX748" s="4">
        <v>450</v>
      </c>
      <c r="ED748" s="4">
        <v>4399</v>
      </c>
      <c r="EG748" s="4">
        <v>4399</v>
      </c>
      <c r="EI748" s="4">
        <v>4849</v>
      </c>
      <c r="EM748" s="4">
        <v>0</v>
      </c>
      <c r="ET748" s="4">
        <v>0</v>
      </c>
      <c r="EU748" s="4">
        <v>0</v>
      </c>
      <c r="EY748" s="4">
        <v>961</v>
      </c>
      <c r="EZ748" s="4">
        <v>532</v>
      </c>
      <c r="FA748" s="4">
        <v>1607</v>
      </c>
      <c r="FF748" s="4">
        <v>1330</v>
      </c>
      <c r="FG748" s="4">
        <v>4431</v>
      </c>
      <c r="FH748" s="4">
        <v>4431</v>
      </c>
      <c r="FI748" s="4">
        <v>9280</v>
      </c>
      <c r="FL748" s="2">
        <v>2017</v>
      </c>
      <c r="FM748" t="s">
        <v>8</v>
      </c>
      <c r="FR748" s="2">
        <v>2017</v>
      </c>
      <c r="FS748" s="5">
        <v>12</v>
      </c>
      <c r="FX748" s="4">
        <v>565</v>
      </c>
      <c r="GE748" s="4">
        <v>20</v>
      </c>
      <c r="GI748" s="7">
        <f t="shared" si="120"/>
        <v>0.13608060681535153</v>
      </c>
      <c r="GJ748" s="7">
        <f t="shared" si="122"/>
        <v>0.10160139954245727</v>
      </c>
      <c r="GK748" s="7">
        <f t="shared" si="123"/>
        <v>6.7134608853164274E-2</v>
      </c>
      <c r="GL748" s="7">
        <f t="shared" si="121"/>
        <v>0.10969827586206897</v>
      </c>
      <c r="GM748" s="7">
        <f>(((DR748-DR747)-(DP748-DP747)-(FG748-FG747)+((EV748-EV747)+(EW748-EW747)+(EX748-EX747))+(FC748-FC747))-U748-V748)/DS747</f>
        <v>0.11626853843541265</v>
      </c>
      <c r="GN748" s="7">
        <f t="shared" si="116"/>
        <v>1.0169817728970905</v>
      </c>
      <c r="GO748" s="7">
        <f>(G748-G747)/DS747</f>
        <v>1.0540020378127477</v>
      </c>
      <c r="GP748" s="7">
        <f>CF748/DS747</f>
        <v>4.596399864145817E-2</v>
      </c>
      <c r="GQ748" s="7">
        <f t="shared" si="117"/>
        <v>0.17887704963286039</v>
      </c>
      <c r="GR748" s="7">
        <f t="shared" si="118"/>
        <v>0.37041457786265614</v>
      </c>
      <c r="GS748" s="7">
        <v>0.51590000000000003</v>
      </c>
      <c r="GT748" s="7">
        <f t="shared" si="124"/>
        <v>0</v>
      </c>
      <c r="GU748" s="7">
        <f t="shared" si="115"/>
        <v>0.47747844827586206</v>
      </c>
      <c r="GV748" t="s">
        <v>208</v>
      </c>
      <c r="GW748" s="8">
        <f t="shared" si="119"/>
        <v>1.1321181931393638E-4</v>
      </c>
    </row>
    <row r="749" spans="1:205" x14ac:dyDescent="0.2">
      <c r="A749">
        <v>989070746</v>
      </c>
      <c r="B749" s="2">
        <v>2018</v>
      </c>
      <c r="C749" t="s">
        <v>3</v>
      </c>
      <c r="D749" s="3">
        <v>43101</v>
      </c>
      <c r="E749" s="3">
        <v>43465</v>
      </c>
      <c r="F749" t="s">
        <v>8</v>
      </c>
      <c r="G749" s="4">
        <v>36206</v>
      </c>
      <c r="J749" s="4">
        <v>36206</v>
      </c>
      <c r="K749" s="4">
        <v>19318</v>
      </c>
      <c r="Q749" s="4">
        <v>9157</v>
      </c>
      <c r="R749" s="4">
        <v>7752</v>
      </c>
      <c r="S749" s="4">
        <v>152</v>
      </c>
      <c r="U749" s="4">
        <v>195</v>
      </c>
      <c r="X749" s="4">
        <v>6210</v>
      </c>
      <c r="Z749" s="4">
        <v>34880</v>
      </c>
      <c r="AA749" s="4">
        <v>1326</v>
      </c>
      <c r="AG749" s="4">
        <v>9</v>
      </c>
      <c r="AJ749" s="4">
        <v>0</v>
      </c>
      <c r="AK749" s="4">
        <v>9</v>
      </c>
      <c r="AR749" s="4">
        <v>3</v>
      </c>
      <c r="AS749" s="4">
        <v>17</v>
      </c>
      <c r="AT749" s="4">
        <v>17</v>
      </c>
      <c r="AU749" s="4">
        <v>20</v>
      </c>
      <c r="AV749" s="4">
        <v>-11</v>
      </c>
      <c r="AW749" s="4">
        <v>1315</v>
      </c>
      <c r="AX749" s="4">
        <v>309</v>
      </c>
      <c r="AY749" s="4">
        <v>1006</v>
      </c>
      <c r="BF749" s="4">
        <v>1006</v>
      </c>
      <c r="BP749" s="4">
        <v>1006</v>
      </c>
      <c r="BR749" s="4">
        <v>1006</v>
      </c>
      <c r="BS749" s="2">
        <v>2018</v>
      </c>
      <c r="BV749" s="4">
        <v>116</v>
      </c>
      <c r="BY749" s="4">
        <v>116</v>
      </c>
      <c r="CB749" s="4">
        <v>224</v>
      </c>
      <c r="CD749" s="4">
        <v>113</v>
      </c>
      <c r="CF749" s="4">
        <v>337</v>
      </c>
      <c r="CR749" s="4">
        <v>95</v>
      </c>
      <c r="CS749" s="4">
        <v>95</v>
      </c>
      <c r="CU749" s="4">
        <v>548</v>
      </c>
      <c r="DA749" s="4">
        <v>5691</v>
      </c>
      <c r="DB749" s="4">
        <v>5691</v>
      </c>
      <c r="DC749" s="4">
        <v>2717</v>
      </c>
      <c r="DD749" s="4">
        <v>224</v>
      </c>
      <c r="DG749" s="4">
        <v>2941</v>
      </c>
      <c r="DO749" s="4">
        <v>1045</v>
      </c>
      <c r="DP749" s="4">
        <v>1045</v>
      </c>
      <c r="DR749" s="4">
        <v>9676</v>
      </c>
      <c r="DS749" s="4">
        <v>10225</v>
      </c>
      <c r="DT749" s="4">
        <v>450</v>
      </c>
      <c r="DX749" s="4">
        <v>450</v>
      </c>
      <c r="ED749" s="4">
        <v>4405</v>
      </c>
      <c r="EG749" s="4">
        <v>4405</v>
      </c>
      <c r="EI749" s="4">
        <v>4855</v>
      </c>
      <c r="EU749" s="4">
        <v>0</v>
      </c>
      <c r="EY749" s="4">
        <v>1478</v>
      </c>
      <c r="EZ749" s="4">
        <v>315</v>
      </c>
      <c r="FA749" s="4">
        <v>1892</v>
      </c>
      <c r="FF749" s="4">
        <v>1684</v>
      </c>
      <c r="FG749" s="4">
        <v>5369</v>
      </c>
      <c r="FH749" s="4">
        <v>5369</v>
      </c>
      <c r="FI749" s="4">
        <v>10225</v>
      </c>
      <c r="FL749" s="2">
        <v>2018</v>
      </c>
      <c r="FM749" t="s">
        <v>8</v>
      </c>
      <c r="FR749" s="2">
        <v>2018</v>
      </c>
      <c r="FS749" s="5">
        <v>18</v>
      </c>
      <c r="FX749" s="4">
        <v>642</v>
      </c>
      <c r="GE749" s="4">
        <v>22</v>
      </c>
      <c r="GI749" s="7">
        <f t="shared" si="120"/>
        <v>1.9719827586206898E-2</v>
      </c>
      <c r="GJ749" s="7">
        <f t="shared" si="122"/>
        <v>6.7134608853164274E-2</v>
      </c>
      <c r="GK749" s="7">
        <f t="shared" si="123"/>
        <v>0.10969827586206897</v>
      </c>
      <c r="GL749" s="7">
        <f t="shared" si="121"/>
        <v>2.9144254278728608E-2</v>
      </c>
      <c r="GM749" s="7">
        <f>(((DR749-DR748)-(DP749-DP748)-(FG749-FG748)+((EV749-EV748)+(EW749-EW748)+(EX749-EX748))+(FC749-FC748))-U749-V749)/DS748</f>
        <v>-1.2931034482758621E-3</v>
      </c>
      <c r="GN749" s="7">
        <f t="shared" si="116"/>
        <v>0.10495689655172413</v>
      </c>
      <c r="GO749" s="7">
        <f>(G749-G748)/DS748</f>
        <v>0.18987068965517243</v>
      </c>
      <c r="GP749" s="7">
        <f>CF749/DS748</f>
        <v>3.6314655172413793E-2</v>
      </c>
      <c r="GQ749" s="7">
        <f t="shared" si="117"/>
        <v>0.10315303768264547</v>
      </c>
      <c r="GR749" s="7">
        <f t="shared" si="118"/>
        <v>5.115549878062943E-2</v>
      </c>
      <c r="GS749" s="7">
        <v>0.51590000000000003</v>
      </c>
      <c r="GT749" s="7">
        <f t="shared" si="124"/>
        <v>0</v>
      </c>
      <c r="GU749" s="7">
        <f t="shared" si="115"/>
        <v>0.52508557457212712</v>
      </c>
      <c r="GV749" t="s">
        <v>208</v>
      </c>
      <c r="GW749" s="8">
        <f t="shared" si="119"/>
        <v>1.0775862068965517E-4</v>
      </c>
    </row>
    <row r="750" spans="1:205" x14ac:dyDescent="0.2">
      <c r="A750">
        <v>989070746</v>
      </c>
      <c r="B750" s="2">
        <v>2019</v>
      </c>
      <c r="C750" t="s">
        <v>3</v>
      </c>
      <c r="D750" s="3">
        <v>43466</v>
      </c>
      <c r="E750" s="3">
        <v>43830</v>
      </c>
      <c r="F750" t="s">
        <v>8</v>
      </c>
      <c r="G750" s="4">
        <v>42958</v>
      </c>
      <c r="J750" s="4">
        <v>42958</v>
      </c>
      <c r="K750" s="4">
        <v>21656</v>
      </c>
      <c r="Q750" s="4">
        <v>11478</v>
      </c>
      <c r="R750" s="4">
        <v>9544</v>
      </c>
      <c r="S750" s="4">
        <v>294</v>
      </c>
      <c r="U750" s="4">
        <v>216</v>
      </c>
      <c r="X750" s="4">
        <v>7577</v>
      </c>
      <c r="Z750" s="4">
        <v>40927</v>
      </c>
      <c r="AA750" s="4">
        <v>2031</v>
      </c>
      <c r="AG750" s="4">
        <v>9</v>
      </c>
      <c r="AJ750" s="4">
        <v>0</v>
      </c>
      <c r="AK750" s="4">
        <v>9</v>
      </c>
      <c r="AR750" s="4">
        <v>53</v>
      </c>
      <c r="AS750" s="4">
        <v>25</v>
      </c>
      <c r="AT750" s="4">
        <v>25</v>
      </c>
      <c r="AU750" s="4">
        <v>79</v>
      </c>
      <c r="AV750" s="4">
        <v>-69</v>
      </c>
      <c r="AW750" s="4">
        <v>1961</v>
      </c>
      <c r="AX750" s="4">
        <v>438</v>
      </c>
      <c r="AY750" s="4">
        <v>1524</v>
      </c>
      <c r="BF750" s="4">
        <v>1524</v>
      </c>
      <c r="BP750" s="4">
        <v>1524</v>
      </c>
      <c r="BR750" s="4">
        <v>1524</v>
      </c>
      <c r="BS750" s="2">
        <v>2019</v>
      </c>
      <c r="BV750" s="4">
        <v>81</v>
      </c>
      <c r="BY750" s="4">
        <v>81</v>
      </c>
      <c r="CB750" s="4">
        <v>955</v>
      </c>
      <c r="CD750" s="4">
        <v>396</v>
      </c>
      <c r="CF750" s="4">
        <v>1351</v>
      </c>
      <c r="CR750" s="4">
        <v>95</v>
      </c>
      <c r="CS750" s="4">
        <v>95</v>
      </c>
      <c r="CU750" s="4">
        <v>1528</v>
      </c>
      <c r="DA750" s="4">
        <v>8644</v>
      </c>
      <c r="DB750" s="4">
        <v>8644</v>
      </c>
      <c r="DC750" s="4">
        <v>1608</v>
      </c>
      <c r="DD750" s="4">
        <v>598</v>
      </c>
      <c r="DG750" s="4">
        <v>2206</v>
      </c>
      <c r="DO750" s="4">
        <v>462</v>
      </c>
      <c r="DP750" s="4">
        <v>462</v>
      </c>
      <c r="DR750" s="4">
        <v>11311</v>
      </c>
      <c r="DS750" s="4">
        <v>12839</v>
      </c>
      <c r="DT750" s="4">
        <v>378</v>
      </c>
      <c r="DX750" s="4">
        <v>378</v>
      </c>
      <c r="ED750" s="4">
        <v>4929</v>
      </c>
      <c r="EG750" s="4">
        <v>4929</v>
      </c>
      <c r="EI750" s="4">
        <v>5307</v>
      </c>
      <c r="EP750" s="4">
        <v>1167</v>
      </c>
      <c r="EU750" s="4">
        <v>1167</v>
      </c>
      <c r="EX750" s="4">
        <v>220</v>
      </c>
      <c r="EY750" s="4">
        <v>1738</v>
      </c>
      <c r="EZ750" s="4">
        <v>403</v>
      </c>
      <c r="FA750" s="4">
        <v>1891</v>
      </c>
      <c r="FD750" s="4">
        <v>72</v>
      </c>
      <c r="FF750" s="4">
        <v>2041</v>
      </c>
      <c r="FG750" s="4">
        <v>6365</v>
      </c>
      <c r="FH750" s="4">
        <v>7532</v>
      </c>
      <c r="FI750" s="4">
        <v>12839</v>
      </c>
      <c r="FL750" s="2">
        <v>2019</v>
      </c>
      <c r="FM750" t="s">
        <v>8</v>
      </c>
      <c r="FR750" s="2">
        <v>2019</v>
      </c>
      <c r="FS750" s="5">
        <v>18</v>
      </c>
      <c r="FX750" s="4">
        <v>910</v>
      </c>
      <c r="GE750" s="4">
        <v>50</v>
      </c>
      <c r="GN750" s="7">
        <f t="shared" si="116"/>
        <v>0.76880195599022005</v>
      </c>
      <c r="GQ750" s="7">
        <f t="shared" si="117"/>
        <v>0.13215400624349635</v>
      </c>
      <c r="GR750" s="7">
        <f t="shared" si="118"/>
        <v>0.18648842733248633</v>
      </c>
      <c r="GS750" s="7">
        <v>0.51590000000000003</v>
      </c>
      <c r="GT750" s="7">
        <f t="shared" si="124"/>
        <v>0.15493892724375996</v>
      </c>
      <c r="GU750" s="7">
        <f t="shared" si="115"/>
        <v>0.58665005062699582</v>
      </c>
      <c r="GV750" t="s">
        <v>208</v>
      </c>
      <c r="GW750" s="8">
        <f t="shared" si="119"/>
        <v>9.7799511002444992E-5</v>
      </c>
    </row>
    <row r="751" spans="1:205" x14ac:dyDescent="0.2">
      <c r="A751">
        <v>992368845</v>
      </c>
      <c r="B751" s="2">
        <v>2013</v>
      </c>
      <c r="C751" t="s">
        <v>3</v>
      </c>
      <c r="D751" s="3">
        <v>41275</v>
      </c>
      <c r="E751" s="3">
        <v>41639</v>
      </c>
      <c r="F751" t="s">
        <v>8</v>
      </c>
      <c r="G751" s="4">
        <v>26781</v>
      </c>
      <c r="I751" s="4">
        <v>0</v>
      </c>
      <c r="J751" s="4">
        <v>26781</v>
      </c>
      <c r="K751" s="4">
        <v>12154</v>
      </c>
      <c r="L751" s="4">
        <v>0</v>
      </c>
      <c r="M751" s="4">
        <v>0</v>
      </c>
      <c r="Q751" s="4">
        <v>8481</v>
      </c>
      <c r="R751" s="4">
        <v>7055</v>
      </c>
      <c r="S751" s="4">
        <v>94</v>
      </c>
      <c r="U751" s="4">
        <v>698</v>
      </c>
      <c r="X751" s="4">
        <v>4651</v>
      </c>
      <c r="Z751" s="4">
        <v>25985</v>
      </c>
      <c r="AA751" s="4">
        <v>796</v>
      </c>
      <c r="AC751" s="4">
        <v>0</v>
      </c>
      <c r="AD751" s="4">
        <v>0</v>
      </c>
      <c r="AE751" s="4">
        <v>0</v>
      </c>
      <c r="AG751" s="4">
        <v>42</v>
      </c>
      <c r="AJ751" s="4">
        <v>0</v>
      </c>
      <c r="AK751" s="4">
        <v>42</v>
      </c>
      <c r="AM751" s="4">
        <v>0</v>
      </c>
      <c r="AR751" s="4">
        <v>46</v>
      </c>
      <c r="AS751" s="4">
        <v>3</v>
      </c>
      <c r="AT751" s="4">
        <v>3</v>
      </c>
      <c r="AU751" s="4">
        <v>49</v>
      </c>
      <c r="AV751" s="4">
        <v>-7</v>
      </c>
      <c r="AW751" s="4">
        <v>789</v>
      </c>
      <c r="AX751" s="4">
        <v>227</v>
      </c>
      <c r="AY751" s="4">
        <v>561</v>
      </c>
      <c r="BB751" s="4">
        <v>0</v>
      </c>
      <c r="BD751" s="4">
        <v>0</v>
      </c>
      <c r="BF751" s="4">
        <v>561</v>
      </c>
      <c r="BP751" s="4">
        <v>561</v>
      </c>
      <c r="BR751" s="4">
        <v>561</v>
      </c>
      <c r="BS751" s="2">
        <v>2013</v>
      </c>
      <c r="BY751" s="4">
        <v>0</v>
      </c>
      <c r="CC751" s="4">
        <v>663</v>
      </c>
      <c r="CD751" s="4">
        <v>1812</v>
      </c>
      <c r="CF751" s="4">
        <v>2475</v>
      </c>
      <c r="CS751" s="4">
        <v>0</v>
      </c>
      <c r="CU751" s="4">
        <v>2475</v>
      </c>
      <c r="DA751" s="4">
        <v>2253</v>
      </c>
      <c r="DB751" s="4">
        <v>2253</v>
      </c>
      <c r="DC751" s="4">
        <v>2710</v>
      </c>
      <c r="DD751" s="4">
        <v>15</v>
      </c>
      <c r="DE751" s="4">
        <v>0</v>
      </c>
      <c r="DG751" s="4">
        <v>2726</v>
      </c>
      <c r="DN751" s="4">
        <v>0</v>
      </c>
      <c r="DO751" s="4">
        <v>3001</v>
      </c>
      <c r="DP751" s="4">
        <v>3001</v>
      </c>
      <c r="DR751" s="4">
        <v>7980</v>
      </c>
      <c r="DS751" s="4">
        <v>10455</v>
      </c>
      <c r="DT751" s="4">
        <v>100</v>
      </c>
      <c r="DV751" s="4">
        <v>5</v>
      </c>
      <c r="DX751" s="4">
        <v>105</v>
      </c>
      <c r="ED751" s="4">
        <v>5723</v>
      </c>
      <c r="EG751" s="4">
        <v>5723</v>
      </c>
      <c r="EI751" s="4">
        <v>5828</v>
      </c>
      <c r="EK751" s="4">
        <v>33</v>
      </c>
      <c r="EM751" s="4">
        <v>33</v>
      </c>
      <c r="EP751" s="4">
        <v>663</v>
      </c>
      <c r="ET751" s="4">
        <v>0</v>
      </c>
      <c r="EU751" s="4">
        <v>696</v>
      </c>
      <c r="EY751" s="4">
        <v>1003</v>
      </c>
      <c r="EZ751" s="4">
        <v>292</v>
      </c>
      <c r="FA751" s="4">
        <v>1072</v>
      </c>
      <c r="FD751" s="4">
        <v>760</v>
      </c>
      <c r="FF751" s="4">
        <v>804</v>
      </c>
      <c r="FG751" s="4">
        <v>3930</v>
      </c>
      <c r="FH751" s="4">
        <v>4626</v>
      </c>
      <c r="FI751" s="4">
        <v>10455</v>
      </c>
      <c r="FL751" s="2">
        <v>2013</v>
      </c>
      <c r="FM751" t="s">
        <v>8</v>
      </c>
      <c r="FR751" s="2">
        <v>2013</v>
      </c>
      <c r="FS751" s="5">
        <v>14</v>
      </c>
      <c r="FX751" s="4">
        <v>968</v>
      </c>
      <c r="GE751" s="4">
        <v>42</v>
      </c>
      <c r="GF751" s="4">
        <v>40</v>
      </c>
      <c r="GN751" s="7">
        <f t="shared" si="116"/>
        <v>-1.3458213256484151</v>
      </c>
      <c r="GQ751" s="7">
        <f t="shared" si="117"/>
        <v>4.8166909933888558E-2</v>
      </c>
      <c r="GR751" s="7">
        <f t="shared" si="118"/>
        <v>-0.37657712183993669</v>
      </c>
      <c r="GS751" s="7">
        <v>1</v>
      </c>
      <c r="GT751" s="7">
        <f t="shared" si="124"/>
        <v>0.14332036316472113</v>
      </c>
      <c r="GU751" s="7">
        <f t="shared" si="115"/>
        <v>0.44246771879483499</v>
      </c>
      <c r="GV751" t="s">
        <v>254</v>
      </c>
      <c r="GW751" s="8">
        <f t="shared" si="119"/>
        <v>7.7887685956850222E-5</v>
      </c>
    </row>
    <row r="752" spans="1:205" x14ac:dyDescent="0.2">
      <c r="A752">
        <v>992368845</v>
      </c>
      <c r="B752" s="2">
        <v>2014</v>
      </c>
      <c r="C752" t="s">
        <v>3</v>
      </c>
      <c r="D752" s="3">
        <v>41640</v>
      </c>
      <c r="E752" s="3">
        <v>42004</v>
      </c>
      <c r="F752" t="s">
        <v>8</v>
      </c>
      <c r="G752" s="4">
        <v>25738</v>
      </c>
      <c r="I752" s="4">
        <v>0</v>
      </c>
      <c r="J752" s="4">
        <v>25738</v>
      </c>
      <c r="K752" s="4">
        <v>10667</v>
      </c>
      <c r="L752" s="4">
        <v>0</v>
      </c>
      <c r="M752" s="4">
        <v>0</v>
      </c>
      <c r="Q752" s="4">
        <v>8911</v>
      </c>
      <c r="R752" s="4">
        <v>7241</v>
      </c>
      <c r="S752" s="4">
        <v>145</v>
      </c>
      <c r="U752" s="4">
        <v>502</v>
      </c>
      <c r="X752" s="4">
        <v>4249</v>
      </c>
      <c r="Z752" s="4">
        <v>24329</v>
      </c>
      <c r="AA752" s="4">
        <v>1408</v>
      </c>
      <c r="AC752" s="4">
        <v>0</v>
      </c>
      <c r="AD752" s="4">
        <v>0</v>
      </c>
      <c r="AE752" s="4">
        <v>0</v>
      </c>
      <c r="AG752" s="4">
        <v>61</v>
      </c>
      <c r="AJ752" s="4">
        <v>0</v>
      </c>
      <c r="AK752" s="4">
        <v>61</v>
      </c>
      <c r="AM752" s="4">
        <v>0</v>
      </c>
      <c r="AR752" s="4">
        <v>10</v>
      </c>
      <c r="AS752" s="4">
        <v>2</v>
      </c>
      <c r="AT752" s="4">
        <v>2</v>
      </c>
      <c r="AU752" s="4">
        <v>12</v>
      </c>
      <c r="AV752" s="4">
        <v>50</v>
      </c>
      <c r="AW752" s="4">
        <v>1458</v>
      </c>
      <c r="AX752" s="4">
        <v>395</v>
      </c>
      <c r="AY752" s="4">
        <v>1063</v>
      </c>
      <c r="BB752" s="4">
        <v>0</v>
      </c>
      <c r="BD752" s="4">
        <v>0</v>
      </c>
      <c r="BF752" s="4">
        <v>1063</v>
      </c>
      <c r="BJ752" s="4">
        <v>3350</v>
      </c>
      <c r="BP752" s="4">
        <v>-2287</v>
      </c>
      <c r="BR752" s="4">
        <v>1063</v>
      </c>
      <c r="BS752" s="2">
        <v>2014</v>
      </c>
      <c r="BV752" s="4">
        <v>4</v>
      </c>
      <c r="BY752" s="4">
        <v>4</v>
      </c>
      <c r="CC752" s="4">
        <v>0</v>
      </c>
      <c r="CD752" s="4">
        <v>1425</v>
      </c>
      <c r="CF752" s="4">
        <v>1425</v>
      </c>
      <c r="CS752" s="4">
        <v>0</v>
      </c>
      <c r="CU752" s="4">
        <v>1429</v>
      </c>
      <c r="DA752" s="4">
        <v>2708</v>
      </c>
      <c r="DB752" s="4">
        <v>2708</v>
      </c>
      <c r="DC752" s="4">
        <v>3136</v>
      </c>
      <c r="DD752" s="4">
        <v>102</v>
      </c>
      <c r="DE752" s="4">
        <v>60</v>
      </c>
      <c r="DG752" s="4">
        <v>3297</v>
      </c>
      <c r="DN752" s="4">
        <v>0</v>
      </c>
      <c r="DO752" s="4">
        <v>3524</v>
      </c>
      <c r="DP752" s="4">
        <v>3524</v>
      </c>
      <c r="DR752" s="4">
        <v>9529</v>
      </c>
      <c r="DS752" s="4">
        <v>10958</v>
      </c>
      <c r="DT752" s="4">
        <v>100</v>
      </c>
      <c r="DV752" s="4">
        <v>5</v>
      </c>
      <c r="DX752" s="4">
        <v>105</v>
      </c>
      <c r="ED752" s="4">
        <v>3436</v>
      </c>
      <c r="EG752" s="4">
        <v>3436</v>
      </c>
      <c r="EI752" s="4">
        <v>3541</v>
      </c>
      <c r="EK752" s="4">
        <v>0</v>
      </c>
      <c r="EM752" s="4">
        <v>0</v>
      </c>
      <c r="EP752" s="4">
        <v>0</v>
      </c>
      <c r="ET752" s="4">
        <v>0</v>
      </c>
      <c r="EU752" s="4">
        <v>0</v>
      </c>
      <c r="EY752" s="4">
        <v>1244</v>
      </c>
      <c r="EZ752" s="4">
        <v>432</v>
      </c>
      <c r="FA752" s="4">
        <v>1002</v>
      </c>
      <c r="FC752" s="4">
        <v>3350</v>
      </c>
      <c r="FD752" s="4">
        <v>682</v>
      </c>
      <c r="FF752" s="4">
        <v>706</v>
      </c>
      <c r="FG752" s="4">
        <v>7417</v>
      </c>
      <c r="FH752" s="4">
        <v>7417</v>
      </c>
      <c r="FI752" s="4">
        <v>10958</v>
      </c>
      <c r="FL752" s="2">
        <v>2014</v>
      </c>
      <c r="FM752" t="s">
        <v>8</v>
      </c>
      <c r="FR752" s="2">
        <v>2014</v>
      </c>
      <c r="FS752" s="5">
        <v>14</v>
      </c>
      <c r="FX752" s="4">
        <v>1009</v>
      </c>
      <c r="GE752" s="4">
        <v>48</v>
      </c>
      <c r="GF752" s="4">
        <v>43</v>
      </c>
      <c r="GN752" s="7">
        <f t="shared" si="116"/>
        <v>-0.14050693448110951</v>
      </c>
      <c r="GQ752" s="7">
        <f t="shared" si="117"/>
        <v>9.9285480782702093E-2</v>
      </c>
      <c r="GR752" s="7">
        <f t="shared" si="118"/>
        <v>-3.8945521078376462E-2</v>
      </c>
      <c r="GS752" s="7">
        <v>1</v>
      </c>
      <c r="GT752" s="7">
        <f t="shared" si="124"/>
        <v>0</v>
      </c>
      <c r="GU752" s="7">
        <f t="shared" si="115"/>
        <v>0.67685709070998357</v>
      </c>
      <c r="GV752" t="s">
        <v>254</v>
      </c>
      <c r="GW752" s="8">
        <f t="shared" si="119"/>
        <v>9.5648015303682451E-5</v>
      </c>
    </row>
    <row r="753" spans="1:205" x14ac:dyDescent="0.2">
      <c r="A753">
        <v>992368845</v>
      </c>
      <c r="B753" s="2">
        <v>2015</v>
      </c>
      <c r="C753" t="s">
        <v>3</v>
      </c>
      <c r="D753" s="3">
        <v>42005</v>
      </c>
      <c r="E753" s="3">
        <v>42369</v>
      </c>
      <c r="F753" t="s">
        <v>8</v>
      </c>
      <c r="G753" s="4">
        <v>27228</v>
      </c>
      <c r="I753" s="4">
        <v>0</v>
      </c>
      <c r="J753" s="4">
        <v>27228</v>
      </c>
      <c r="K753" s="4">
        <v>12771</v>
      </c>
      <c r="L753" s="4">
        <v>0</v>
      </c>
      <c r="M753" s="4">
        <v>0</v>
      </c>
      <c r="Q753" s="4">
        <v>8430</v>
      </c>
      <c r="R753" s="4">
        <v>6704</v>
      </c>
      <c r="S753" s="4">
        <v>174</v>
      </c>
      <c r="U753" s="4">
        <v>360</v>
      </c>
      <c r="W753" s="4">
        <v>0</v>
      </c>
      <c r="X753" s="4">
        <v>4268</v>
      </c>
      <c r="Y753" s="4">
        <v>1503</v>
      </c>
      <c r="Z753" s="4">
        <v>25828</v>
      </c>
      <c r="AA753" s="4">
        <v>1400</v>
      </c>
      <c r="AC753" s="4">
        <v>0</v>
      </c>
      <c r="AD753" s="4">
        <v>0</v>
      </c>
      <c r="AE753" s="4">
        <v>0</v>
      </c>
      <c r="AF753" s="4">
        <v>10</v>
      </c>
      <c r="AG753" s="4">
        <v>37</v>
      </c>
      <c r="AJ753" s="4">
        <v>0</v>
      </c>
      <c r="AK753" s="4">
        <v>48</v>
      </c>
      <c r="AM753" s="4">
        <v>0</v>
      </c>
      <c r="AR753" s="4">
        <v>1</v>
      </c>
      <c r="AS753" s="4">
        <v>8</v>
      </c>
      <c r="AT753" s="4">
        <v>8</v>
      </c>
      <c r="AU753" s="4">
        <v>9</v>
      </c>
      <c r="AV753" s="4">
        <v>38</v>
      </c>
      <c r="AW753" s="4">
        <v>1438</v>
      </c>
      <c r="AX753" s="4">
        <v>391</v>
      </c>
      <c r="AY753" s="4">
        <v>1047</v>
      </c>
      <c r="BB753" s="4">
        <v>0</v>
      </c>
      <c r="BD753" s="4">
        <v>0</v>
      </c>
      <c r="BF753" s="4">
        <v>1047</v>
      </c>
      <c r="BJ753" s="4">
        <v>1700</v>
      </c>
      <c r="BP753" s="4">
        <v>-653</v>
      </c>
      <c r="BR753" s="4">
        <v>1047</v>
      </c>
      <c r="BS753" s="2">
        <v>2015</v>
      </c>
      <c r="BV753" s="4">
        <v>27</v>
      </c>
      <c r="BY753" s="4">
        <v>27</v>
      </c>
      <c r="CC753" s="4">
        <v>0</v>
      </c>
      <c r="CD753" s="4">
        <v>1110</v>
      </c>
      <c r="CF753" s="4">
        <v>1110</v>
      </c>
      <c r="CS753" s="4">
        <v>0</v>
      </c>
      <c r="CU753" s="4">
        <v>1137</v>
      </c>
      <c r="DA753" s="4">
        <v>2826</v>
      </c>
      <c r="DB753" s="4">
        <v>2826</v>
      </c>
      <c r="DC753" s="4">
        <v>4332</v>
      </c>
      <c r="DD753" s="4">
        <v>136</v>
      </c>
      <c r="DE753" s="4">
        <v>0</v>
      </c>
      <c r="DG753" s="4">
        <v>4468</v>
      </c>
      <c r="DN753" s="4">
        <v>0</v>
      </c>
      <c r="DO753" s="4">
        <v>313</v>
      </c>
      <c r="DP753" s="4">
        <v>313</v>
      </c>
      <c r="DR753" s="4">
        <v>7607</v>
      </c>
      <c r="DS753" s="4">
        <v>8745</v>
      </c>
      <c r="DT753" s="4">
        <v>100</v>
      </c>
      <c r="DV753" s="4">
        <v>5</v>
      </c>
      <c r="DX753" s="4">
        <v>105</v>
      </c>
      <c r="ED753" s="4">
        <v>2783</v>
      </c>
      <c r="EG753" s="4">
        <v>2783</v>
      </c>
      <c r="EI753" s="4">
        <v>2888</v>
      </c>
      <c r="EM753" s="4">
        <v>0</v>
      </c>
      <c r="ET753" s="4">
        <v>0</v>
      </c>
      <c r="EU753" s="4">
        <v>0</v>
      </c>
      <c r="EY753" s="4">
        <v>1725</v>
      </c>
      <c r="EZ753" s="4">
        <v>414</v>
      </c>
      <c r="FA753" s="4">
        <v>1058</v>
      </c>
      <c r="FC753" s="4">
        <v>1700</v>
      </c>
      <c r="FD753" s="4">
        <v>308</v>
      </c>
      <c r="FF753" s="4">
        <v>651</v>
      </c>
      <c r="FG753" s="4">
        <v>5856</v>
      </c>
      <c r="FH753" s="4">
        <v>5856</v>
      </c>
      <c r="FI753" s="4">
        <v>8745</v>
      </c>
      <c r="FL753" s="2">
        <v>2015</v>
      </c>
      <c r="FM753" t="s">
        <v>8</v>
      </c>
      <c r="FR753" s="2">
        <v>2015</v>
      </c>
      <c r="FS753" s="5">
        <v>13</v>
      </c>
      <c r="FX753" s="4">
        <v>802</v>
      </c>
      <c r="GE753" s="4">
        <v>44</v>
      </c>
      <c r="GF753" s="4">
        <v>44</v>
      </c>
      <c r="GI753" s="7">
        <f t="shared" si="120"/>
        <v>0.10950903449534587</v>
      </c>
      <c r="GJ753" s="7">
        <f t="shared" si="122"/>
        <v>6.4658058345289329E-2</v>
      </c>
      <c r="GK753" s="7">
        <f t="shared" si="123"/>
        <v>1.889030845044716E-2</v>
      </c>
      <c r="GL753" s="7">
        <f t="shared" si="121"/>
        <v>0.17655803316180674</v>
      </c>
      <c r="GM753" s="7">
        <f>(((DR753-DR752)-(DP753-DP752)-(FG753-FG752)+((EV753-EV752)+(EW753-EW752)+(EX753-EX752))+(FC753-FC752))-U753-V753)/DS752</f>
        <v>7.6656324146742102E-2</v>
      </c>
      <c r="GN753" s="7">
        <f t="shared" si="116"/>
        <v>2.6829713451359736E-2</v>
      </c>
      <c r="GO753" s="7">
        <f>(G753-G752)/DS752</f>
        <v>0.13597371783172113</v>
      </c>
      <c r="GP753" s="7">
        <f>CF753/DS752</f>
        <v>0.10129585690819493</v>
      </c>
      <c r="GQ753" s="7">
        <f t="shared" si="117"/>
        <v>0.10627823174135918</v>
      </c>
      <c r="GR753" s="7">
        <f t="shared" si="118"/>
        <v>5.7891056026109257E-2</v>
      </c>
      <c r="GS753" s="7">
        <v>1</v>
      </c>
      <c r="GT753" s="7">
        <f t="shared" si="124"/>
        <v>0</v>
      </c>
      <c r="GU753" s="7">
        <f t="shared" si="115"/>
        <v>0.66963979416809605</v>
      </c>
      <c r="GV753" t="s">
        <v>254</v>
      </c>
      <c r="GW753" s="8">
        <f t="shared" si="119"/>
        <v>9.125752874612155E-5</v>
      </c>
    </row>
    <row r="754" spans="1:205" x14ac:dyDescent="0.2">
      <c r="A754">
        <v>992368845</v>
      </c>
      <c r="B754" s="2">
        <v>2016</v>
      </c>
      <c r="C754" t="s">
        <v>3</v>
      </c>
      <c r="D754" s="3">
        <v>42370</v>
      </c>
      <c r="E754" s="3">
        <v>42735</v>
      </c>
      <c r="F754" t="s">
        <v>8</v>
      </c>
      <c r="G754" s="4">
        <v>34436</v>
      </c>
      <c r="I754" s="4">
        <v>30</v>
      </c>
      <c r="J754" s="4">
        <v>34465</v>
      </c>
      <c r="K754" s="4">
        <v>16257</v>
      </c>
      <c r="L754" s="4">
        <v>0</v>
      </c>
      <c r="M754" s="4">
        <v>0</v>
      </c>
      <c r="Q754" s="4">
        <v>8734</v>
      </c>
      <c r="R754" s="4">
        <v>6865</v>
      </c>
      <c r="S754" s="4">
        <v>166</v>
      </c>
      <c r="U754" s="4">
        <v>227</v>
      </c>
      <c r="X754" s="4">
        <v>5551</v>
      </c>
      <c r="Y754" s="4">
        <v>1548</v>
      </c>
      <c r="Z754" s="4">
        <v>30769</v>
      </c>
      <c r="AA754" s="4">
        <v>3697</v>
      </c>
      <c r="AC754" s="4">
        <v>0</v>
      </c>
      <c r="AD754" s="4">
        <v>0</v>
      </c>
      <c r="AE754" s="4">
        <v>0</v>
      </c>
      <c r="AG754" s="4">
        <v>6</v>
      </c>
      <c r="AJ754" s="4">
        <v>4</v>
      </c>
      <c r="AK754" s="4">
        <v>10</v>
      </c>
      <c r="AM754" s="4">
        <v>0</v>
      </c>
      <c r="AP754" s="4">
        <v>0</v>
      </c>
      <c r="AR754" s="4">
        <v>1</v>
      </c>
      <c r="AS754" s="4">
        <v>2</v>
      </c>
      <c r="AT754" s="4">
        <v>2</v>
      </c>
      <c r="AU754" s="4">
        <v>3</v>
      </c>
      <c r="AV754" s="4">
        <v>8</v>
      </c>
      <c r="AW754" s="4">
        <v>3704</v>
      </c>
      <c r="AX754" s="4">
        <v>931</v>
      </c>
      <c r="AY754" s="4">
        <v>2774</v>
      </c>
      <c r="BB754" s="4">
        <v>0</v>
      </c>
      <c r="BD754" s="4">
        <v>0</v>
      </c>
      <c r="BF754" s="4">
        <v>2774</v>
      </c>
      <c r="BJ754" s="4">
        <v>1700</v>
      </c>
      <c r="BP754" s="4">
        <v>1074</v>
      </c>
      <c r="BR754" s="4">
        <v>2774</v>
      </c>
      <c r="BS754" s="2">
        <v>2016</v>
      </c>
      <c r="BV754" s="4">
        <v>38</v>
      </c>
      <c r="BY754" s="4">
        <v>38</v>
      </c>
      <c r="CB754" s="4">
        <v>192</v>
      </c>
      <c r="CD754" s="4">
        <v>482</v>
      </c>
      <c r="CF754" s="4">
        <v>674</v>
      </c>
      <c r="CS754" s="4">
        <v>0</v>
      </c>
      <c r="CU754" s="4">
        <v>711</v>
      </c>
      <c r="DA754" s="4">
        <v>3444</v>
      </c>
      <c r="DB754" s="4">
        <v>3444</v>
      </c>
      <c r="DC754" s="4">
        <v>4823</v>
      </c>
      <c r="DD754" s="4">
        <v>2918</v>
      </c>
      <c r="DG754" s="4">
        <v>7740</v>
      </c>
      <c r="DN754" s="4">
        <v>0</v>
      </c>
      <c r="DO754" s="4">
        <v>356</v>
      </c>
      <c r="DP754" s="4">
        <v>356</v>
      </c>
      <c r="DR754" s="4">
        <v>11541</v>
      </c>
      <c r="DS754" s="4">
        <v>12252</v>
      </c>
      <c r="DT754" s="4">
        <v>100</v>
      </c>
      <c r="DV754" s="4">
        <v>5</v>
      </c>
      <c r="DX754" s="4">
        <v>105</v>
      </c>
      <c r="ED754" s="4">
        <v>3857</v>
      </c>
      <c r="EG754" s="4">
        <v>3857</v>
      </c>
      <c r="EI754" s="4">
        <v>3962</v>
      </c>
      <c r="EM754" s="4">
        <v>0</v>
      </c>
      <c r="ET754" s="4">
        <v>0</v>
      </c>
      <c r="EU754" s="4">
        <v>0</v>
      </c>
      <c r="EY754" s="4">
        <v>1905</v>
      </c>
      <c r="EZ754" s="4">
        <v>941</v>
      </c>
      <c r="FA754" s="4">
        <v>1309</v>
      </c>
      <c r="FC754" s="4">
        <v>1700</v>
      </c>
      <c r="FF754" s="4">
        <v>2435</v>
      </c>
      <c r="FG754" s="4">
        <v>8290</v>
      </c>
      <c r="FH754" s="4">
        <v>8290</v>
      </c>
      <c r="FI754" s="4">
        <v>12252</v>
      </c>
      <c r="FL754" s="2">
        <v>2016</v>
      </c>
      <c r="FM754" t="s">
        <v>8</v>
      </c>
      <c r="FR754" s="2">
        <v>2016</v>
      </c>
      <c r="FS754" s="5">
        <v>14</v>
      </c>
      <c r="FT754" s="4">
        <v>14</v>
      </c>
      <c r="FX754" s="4">
        <v>656</v>
      </c>
      <c r="GA754" s="4">
        <v>14</v>
      </c>
      <c r="GE754" s="4">
        <v>62</v>
      </c>
      <c r="GF754" s="4">
        <v>15</v>
      </c>
      <c r="GI754" s="7">
        <f t="shared" si="120"/>
        <v>0.16660949113779303</v>
      </c>
      <c r="GJ754" s="7">
        <f t="shared" si="122"/>
        <v>1.889030845044716E-2</v>
      </c>
      <c r="GK754" s="7">
        <f t="shared" si="123"/>
        <v>0.17655803316180674</v>
      </c>
      <c r="GL754" s="7">
        <f t="shared" si="121"/>
        <v>0.21302644466209597</v>
      </c>
      <c r="GM754" s="7">
        <f>(((DR754-DR753)-(DP754-DP753)-(FG754-FG753)+((EV754-EV753)+(EW754-EW753)+(EX754-EX753))+(FC754-FC753))-U754-V754)/DS753</f>
        <v>0.14065180102915953</v>
      </c>
      <c r="GN754" s="7">
        <f t="shared" si="116"/>
        <v>0.76809605488850774</v>
      </c>
      <c r="GO754" s="7">
        <f>(G754-G753)/DS753</f>
        <v>0.82424242424242422</v>
      </c>
      <c r="GP754" s="7">
        <f>CF754/DS753</f>
        <v>7.7072612921669531E-2</v>
      </c>
      <c r="GQ754" s="7">
        <f t="shared" si="117"/>
        <v>0.26422822307948757</v>
      </c>
      <c r="GR754" s="7">
        <f t="shared" si="118"/>
        <v>0.26472748641104743</v>
      </c>
      <c r="GS754" s="7">
        <v>1</v>
      </c>
      <c r="GT754" s="7">
        <f t="shared" si="124"/>
        <v>0</v>
      </c>
      <c r="GU754" s="7">
        <f t="shared" si="115"/>
        <v>0.67662422461638916</v>
      </c>
      <c r="GV754" t="s">
        <v>254</v>
      </c>
      <c r="GW754" s="8">
        <f t="shared" si="119"/>
        <v>1.1435105774728416E-4</v>
      </c>
    </row>
    <row r="755" spans="1:205" x14ac:dyDescent="0.2">
      <c r="A755">
        <v>992368845</v>
      </c>
      <c r="B755" s="2">
        <v>2017</v>
      </c>
      <c r="C755" t="s">
        <v>3</v>
      </c>
      <c r="D755" s="3">
        <v>42736</v>
      </c>
      <c r="E755" s="3">
        <v>43100</v>
      </c>
      <c r="F755" t="s">
        <v>8</v>
      </c>
      <c r="G755" s="4">
        <v>38346</v>
      </c>
      <c r="I755" s="4">
        <v>0</v>
      </c>
      <c r="J755" s="4">
        <v>38346</v>
      </c>
      <c r="K755" s="4">
        <v>18761</v>
      </c>
      <c r="L755" s="4">
        <v>0</v>
      </c>
      <c r="M755" s="4">
        <v>0</v>
      </c>
      <c r="Q755" s="4">
        <v>9583</v>
      </c>
      <c r="R755" s="4">
        <v>7782</v>
      </c>
      <c r="S755" s="4">
        <v>194</v>
      </c>
      <c r="U755" s="4">
        <v>290</v>
      </c>
      <c r="X755" s="4">
        <v>5232</v>
      </c>
      <c r="Y755" s="4">
        <v>1593</v>
      </c>
      <c r="Z755" s="4">
        <v>33865</v>
      </c>
      <c r="AA755" s="4">
        <v>4482</v>
      </c>
      <c r="AC755" s="4">
        <v>0</v>
      </c>
      <c r="AD755" s="4">
        <v>0</v>
      </c>
      <c r="AE755" s="4">
        <v>0</v>
      </c>
      <c r="AF755" s="4">
        <v>2</v>
      </c>
      <c r="AG755" s="4">
        <v>1</v>
      </c>
      <c r="AJ755" s="4">
        <v>0</v>
      </c>
      <c r="AK755" s="4">
        <v>4</v>
      </c>
      <c r="AM755" s="4">
        <v>0</v>
      </c>
      <c r="AR755" s="4">
        <v>1</v>
      </c>
      <c r="AS755" s="4">
        <v>8</v>
      </c>
      <c r="AT755" s="4">
        <v>8</v>
      </c>
      <c r="AU755" s="4">
        <v>10</v>
      </c>
      <c r="AV755" s="4">
        <v>-6</v>
      </c>
      <c r="AW755" s="4">
        <v>4475</v>
      </c>
      <c r="AX755" s="4">
        <v>1083</v>
      </c>
      <c r="AY755" s="4">
        <v>3393</v>
      </c>
      <c r="BB755" s="4">
        <v>0</v>
      </c>
      <c r="BD755" s="4">
        <v>0</v>
      </c>
      <c r="BF755" s="4">
        <v>3393</v>
      </c>
      <c r="BJ755" s="4">
        <v>3500</v>
      </c>
      <c r="BK755" s="4">
        <v>0</v>
      </c>
      <c r="BP755" s="4">
        <v>-107</v>
      </c>
      <c r="BQ755" s="4">
        <v>0</v>
      </c>
      <c r="BR755" s="4">
        <v>3393</v>
      </c>
      <c r="BS755" s="2">
        <v>2017</v>
      </c>
      <c r="BV755" s="4">
        <v>22</v>
      </c>
      <c r="BY755" s="4">
        <v>22</v>
      </c>
      <c r="BZ755" s="4">
        <v>0</v>
      </c>
      <c r="CB755" s="4">
        <v>479</v>
      </c>
      <c r="CC755" s="4">
        <v>0</v>
      </c>
      <c r="CD755" s="4">
        <v>815</v>
      </c>
      <c r="CF755" s="4">
        <v>1294</v>
      </c>
      <c r="CI755" s="4">
        <v>0</v>
      </c>
      <c r="CS755" s="4">
        <v>0</v>
      </c>
      <c r="CU755" s="4">
        <v>1315</v>
      </c>
      <c r="DA755" s="4">
        <v>3645</v>
      </c>
      <c r="DB755" s="4">
        <v>3645</v>
      </c>
      <c r="DC755" s="4">
        <v>6996</v>
      </c>
      <c r="DD755" s="4">
        <v>194</v>
      </c>
      <c r="DE755" s="4">
        <v>1163</v>
      </c>
      <c r="DG755" s="4">
        <v>8353</v>
      </c>
      <c r="DN755" s="4">
        <v>0</v>
      </c>
      <c r="DO755" s="4">
        <v>371</v>
      </c>
      <c r="DP755" s="4">
        <v>371</v>
      </c>
      <c r="DR755" s="4">
        <v>12369</v>
      </c>
      <c r="DS755" s="4">
        <v>13685</v>
      </c>
      <c r="DT755" s="4">
        <v>100</v>
      </c>
      <c r="DU755" s="4">
        <v>0</v>
      </c>
      <c r="DV755" s="4">
        <v>5</v>
      </c>
      <c r="DX755" s="4">
        <v>105</v>
      </c>
      <c r="ED755" s="4">
        <v>3750</v>
      </c>
      <c r="EG755" s="4">
        <v>3750</v>
      </c>
      <c r="EI755" s="4">
        <v>3855</v>
      </c>
      <c r="EK755" s="4">
        <v>0</v>
      </c>
      <c r="EM755" s="4">
        <v>0</v>
      </c>
      <c r="EP755" s="4">
        <v>0</v>
      </c>
      <c r="ES755" s="4">
        <v>0</v>
      </c>
      <c r="ET755" s="4">
        <v>0</v>
      </c>
      <c r="EU755" s="4">
        <v>0</v>
      </c>
      <c r="EY755" s="4">
        <v>3184</v>
      </c>
      <c r="EZ755" s="4">
        <v>1066</v>
      </c>
      <c r="FA755" s="4">
        <v>1355</v>
      </c>
      <c r="FC755" s="4">
        <v>3500</v>
      </c>
      <c r="FF755" s="4">
        <v>725</v>
      </c>
      <c r="FG755" s="4">
        <v>9830</v>
      </c>
      <c r="FH755" s="4">
        <v>9830</v>
      </c>
      <c r="FI755" s="4">
        <v>13685</v>
      </c>
      <c r="FL755" s="2">
        <v>2017</v>
      </c>
      <c r="FM755" t="s">
        <v>8</v>
      </c>
      <c r="FR755" s="2">
        <v>2017</v>
      </c>
      <c r="FS755" s="5">
        <v>15</v>
      </c>
      <c r="FX755" s="4">
        <v>644</v>
      </c>
      <c r="FZ755" s="4">
        <v>21</v>
      </c>
      <c r="GA755" s="4">
        <v>15</v>
      </c>
      <c r="GE755" s="4">
        <v>62</v>
      </c>
      <c r="GF755" s="4">
        <v>54</v>
      </c>
      <c r="GI755" s="7">
        <f t="shared" si="120"/>
        <v>8.7577538361083909E-2</v>
      </c>
      <c r="GJ755" s="7">
        <f t="shared" si="122"/>
        <v>0.17655803316180674</v>
      </c>
      <c r="GK755" s="7">
        <f t="shared" si="123"/>
        <v>0.21302644466209597</v>
      </c>
      <c r="GL755" s="7">
        <f t="shared" si="121"/>
        <v>0.28030690537084402</v>
      </c>
      <c r="GM755" s="7">
        <f>(((DR755-DR754)-(DP755-DP754)-(FG755-FG754)+((EV755-EV754)+(EW755-EW754)+(EX755-EX754))+(FC755-FC754))-U755-V755)/DS754</f>
        <v>6.3907933398628797E-2</v>
      </c>
      <c r="GN755" s="7">
        <f t="shared" si="116"/>
        <v>0.14177277179236042</v>
      </c>
      <c r="GO755" s="7">
        <f>(G755-G754)/DS754</f>
        <v>0.31913157035586026</v>
      </c>
      <c r="GP755" s="7">
        <f>CF755/DS754</f>
        <v>0.10561540972902383</v>
      </c>
      <c r="GQ755" s="7">
        <f t="shared" si="117"/>
        <v>0.26163395920885224</v>
      </c>
      <c r="GR755" s="7">
        <f t="shared" si="118"/>
        <v>0.11354396561737716</v>
      </c>
      <c r="GS755" s="7">
        <v>1</v>
      </c>
      <c r="GT755" s="7">
        <f t="shared" si="124"/>
        <v>0</v>
      </c>
      <c r="GU755" s="7">
        <f t="shared" si="115"/>
        <v>0.71830471318962363</v>
      </c>
      <c r="GV755" t="s">
        <v>254</v>
      </c>
      <c r="GW755" s="8">
        <f t="shared" si="119"/>
        <v>8.1619327456741755E-5</v>
      </c>
    </row>
    <row r="756" spans="1:205" x14ac:dyDescent="0.2">
      <c r="A756">
        <v>992368845</v>
      </c>
      <c r="B756" s="2">
        <v>2018</v>
      </c>
      <c r="C756" t="s">
        <v>3</v>
      </c>
      <c r="D756" s="3">
        <v>43101</v>
      </c>
      <c r="E756" s="3">
        <v>43465</v>
      </c>
      <c r="F756" t="s">
        <v>8</v>
      </c>
      <c r="G756" s="4">
        <v>44091</v>
      </c>
      <c r="I756" s="4">
        <v>29</v>
      </c>
      <c r="J756" s="4">
        <v>44120</v>
      </c>
      <c r="K756" s="4">
        <v>20995</v>
      </c>
      <c r="Q756" s="4">
        <v>11718</v>
      </c>
      <c r="R756" s="4">
        <v>9487</v>
      </c>
      <c r="S756" s="4">
        <v>257</v>
      </c>
      <c r="U756" s="4">
        <v>271</v>
      </c>
      <c r="X756" s="4">
        <v>7298</v>
      </c>
      <c r="Z756" s="4">
        <v>40283</v>
      </c>
      <c r="AA756" s="4">
        <v>3837</v>
      </c>
      <c r="AG756" s="4">
        <v>6</v>
      </c>
      <c r="AJ756" s="4">
        <v>2</v>
      </c>
      <c r="AK756" s="4">
        <v>7</v>
      </c>
      <c r="AP756" s="4">
        <v>1</v>
      </c>
      <c r="AR756" s="4">
        <v>0</v>
      </c>
      <c r="AS756" s="4">
        <v>6</v>
      </c>
      <c r="AT756" s="4">
        <v>6</v>
      </c>
      <c r="AU756" s="4">
        <v>8</v>
      </c>
      <c r="AV756" s="4">
        <v>0</v>
      </c>
      <c r="AW756" s="4">
        <v>3836</v>
      </c>
      <c r="AX756" s="4">
        <v>887</v>
      </c>
      <c r="AY756" s="4">
        <v>2950</v>
      </c>
      <c r="BF756" s="4">
        <v>2950</v>
      </c>
      <c r="BJ756" s="4">
        <v>3000</v>
      </c>
      <c r="BK756" s="4">
        <v>0</v>
      </c>
      <c r="BP756" s="4">
        <v>-50</v>
      </c>
      <c r="BQ756" s="4">
        <v>0</v>
      </c>
      <c r="BR756" s="4">
        <v>2950</v>
      </c>
      <c r="BS756" s="2">
        <v>2018</v>
      </c>
      <c r="BV756" s="4">
        <v>12</v>
      </c>
      <c r="BY756" s="4">
        <v>12</v>
      </c>
      <c r="BZ756" s="4">
        <v>0</v>
      </c>
      <c r="CB756" s="4">
        <v>441</v>
      </c>
      <c r="CC756" s="4">
        <v>0</v>
      </c>
      <c r="CD756" s="4">
        <v>882</v>
      </c>
      <c r="CF756" s="4">
        <v>1323</v>
      </c>
      <c r="CI756" s="4">
        <v>0</v>
      </c>
      <c r="CS756" s="4">
        <v>0</v>
      </c>
      <c r="CU756" s="4">
        <v>1335</v>
      </c>
      <c r="DA756" s="4">
        <v>4988</v>
      </c>
      <c r="DB756" s="4">
        <v>4988</v>
      </c>
      <c r="DC756" s="4">
        <v>6698</v>
      </c>
      <c r="DD756" s="4">
        <v>219</v>
      </c>
      <c r="DE756" s="4">
        <v>1738</v>
      </c>
      <c r="DG756" s="4">
        <v>8655</v>
      </c>
      <c r="DO756" s="4">
        <v>416</v>
      </c>
      <c r="DP756" s="4">
        <v>416</v>
      </c>
      <c r="DR756" s="4">
        <v>14059</v>
      </c>
      <c r="DS756" s="4">
        <v>15394</v>
      </c>
      <c r="DT756" s="4">
        <v>100</v>
      </c>
      <c r="DU756" s="4">
        <v>0</v>
      </c>
      <c r="DV756" s="4">
        <v>5</v>
      </c>
      <c r="DX756" s="4">
        <v>105</v>
      </c>
      <c r="ED756" s="4">
        <v>3699</v>
      </c>
      <c r="EG756" s="4">
        <v>3699</v>
      </c>
      <c r="EI756" s="4">
        <v>3804</v>
      </c>
      <c r="EK756" s="4">
        <v>0</v>
      </c>
      <c r="EM756" s="4">
        <v>0</v>
      </c>
      <c r="EP756" s="4">
        <v>0</v>
      </c>
      <c r="ES756" s="4">
        <v>0</v>
      </c>
      <c r="ET756" s="4">
        <v>0</v>
      </c>
      <c r="EU756" s="4">
        <v>0</v>
      </c>
      <c r="EY756" s="4">
        <v>1952</v>
      </c>
      <c r="EZ756" s="4">
        <v>877</v>
      </c>
      <c r="FA756" s="4">
        <v>1378</v>
      </c>
      <c r="FC756" s="4">
        <v>3000</v>
      </c>
      <c r="FD756" s="4">
        <v>3500</v>
      </c>
      <c r="FF756" s="4">
        <v>883</v>
      </c>
      <c r="FG756" s="4">
        <v>11590</v>
      </c>
      <c r="FH756" s="4">
        <v>11590</v>
      </c>
      <c r="FI756" s="4">
        <v>15394</v>
      </c>
      <c r="FL756" s="2">
        <v>2018</v>
      </c>
      <c r="FM756" t="s">
        <v>8</v>
      </c>
      <c r="FR756" s="2">
        <v>2018</v>
      </c>
      <c r="FS756" s="5">
        <v>15</v>
      </c>
      <c r="FX756" s="4">
        <v>644</v>
      </c>
      <c r="FZ756" s="4">
        <v>21</v>
      </c>
      <c r="GA756" s="4">
        <v>15</v>
      </c>
      <c r="GE756" s="4">
        <v>62</v>
      </c>
      <c r="GF756" s="4">
        <v>34</v>
      </c>
      <c r="GI756" s="7">
        <f t="shared" si="120"/>
        <v>-4.493971501644136E-2</v>
      </c>
      <c r="GJ756" s="7">
        <f t="shared" si="122"/>
        <v>0.21302644466209597</v>
      </c>
      <c r="GK756" s="7">
        <f t="shared" si="123"/>
        <v>0.28030690537084402</v>
      </c>
      <c r="GL756" s="7">
        <f t="shared" si="121"/>
        <v>0.14434195140964012</v>
      </c>
      <c r="GM756" s="7">
        <f>(((DR756-DR755)-(DP756-DP755)-(FG756-FG755)+((EV756-EV755)+(EW756-EW755)+(EX756-EX755))+(FC756-FC755))-U756-V756)/DS755</f>
        <v>-6.4742418706613084E-2</v>
      </c>
      <c r="GN756" s="7">
        <f t="shared" si="116"/>
        <v>0.44157837047862625</v>
      </c>
      <c r="GO756" s="7">
        <f>(G756-G755)/DS755</f>
        <v>0.4198027036901717</v>
      </c>
      <c r="GP756" s="7">
        <f>CF756/DS755</f>
        <v>9.6675191815856779E-2</v>
      </c>
      <c r="GQ756" s="7">
        <f t="shared" si="117"/>
        <v>0.20289556037002648</v>
      </c>
      <c r="GR756" s="7">
        <f t="shared" si="118"/>
        <v>0.14982005945861368</v>
      </c>
      <c r="GS756" s="7">
        <v>1</v>
      </c>
      <c r="GT756" s="7">
        <f t="shared" si="124"/>
        <v>0</v>
      </c>
      <c r="GU756" s="7">
        <f t="shared" si="115"/>
        <v>0.7528907366506431</v>
      </c>
      <c r="GV756" t="s">
        <v>254</v>
      </c>
      <c r="GW756" s="8">
        <f t="shared" si="119"/>
        <v>7.3072707343807084E-5</v>
      </c>
    </row>
    <row r="757" spans="1:205" x14ac:dyDescent="0.2">
      <c r="A757">
        <v>992368845</v>
      </c>
      <c r="B757" s="2">
        <v>2019</v>
      </c>
      <c r="C757" t="s">
        <v>3</v>
      </c>
      <c r="D757" s="3">
        <v>43466</v>
      </c>
      <c r="E757" s="3">
        <v>43830</v>
      </c>
      <c r="F757" t="s">
        <v>8</v>
      </c>
      <c r="G757" s="4">
        <v>42745</v>
      </c>
      <c r="I757" s="4">
        <v>10</v>
      </c>
      <c r="J757" s="4">
        <v>42754</v>
      </c>
      <c r="K757" s="4">
        <v>20248</v>
      </c>
      <c r="Q757" s="4">
        <v>12926</v>
      </c>
      <c r="R757" s="4">
        <v>10025</v>
      </c>
      <c r="S757" s="4">
        <v>268</v>
      </c>
      <c r="U757" s="4">
        <v>359</v>
      </c>
      <c r="X757" s="4">
        <v>7540</v>
      </c>
      <c r="Z757" s="4">
        <v>41073</v>
      </c>
      <c r="AA757" s="4">
        <v>1682</v>
      </c>
      <c r="AF757" s="4">
        <v>2</v>
      </c>
      <c r="AG757" s="4">
        <v>9</v>
      </c>
      <c r="AJ757" s="4">
        <v>4</v>
      </c>
      <c r="AK757" s="4">
        <v>15</v>
      </c>
      <c r="AP757" s="4">
        <v>108</v>
      </c>
      <c r="AR757" s="4">
        <v>0</v>
      </c>
      <c r="AS757" s="4">
        <v>12</v>
      </c>
      <c r="AT757" s="4">
        <v>12</v>
      </c>
      <c r="AU757" s="4">
        <v>120</v>
      </c>
      <c r="AV757" s="4">
        <v>-105</v>
      </c>
      <c r="AW757" s="4">
        <v>1576</v>
      </c>
      <c r="AX757" s="4">
        <v>354</v>
      </c>
      <c r="AY757" s="4">
        <v>1222</v>
      </c>
      <c r="BF757" s="4">
        <v>1222</v>
      </c>
      <c r="BJ757" s="4">
        <v>0</v>
      </c>
      <c r="BK757" s="4">
        <v>0</v>
      </c>
      <c r="BP757" s="4">
        <v>1222</v>
      </c>
      <c r="BQ757" s="4">
        <v>0</v>
      </c>
      <c r="BR757" s="4">
        <v>1222</v>
      </c>
      <c r="BS757" s="2">
        <v>2019</v>
      </c>
      <c r="BV757" s="4">
        <v>36</v>
      </c>
      <c r="BY757" s="4">
        <v>36</v>
      </c>
      <c r="BZ757" s="4">
        <v>0</v>
      </c>
      <c r="CB757" s="4">
        <v>363</v>
      </c>
      <c r="CC757" s="4">
        <v>0</v>
      </c>
      <c r="CD757" s="4">
        <v>809</v>
      </c>
      <c r="CF757" s="4">
        <v>1172</v>
      </c>
      <c r="CI757" s="4">
        <v>0</v>
      </c>
      <c r="CS757" s="4">
        <v>0</v>
      </c>
      <c r="CU757" s="4">
        <v>1208</v>
      </c>
      <c r="DA757" s="4">
        <v>5530</v>
      </c>
      <c r="DB757" s="4">
        <v>5530</v>
      </c>
      <c r="DC757" s="4">
        <v>5743</v>
      </c>
      <c r="DD757" s="4">
        <v>261</v>
      </c>
      <c r="DE757" s="4">
        <v>1349</v>
      </c>
      <c r="DG757" s="4">
        <v>7352</v>
      </c>
      <c r="DO757" s="4">
        <v>459</v>
      </c>
      <c r="DP757" s="4">
        <v>459</v>
      </c>
      <c r="DR757" s="4">
        <v>13342</v>
      </c>
      <c r="DS757" s="4">
        <v>14550</v>
      </c>
      <c r="DT757" s="4">
        <v>100</v>
      </c>
      <c r="DU757" s="4">
        <v>0</v>
      </c>
      <c r="DV757" s="4">
        <v>5</v>
      </c>
      <c r="DW757" s="4">
        <v>1052</v>
      </c>
      <c r="DX757" s="4">
        <v>1157</v>
      </c>
      <c r="ED757" s="4">
        <v>4922</v>
      </c>
      <c r="EE757" s="4">
        <v>0</v>
      </c>
      <c r="EG757" s="4">
        <v>4922</v>
      </c>
      <c r="EI757" s="4">
        <v>6079</v>
      </c>
      <c r="EK757" s="4">
        <v>0</v>
      </c>
      <c r="EM757" s="4">
        <v>0</v>
      </c>
      <c r="EP757" s="4">
        <v>0</v>
      </c>
      <c r="ES757" s="4">
        <v>0</v>
      </c>
      <c r="ET757" s="4">
        <v>0</v>
      </c>
      <c r="EU757" s="4">
        <v>0</v>
      </c>
      <c r="EY757" s="4">
        <v>2505</v>
      </c>
      <c r="EZ757" s="4">
        <v>675</v>
      </c>
      <c r="FA757" s="4">
        <v>1547</v>
      </c>
      <c r="FC757" s="4">
        <v>0</v>
      </c>
      <c r="FD757" s="4">
        <v>2840</v>
      </c>
      <c r="FF757" s="4">
        <v>905</v>
      </c>
      <c r="FG757" s="4">
        <v>8471</v>
      </c>
      <c r="FH757" s="4">
        <v>8471</v>
      </c>
      <c r="FI757" s="4">
        <v>14550</v>
      </c>
      <c r="FL757" s="2">
        <v>2019</v>
      </c>
      <c r="FM757" t="s">
        <v>8</v>
      </c>
      <c r="FR757" s="2">
        <v>2019</v>
      </c>
      <c r="FS757" s="5">
        <v>19</v>
      </c>
      <c r="FX757" s="4">
        <v>651</v>
      </c>
      <c r="GA757" s="4">
        <v>29</v>
      </c>
      <c r="GE757" s="4">
        <v>44</v>
      </c>
      <c r="GF757" s="4">
        <v>55</v>
      </c>
      <c r="GN757" s="7">
        <f t="shared" si="116"/>
        <v>-2.5399506301156293E-2</v>
      </c>
      <c r="GQ757" s="7">
        <f t="shared" si="117"/>
        <v>8.161902217472615E-2</v>
      </c>
      <c r="GR757" s="7">
        <f t="shared" si="118"/>
        <v>-3.0527772107686375E-2</v>
      </c>
      <c r="GS757" s="7">
        <v>1</v>
      </c>
      <c r="GT757" s="7">
        <f t="shared" si="124"/>
        <v>0</v>
      </c>
      <c r="GU757" s="7">
        <f t="shared" si="115"/>
        <v>0.58219931271477665</v>
      </c>
      <c r="GV757" t="s">
        <v>254</v>
      </c>
      <c r="GW757" s="8">
        <f t="shared" si="119"/>
        <v>6.4960374171755227E-5</v>
      </c>
    </row>
    <row r="758" spans="1:205" x14ac:dyDescent="0.2">
      <c r="A758">
        <v>982014107</v>
      </c>
      <c r="B758" s="2">
        <v>2013</v>
      </c>
      <c r="C758" t="s">
        <v>3</v>
      </c>
      <c r="D758" s="3">
        <v>41275</v>
      </c>
      <c r="E758" s="3">
        <v>41639</v>
      </c>
      <c r="F758" t="s">
        <v>8</v>
      </c>
      <c r="G758" s="4">
        <v>25822</v>
      </c>
      <c r="I758" s="4">
        <v>213</v>
      </c>
      <c r="J758" s="4">
        <v>26035</v>
      </c>
      <c r="K758" s="4">
        <v>8026</v>
      </c>
      <c r="L758" s="4">
        <v>0</v>
      </c>
      <c r="M758" s="4">
        <v>0</v>
      </c>
      <c r="Q758" s="4">
        <v>8794</v>
      </c>
      <c r="R758" s="4">
        <v>7418</v>
      </c>
      <c r="S758" s="4">
        <v>85</v>
      </c>
      <c r="U758" s="4">
        <v>852</v>
      </c>
      <c r="X758" s="4">
        <v>7957</v>
      </c>
      <c r="Z758" s="4">
        <v>25628</v>
      </c>
      <c r="AA758" s="4">
        <v>407</v>
      </c>
      <c r="AC758" s="4">
        <v>0</v>
      </c>
      <c r="AD758" s="4">
        <v>0</v>
      </c>
      <c r="AE758" s="4">
        <v>0</v>
      </c>
      <c r="AG758" s="4">
        <v>4</v>
      </c>
      <c r="AJ758" s="4">
        <v>1</v>
      </c>
      <c r="AK758" s="4">
        <v>5</v>
      </c>
      <c r="AM758" s="4">
        <v>0</v>
      </c>
      <c r="AR758" s="4">
        <v>131</v>
      </c>
      <c r="AT758" s="4">
        <v>0</v>
      </c>
      <c r="AU758" s="4">
        <v>131</v>
      </c>
      <c r="AV758" s="4">
        <v>-126</v>
      </c>
      <c r="AW758" s="4">
        <v>281</v>
      </c>
      <c r="AX758" s="4">
        <v>175</v>
      </c>
      <c r="AY758" s="4">
        <v>105</v>
      </c>
      <c r="BB758" s="4">
        <v>0</v>
      </c>
      <c r="BD758" s="4">
        <v>0</v>
      </c>
      <c r="BF758" s="4">
        <v>105</v>
      </c>
      <c r="BP758" s="4">
        <v>105</v>
      </c>
      <c r="BR758" s="4">
        <v>105</v>
      </c>
      <c r="BS758" s="2">
        <v>2013</v>
      </c>
      <c r="BV758" s="4">
        <v>0</v>
      </c>
      <c r="BY758" s="4">
        <v>0</v>
      </c>
      <c r="BZ758" s="4">
        <v>1116</v>
      </c>
      <c r="CD758" s="4">
        <v>1574</v>
      </c>
      <c r="CF758" s="4">
        <v>2690</v>
      </c>
      <c r="CR758" s="4">
        <v>361</v>
      </c>
      <c r="CS758" s="4">
        <v>361</v>
      </c>
      <c r="CU758" s="4">
        <v>3050</v>
      </c>
      <c r="DB758" s="4">
        <v>0</v>
      </c>
      <c r="DC758" s="4">
        <v>514</v>
      </c>
      <c r="DD758" s="4">
        <v>225</v>
      </c>
      <c r="DG758" s="4">
        <v>739</v>
      </c>
      <c r="DN758" s="4">
        <v>0</v>
      </c>
      <c r="DO758" s="4">
        <v>4231</v>
      </c>
      <c r="DP758" s="4">
        <v>4231</v>
      </c>
      <c r="DR758" s="4">
        <v>4970</v>
      </c>
      <c r="DS758" s="4">
        <v>8021</v>
      </c>
      <c r="DT758" s="4">
        <v>100</v>
      </c>
      <c r="DV758" s="4">
        <v>4</v>
      </c>
      <c r="DX758" s="4">
        <v>104</v>
      </c>
      <c r="ED758" s="4">
        <v>4030</v>
      </c>
      <c r="EG758" s="4">
        <v>4030</v>
      </c>
      <c r="EI758" s="4">
        <v>4134</v>
      </c>
      <c r="EK758" s="4">
        <v>0</v>
      </c>
      <c r="EM758" s="4">
        <v>0</v>
      </c>
      <c r="ES758" s="4">
        <v>11</v>
      </c>
      <c r="ET758" s="4">
        <v>11</v>
      </c>
      <c r="EU758" s="4">
        <v>11</v>
      </c>
      <c r="EY758" s="4">
        <v>1124</v>
      </c>
      <c r="EZ758" s="4">
        <v>175</v>
      </c>
      <c r="FA758" s="4">
        <v>770</v>
      </c>
      <c r="FF758" s="4">
        <v>1806</v>
      </c>
      <c r="FG758" s="4">
        <v>3875</v>
      </c>
      <c r="FH758" s="4">
        <v>3886</v>
      </c>
      <c r="FI758" s="4">
        <v>8021</v>
      </c>
      <c r="FL758" s="2">
        <v>2013</v>
      </c>
      <c r="FM758" t="s">
        <v>8</v>
      </c>
      <c r="FR758" s="2">
        <v>2013</v>
      </c>
      <c r="FS758" s="5">
        <v>20</v>
      </c>
      <c r="FT758" s="4">
        <v>20</v>
      </c>
      <c r="FX758" s="4">
        <v>677</v>
      </c>
      <c r="GA758" s="4">
        <v>177</v>
      </c>
      <c r="GE758" s="4">
        <v>24</v>
      </c>
      <c r="GF758" s="4">
        <v>6</v>
      </c>
      <c r="GN758" s="7">
        <f t="shared" si="116"/>
        <v>-0.80371134020618562</v>
      </c>
      <c r="GQ758" s="7">
        <f t="shared" si="117"/>
        <v>9.3039741260910018E-3</v>
      </c>
      <c r="GR758" s="7">
        <f t="shared" si="118"/>
        <v>-0.39590595391273831</v>
      </c>
      <c r="GS758" s="7">
        <v>0.34</v>
      </c>
      <c r="GT758" s="7">
        <f t="shared" si="124"/>
        <v>0</v>
      </c>
      <c r="GU758" s="7">
        <f t="shared" si="115"/>
        <v>0.48447824460790423</v>
      </c>
      <c r="GV758" t="s">
        <v>221</v>
      </c>
      <c r="GW758" s="8">
        <f t="shared" si="119"/>
        <v>6.8728522336769754E-5</v>
      </c>
    </row>
    <row r="759" spans="1:205" x14ac:dyDescent="0.2">
      <c r="A759">
        <v>982014107</v>
      </c>
      <c r="B759" s="2">
        <v>2014</v>
      </c>
      <c r="C759" t="s">
        <v>3</v>
      </c>
      <c r="D759" s="3">
        <v>41640</v>
      </c>
      <c r="E759" s="3">
        <v>42004</v>
      </c>
      <c r="F759" t="s">
        <v>8</v>
      </c>
      <c r="G759" s="4">
        <v>31440</v>
      </c>
      <c r="I759" s="4">
        <v>61</v>
      </c>
      <c r="J759" s="4">
        <v>31501</v>
      </c>
      <c r="K759" s="4">
        <v>8140</v>
      </c>
      <c r="L759" s="4">
        <v>0</v>
      </c>
      <c r="M759" s="4">
        <v>0</v>
      </c>
      <c r="Q759" s="4">
        <v>10326</v>
      </c>
      <c r="R759" s="4">
        <v>8311</v>
      </c>
      <c r="S759" s="4">
        <v>420</v>
      </c>
      <c r="U759" s="4">
        <v>830</v>
      </c>
      <c r="X759" s="4">
        <v>10579</v>
      </c>
      <c r="Z759" s="4">
        <v>29874</v>
      </c>
      <c r="AA759" s="4">
        <v>1627</v>
      </c>
      <c r="AC759" s="4">
        <v>0</v>
      </c>
      <c r="AD759" s="4">
        <v>0</v>
      </c>
      <c r="AE759" s="4">
        <v>0</v>
      </c>
      <c r="AG759" s="4">
        <v>6</v>
      </c>
      <c r="AJ759" s="4">
        <v>0</v>
      </c>
      <c r="AK759" s="4">
        <v>7</v>
      </c>
      <c r="AM759" s="4">
        <v>0</v>
      </c>
      <c r="AR759" s="4">
        <v>210</v>
      </c>
      <c r="AT759" s="4">
        <v>0</v>
      </c>
      <c r="AU759" s="4">
        <v>210</v>
      </c>
      <c r="AV759" s="4">
        <v>-204</v>
      </c>
      <c r="AW759" s="4">
        <v>1423</v>
      </c>
      <c r="AX759" s="4">
        <v>206</v>
      </c>
      <c r="AY759" s="4">
        <v>1217</v>
      </c>
      <c r="BB759" s="4">
        <v>0</v>
      </c>
      <c r="BD759" s="4">
        <v>0</v>
      </c>
      <c r="BF759" s="4">
        <v>1217</v>
      </c>
      <c r="BP759" s="4">
        <v>1217</v>
      </c>
      <c r="BR759" s="4">
        <v>1217</v>
      </c>
      <c r="BS759" s="2">
        <v>2014</v>
      </c>
      <c r="BV759" s="4">
        <v>0</v>
      </c>
      <c r="BY759" s="4">
        <v>0</v>
      </c>
      <c r="BZ759" s="4">
        <v>1281</v>
      </c>
      <c r="CD759" s="4">
        <v>4201</v>
      </c>
      <c r="CF759" s="4">
        <v>5482</v>
      </c>
      <c r="CR759" s="4">
        <v>292</v>
      </c>
      <c r="CS759" s="4">
        <v>292</v>
      </c>
      <c r="CU759" s="4">
        <v>5774</v>
      </c>
      <c r="DB759" s="4">
        <v>0</v>
      </c>
      <c r="DC759" s="4">
        <v>1185</v>
      </c>
      <c r="DD759" s="4">
        <v>478</v>
      </c>
      <c r="DG759" s="4">
        <v>1663</v>
      </c>
      <c r="DN759" s="4">
        <v>0</v>
      </c>
      <c r="DO759" s="4">
        <v>6828</v>
      </c>
      <c r="DP759" s="4">
        <v>6828</v>
      </c>
      <c r="DR759" s="4">
        <v>8491</v>
      </c>
      <c r="DS759" s="4">
        <v>14265</v>
      </c>
      <c r="DT759" s="4">
        <v>100</v>
      </c>
      <c r="DV759" s="4">
        <v>4</v>
      </c>
      <c r="DX759" s="4">
        <v>104</v>
      </c>
      <c r="ED759" s="4">
        <v>5247</v>
      </c>
      <c r="EG759" s="4">
        <v>5247</v>
      </c>
      <c r="EI759" s="4">
        <v>5351</v>
      </c>
      <c r="EK759" s="4">
        <v>0</v>
      </c>
      <c r="EM759" s="4">
        <v>0</v>
      </c>
      <c r="EP759" s="4">
        <v>1877</v>
      </c>
      <c r="ES759" s="4">
        <v>5</v>
      </c>
      <c r="ET759" s="4">
        <v>5</v>
      </c>
      <c r="EU759" s="4">
        <v>1882</v>
      </c>
      <c r="EY759" s="4">
        <v>501</v>
      </c>
      <c r="EZ759" s="4">
        <v>206</v>
      </c>
      <c r="FA759" s="4">
        <v>2203</v>
      </c>
      <c r="FF759" s="4">
        <v>4122</v>
      </c>
      <c r="FG759" s="4">
        <v>7031</v>
      </c>
      <c r="FH759" s="4">
        <v>8913</v>
      </c>
      <c r="FI759" s="4">
        <v>14265</v>
      </c>
      <c r="FL759" s="2">
        <v>2014</v>
      </c>
      <c r="FM759" t="s">
        <v>8</v>
      </c>
      <c r="FR759" s="2">
        <v>2014</v>
      </c>
      <c r="FS759" s="5">
        <v>20</v>
      </c>
      <c r="FT759" s="4">
        <v>20</v>
      </c>
      <c r="FX759" s="4">
        <v>1053</v>
      </c>
      <c r="GA759" s="4">
        <v>242</v>
      </c>
      <c r="GE759" s="4">
        <v>24</v>
      </c>
      <c r="GF759" s="4">
        <v>6</v>
      </c>
      <c r="GN759" s="7">
        <f t="shared" si="116"/>
        <v>0.61675601545941905</v>
      </c>
      <c r="GQ759" s="7">
        <f t="shared" si="117"/>
        <v>0.10921654850578839</v>
      </c>
      <c r="GR759" s="7">
        <f t="shared" si="118"/>
        <v>0.21756641623421888</v>
      </c>
      <c r="GS759" s="7">
        <v>0.34</v>
      </c>
      <c r="GT759" s="7">
        <f t="shared" si="124"/>
        <v>0.21059127117693258</v>
      </c>
      <c r="GU759" s="7">
        <f t="shared" si="115"/>
        <v>0.62481598317560461</v>
      </c>
      <c r="GV759" t="s">
        <v>221</v>
      </c>
      <c r="GW759" s="8">
        <f t="shared" si="119"/>
        <v>1.2467273407305821E-4</v>
      </c>
    </row>
    <row r="760" spans="1:205" x14ac:dyDescent="0.2">
      <c r="A760">
        <v>982014107</v>
      </c>
      <c r="B760" s="2">
        <v>2015</v>
      </c>
      <c r="C760" t="s">
        <v>3</v>
      </c>
      <c r="D760" s="3">
        <v>42005</v>
      </c>
      <c r="E760" s="3">
        <v>42369</v>
      </c>
      <c r="F760" t="s">
        <v>8</v>
      </c>
      <c r="G760" s="4">
        <v>46093</v>
      </c>
      <c r="I760" s="4">
        <v>1850</v>
      </c>
      <c r="J760" s="4">
        <v>47943</v>
      </c>
      <c r="K760" s="4">
        <v>13972</v>
      </c>
      <c r="L760" s="4">
        <v>0</v>
      </c>
      <c r="M760" s="4">
        <v>0</v>
      </c>
      <c r="Q760" s="4">
        <v>16432</v>
      </c>
      <c r="R760" s="4">
        <v>14022</v>
      </c>
      <c r="S760" s="4">
        <v>411</v>
      </c>
      <c r="U760" s="4">
        <v>1203</v>
      </c>
      <c r="X760" s="4">
        <v>15332</v>
      </c>
      <c r="Z760" s="4">
        <v>46939</v>
      </c>
      <c r="AA760" s="4">
        <v>1004</v>
      </c>
      <c r="AC760" s="4">
        <v>0</v>
      </c>
      <c r="AD760" s="4">
        <v>0</v>
      </c>
      <c r="AE760" s="4">
        <v>0</v>
      </c>
      <c r="AG760" s="4">
        <v>29</v>
      </c>
      <c r="AJ760" s="4">
        <v>0</v>
      </c>
      <c r="AK760" s="4">
        <v>29</v>
      </c>
      <c r="AM760" s="4">
        <v>0</v>
      </c>
      <c r="AR760" s="4">
        <v>240</v>
      </c>
      <c r="AT760" s="4">
        <v>0</v>
      </c>
      <c r="AU760" s="4">
        <v>240</v>
      </c>
      <c r="AV760" s="4">
        <v>-211</v>
      </c>
      <c r="AW760" s="4">
        <v>792</v>
      </c>
      <c r="AX760" s="4">
        <v>253</v>
      </c>
      <c r="AY760" s="4">
        <v>540</v>
      </c>
      <c r="BB760" s="4">
        <v>0</v>
      </c>
      <c r="BD760" s="4">
        <v>0</v>
      </c>
      <c r="BF760" s="4">
        <v>540</v>
      </c>
      <c r="BP760" s="4">
        <v>540</v>
      </c>
      <c r="BR760" s="4">
        <v>540</v>
      </c>
      <c r="BS760" s="2">
        <v>2015</v>
      </c>
      <c r="BV760" s="4">
        <v>0</v>
      </c>
      <c r="BY760" s="4">
        <v>0</v>
      </c>
      <c r="BZ760" s="4">
        <v>1281</v>
      </c>
      <c r="CD760" s="4">
        <v>4204</v>
      </c>
      <c r="CF760" s="4">
        <v>5484</v>
      </c>
      <c r="CL760" s="4">
        <v>100</v>
      </c>
      <c r="CR760" s="4">
        <v>328</v>
      </c>
      <c r="CS760" s="4">
        <v>428</v>
      </c>
      <c r="CU760" s="4">
        <v>5912</v>
      </c>
      <c r="DB760" s="4">
        <v>0</v>
      </c>
      <c r="DC760" s="4">
        <v>1372</v>
      </c>
      <c r="DD760" s="4">
        <v>741</v>
      </c>
      <c r="DG760" s="4">
        <v>2114</v>
      </c>
      <c r="DN760" s="4">
        <v>0</v>
      </c>
      <c r="DO760" s="4">
        <v>5186</v>
      </c>
      <c r="DP760" s="4">
        <v>5186</v>
      </c>
      <c r="DR760" s="4">
        <v>7300</v>
      </c>
      <c r="DS760" s="4">
        <v>13212</v>
      </c>
      <c r="DT760" s="4">
        <v>100</v>
      </c>
      <c r="DV760" s="4">
        <v>4</v>
      </c>
      <c r="DX760" s="4">
        <v>104</v>
      </c>
      <c r="ED760" s="4">
        <v>5787</v>
      </c>
      <c r="EG760" s="4">
        <v>5787</v>
      </c>
      <c r="EI760" s="4">
        <v>5891</v>
      </c>
      <c r="EK760" s="4">
        <v>0</v>
      </c>
      <c r="EM760" s="4">
        <v>0</v>
      </c>
      <c r="EP760" s="4">
        <v>1200</v>
      </c>
      <c r="ES760" s="4">
        <v>3</v>
      </c>
      <c r="ET760" s="4">
        <v>3</v>
      </c>
      <c r="EU760" s="4">
        <v>1203</v>
      </c>
      <c r="EY760" s="4">
        <v>983</v>
      </c>
      <c r="EZ760" s="4">
        <v>253</v>
      </c>
      <c r="FA760" s="4">
        <v>1071</v>
      </c>
      <c r="FF760" s="4">
        <v>3812</v>
      </c>
      <c r="FG760" s="4">
        <v>6118</v>
      </c>
      <c r="FH760" s="4">
        <v>7321</v>
      </c>
      <c r="FI760" s="4">
        <v>13212</v>
      </c>
      <c r="FL760" s="2">
        <v>2015</v>
      </c>
      <c r="FM760" t="s">
        <v>8</v>
      </c>
      <c r="FR760" s="2">
        <v>2015</v>
      </c>
      <c r="FS760" s="5">
        <v>25</v>
      </c>
      <c r="FT760" s="4">
        <v>27</v>
      </c>
      <c r="FX760" s="4">
        <v>1096</v>
      </c>
      <c r="GA760" s="4">
        <v>245</v>
      </c>
      <c r="GD760" t="s">
        <v>176</v>
      </c>
      <c r="GE760" s="4">
        <v>24</v>
      </c>
      <c r="GF760" s="4">
        <v>6</v>
      </c>
      <c r="GI760" s="7">
        <f t="shared" si="120"/>
        <v>9.5618647038205398E-2</v>
      </c>
      <c r="GJ760" s="7">
        <f t="shared" si="122"/>
        <v>0.53347462909861609</v>
      </c>
      <c r="GK760" s="7">
        <f t="shared" si="123"/>
        <v>2.6568524360322466E-2</v>
      </c>
      <c r="GL760" s="7">
        <f t="shared" si="121"/>
        <v>0.66151983045716012</v>
      </c>
      <c r="GM760" s="7">
        <f>(((DR760-DR759)-(DP760-DP759)-(FG760-FG759)+((EV760-EV759)+(EW760-EW759)+(EX760-EX759))+(FC760-FC759))-U760-V760)/DS759</f>
        <v>1.1286365229582896E-2</v>
      </c>
      <c r="GN760" s="7">
        <f t="shared" si="116"/>
        <v>1.0140904311251315</v>
      </c>
      <c r="GO760" s="7">
        <f>(G760-G759)/DS759</f>
        <v>1.0271994391868209</v>
      </c>
      <c r="GP760" s="7">
        <f>CF760/DS759</f>
        <v>0.38443743427970556</v>
      </c>
      <c r="GQ760" s="7">
        <f t="shared" si="117"/>
        <v>3.9305601048149362E-2</v>
      </c>
      <c r="GR760" s="7">
        <f t="shared" si="118"/>
        <v>0.46606234096692112</v>
      </c>
      <c r="GS760" s="7">
        <v>0.34</v>
      </c>
      <c r="GT760" s="7">
        <f t="shared" si="124"/>
        <v>0.16391203387515366</v>
      </c>
      <c r="GU760" s="7">
        <f t="shared" si="115"/>
        <v>0.55411746896760516</v>
      </c>
      <c r="GV760" t="s">
        <v>221</v>
      </c>
      <c r="GW760" s="8">
        <f t="shared" si="119"/>
        <v>7.010164738871364E-5</v>
      </c>
    </row>
    <row r="761" spans="1:205" x14ac:dyDescent="0.2">
      <c r="A761">
        <v>982014107</v>
      </c>
      <c r="B761" s="2">
        <v>2016</v>
      </c>
      <c r="C761" t="s">
        <v>3</v>
      </c>
      <c r="D761" s="3">
        <v>42370</v>
      </c>
      <c r="E761" s="3">
        <v>42735</v>
      </c>
      <c r="F761" t="s">
        <v>8</v>
      </c>
      <c r="G761" s="4">
        <v>77312</v>
      </c>
      <c r="I761" s="4">
        <v>17</v>
      </c>
      <c r="J761" s="4">
        <v>77330</v>
      </c>
      <c r="K761" s="4">
        <v>37368</v>
      </c>
      <c r="L761" s="4">
        <v>0</v>
      </c>
      <c r="M761" s="4">
        <v>0</v>
      </c>
      <c r="Q761" s="4">
        <v>15884</v>
      </c>
      <c r="R761" s="4">
        <v>13071</v>
      </c>
      <c r="S761" s="4">
        <v>608</v>
      </c>
      <c r="U761" s="4">
        <v>1401</v>
      </c>
      <c r="X761" s="4">
        <v>19611</v>
      </c>
      <c r="Z761" s="4">
        <v>74265</v>
      </c>
      <c r="AA761" s="4">
        <v>3065</v>
      </c>
      <c r="AC761" s="4">
        <v>0</v>
      </c>
      <c r="AD761" s="4">
        <v>0</v>
      </c>
      <c r="AE761" s="4">
        <v>0</v>
      </c>
      <c r="AG761" s="4">
        <v>4</v>
      </c>
      <c r="AJ761" s="4">
        <v>0</v>
      </c>
      <c r="AK761" s="4">
        <v>4</v>
      </c>
      <c r="AM761" s="4">
        <v>0</v>
      </c>
      <c r="AR761" s="4">
        <v>378</v>
      </c>
      <c r="AT761" s="4">
        <v>0</v>
      </c>
      <c r="AU761" s="4">
        <v>378</v>
      </c>
      <c r="AV761" s="4">
        <v>-374</v>
      </c>
      <c r="AW761" s="4">
        <v>2691</v>
      </c>
      <c r="AX761" s="4">
        <v>787</v>
      </c>
      <c r="AY761" s="4">
        <v>1904</v>
      </c>
      <c r="BB761" s="4">
        <v>0</v>
      </c>
      <c r="BD761" s="4">
        <v>0</v>
      </c>
      <c r="BF761" s="4">
        <v>1904</v>
      </c>
      <c r="BP761" s="4">
        <v>1904</v>
      </c>
      <c r="BR761" s="4">
        <v>1904</v>
      </c>
      <c r="BS761" s="2">
        <v>2016</v>
      </c>
      <c r="BY761" s="4">
        <v>0</v>
      </c>
      <c r="BZ761" s="4">
        <v>1433</v>
      </c>
      <c r="CD761" s="4">
        <v>3138</v>
      </c>
      <c r="CF761" s="4">
        <v>4571</v>
      </c>
      <c r="CL761" s="4">
        <v>100</v>
      </c>
      <c r="CR761" s="4">
        <v>179</v>
      </c>
      <c r="CS761" s="4">
        <v>279</v>
      </c>
      <c r="CU761" s="4">
        <v>4849</v>
      </c>
      <c r="DB761" s="4">
        <v>0</v>
      </c>
      <c r="DC761" s="4">
        <v>75</v>
      </c>
      <c r="DD761" s="4">
        <v>6459</v>
      </c>
      <c r="DG761" s="4">
        <v>6534</v>
      </c>
      <c r="DN761" s="4">
        <v>0</v>
      </c>
      <c r="DO761" s="4">
        <v>13494</v>
      </c>
      <c r="DP761" s="4">
        <v>13494</v>
      </c>
      <c r="DR761" s="4">
        <v>20028</v>
      </c>
      <c r="DS761" s="4">
        <v>24877</v>
      </c>
      <c r="DT761" s="4">
        <v>100</v>
      </c>
      <c r="DV761" s="4">
        <v>4</v>
      </c>
      <c r="DX761" s="4">
        <v>104</v>
      </c>
      <c r="ED761" s="4">
        <v>7691</v>
      </c>
      <c r="EG761" s="4">
        <v>7691</v>
      </c>
      <c r="EI761" s="4">
        <v>7795</v>
      </c>
      <c r="EM761" s="4">
        <v>0</v>
      </c>
      <c r="EP761" s="4">
        <v>1078</v>
      </c>
      <c r="ES761" s="4">
        <v>31</v>
      </c>
      <c r="ET761" s="4">
        <v>31</v>
      </c>
      <c r="EU761" s="4">
        <v>1109</v>
      </c>
      <c r="EY761" s="4">
        <v>7901</v>
      </c>
      <c r="EZ761" s="4">
        <v>787</v>
      </c>
      <c r="FA761" s="4">
        <v>2377</v>
      </c>
      <c r="FF761" s="4">
        <v>4907</v>
      </c>
      <c r="FG761" s="4">
        <v>15973</v>
      </c>
      <c r="FH761" s="4">
        <v>17082</v>
      </c>
      <c r="FI761" s="4">
        <v>24877</v>
      </c>
      <c r="FL761" s="2">
        <v>2016</v>
      </c>
      <c r="FM761" t="s">
        <v>8</v>
      </c>
      <c r="FR761" s="2">
        <v>2016</v>
      </c>
      <c r="FS761" s="5">
        <v>28</v>
      </c>
      <c r="FT761" s="4">
        <v>28</v>
      </c>
      <c r="FX761" s="4">
        <v>895</v>
      </c>
      <c r="GA761" s="4">
        <v>189</v>
      </c>
      <c r="GD761" t="s">
        <v>176</v>
      </c>
      <c r="GE761" s="4">
        <v>29</v>
      </c>
      <c r="GI761" s="7">
        <f t="shared" si="120"/>
        <v>-0.41136845292158641</v>
      </c>
      <c r="GJ761" s="7">
        <f t="shared" si="122"/>
        <v>2.6568524360322466E-2</v>
      </c>
      <c r="GK761" s="7">
        <f t="shared" si="123"/>
        <v>0.66151983045716012</v>
      </c>
      <c r="GL761" s="7">
        <f t="shared" si="121"/>
        <v>-0.32676769706958236</v>
      </c>
      <c r="GM761" s="7">
        <f>(((DR761-DR760)-(DP761-DP760)-(FG761-FG760)+((EV761-EV760)+(EW761-EW760)+(EX761-EX760))+(FC761-FC760))-U761-V761)/DS760</f>
        <v>-0.51740841659097792</v>
      </c>
      <c r="GN761" s="7">
        <f t="shared" si="116"/>
        <v>2.4610959733575539</v>
      </c>
      <c r="GO761" s="7">
        <f>(G761-G760)/DS760</f>
        <v>2.3629276415379956</v>
      </c>
      <c r="GP761" s="7">
        <f>CF761/DS760</f>
        <v>0.34597335755373904</v>
      </c>
      <c r="GQ761" s="7">
        <f t="shared" si="117"/>
        <v>9.9976371130772665E-2</v>
      </c>
      <c r="GR761" s="7">
        <f t="shared" si="118"/>
        <v>0.67730457987113013</v>
      </c>
      <c r="GS761" s="7">
        <v>0.34</v>
      </c>
      <c r="GT761" s="7">
        <f t="shared" si="124"/>
        <v>6.3107364477227493E-2</v>
      </c>
      <c r="GU761" s="7">
        <f t="shared" si="115"/>
        <v>0.68665835912690432</v>
      </c>
      <c r="GV761" t="s">
        <v>221</v>
      </c>
      <c r="GW761" s="8">
        <f t="shared" si="119"/>
        <v>7.5688767786860427E-5</v>
      </c>
    </row>
    <row r="762" spans="1:205" x14ac:dyDescent="0.2">
      <c r="A762">
        <v>982014107</v>
      </c>
      <c r="B762" s="2">
        <v>2017</v>
      </c>
      <c r="C762" t="s">
        <v>3</v>
      </c>
      <c r="D762" s="3">
        <v>42736</v>
      </c>
      <c r="E762" s="3">
        <v>43100</v>
      </c>
      <c r="F762" t="s">
        <v>8</v>
      </c>
      <c r="G762" s="4">
        <v>51687</v>
      </c>
      <c r="I762" s="4">
        <v>4</v>
      </c>
      <c r="J762" s="4">
        <v>51691</v>
      </c>
      <c r="K762" s="4">
        <v>19330</v>
      </c>
      <c r="L762" s="4">
        <v>0</v>
      </c>
      <c r="M762" s="4">
        <v>0</v>
      </c>
      <c r="Q762" s="4">
        <v>15701</v>
      </c>
      <c r="R762" s="4">
        <v>13027</v>
      </c>
      <c r="S762" s="4">
        <v>365</v>
      </c>
      <c r="U762" s="4">
        <v>636</v>
      </c>
      <c r="X762" s="4">
        <v>15640</v>
      </c>
      <c r="Z762" s="4">
        <v>51307</v>
      </c>
      <c r="AA762" s="4">
        <v>384</v>
      </c>
      <c r="AC762" s="4">
        <v>0</v>
      </c>
      <c r="AD762" s="4">
        <v>0</v>
      </c>
      <c r="AE762" s="4">
        <v>0</v>
      </c>
      <c r="AG762" s="4">
        <v>5</v>
      </c>
      <c r="AJ762" s="4">
        <v>0</v>
      </c>
      <c r="AK762" s="4">
        <v>5</v>
      </c>
      <c r="AM762" s="4">
        <v>0</v>
      </c>
      <c r="AR762" s="4">
        <v>312</v>
      </c>
      <c r="AT762" s="4">
        <v>0</v>
      </c>
      <c r="AU762" s="4">
        <v>312</v>
      </c>
      <c r="AV762" s="4">
        <v>-306</v>
      </c>
      <c r="AW762" s="4">
        <v>78</v>
      </c>
      <c r="AX762" s="4">
        <v>0</v>
      </c>
      <c r="AY762" s="4">
        <v>78</v>
      </c>
      <c r="BB762" s="4">
        <v>0</v>
      </c>
      <c r="BD762" s="4">
        <v>0</v>
      </c>
      <c r="BF762" s="4">
        <v>78</v>
      </c>
      <c r="BP762" s="4">
        <v>78</v>
      </c>
      <c r="BR762" s="4">
        <v>78</v>
      </c>
      <c r="BS762" s="2">
        <v>2017</v>
      </c>
      <c r="BY762" s="4">
        <v>0</v>
      </c>
      <c r="BZ762" s="4">
        <v>1420</v>
      </c>
      <c r="CD762" s="4">
        <v>3733</v>
      </c>
      <c r="CF762" s="4">
        <v>5154</v>
      </c>
      <c r="CL762" s="4">
        <v>250</v>
      </c>
      <c r="CR762" s="4">
        <v>238</v>
      </c>
      <c r="CS762" s="4">
        <v>488</v>
      </c>
      <c r="CU762" s="4">
        <v>5642</v>
      </c>
      <c r="DB762" s="4">
        <v>0</v>
      </c>
      <c r="DC762" s="4">
        <v>3972</v>
      </c>
      <c r="DD762" s="4">
        <v>837</v>
      </c>
      <c r="DG762" s="4">
        <v>4810</v>
      </c>
      <c r="DN762" s="4">
        <v>0</v>
      </c>
      <c r="DO762" s="4">
        <v>3836</v>
      </c>
      <c r="DP762" s="4">
        <v>3836</v>
      </c>
      <c r="DR762" s="4">
        <v>8646</v>
      </c>
      <c r="DS762" s="4">
        <v>14288</v>
      </c>
      <c r="DT762" s="4">
        <v>100</v>
      </c>
      <c r="DV762" s="4">
        <v>4</v>
      </c>
      <c r="DX762" s="4">
        <v>104</v>
      </c>
      <c r="ED762" s="4">
        <v>7769</v>
      </c>
      <c r="EG762" s="4">
        <v>7769</v>
      </c>
      <c r="EI762" s="4">
        <v>7873</v>
      </c>
      <c r="EM762" s="4">
        <v>0</v>
      </c>
      <c r="EP762" s="4">
        <v>1010</v>
      </c>
      <c r="ET762" s="4">
        <v>0</v>
      </c>
      <c r="EU762" s="4">
        <v>1010</v>
      </c>
      <c r="EY762" s="4">
        <v>715</v>
      </c>
      <c r="EZ762" s="4">
        <v>0</v>
      </c>
      <c r="FA762" s="4">
        <v>2274</v>
      </c>
      <c r="FF762" s="4">
        <v>2417</v>
      </c>
      <c r="FG762" s="4">
        <v>5406</v>
      </c>
      <c r="FH762" s="4">
        <v>6415</v>
      </c>
      <c r="FI762" s="4">
        <v>14288</v>
      </c>
      <c r="FL762" s="2">
        <v>2017</v>
      </c>
      <c r="FM762" t="s">
        <v>8</v>
      </c>
      <c r="FR762" s="2">
        <v>2017</v>
      </c>
      <c r="FS762" s="5">
        <v>29</v>
      </c>
      <c r="FX762" s="4">
        <v>1322</v>
      </c>
      <c r="GA762" s="4">
        <v>59</v>
      </c>
      <c r="GD762" t="s">
        <v>176</v>
      </c>
      <c r="GE762" s="4">
        <v>36</v>
      </c>
      <c r="GI762" s="7">
        <f t="shared" si="120"/>
        <v>0.35546890702255096</v>
      </c>
      <c r="GJ762" s="7">
        <f t="shared" si="122"/>
        <v>0.66151983045716012</v>
      </c>
      <c r="GK762" s="7">
        <f t="shared" si="123"/>
        <v>-0.32676769706958236</v>
      </c>
      <c r="GL762" s="7">
        <f t="shared" si="121"/>
        <v>-8.9865621500559906E-2</v>
      </c>
      <c r="GM762" s="7">
        <f>(((DR762-DR761)-(DP762-DP761)-(FG762-FG761)+((EV762-EV761)+(EW762-EW761)+(EX762-EX761))+(FC762-FC761))-U762-V762)/DS761</f>
        <v>0.32990312336696548</v>
      </c>
      <c r="GN762" s="7">
        <f t="shared" si="116"/>
        <v>-1.1867186557864695</v>
      </c>
      <c r="GO762" s="7">
        <f>(G762-G761)/DS761</f>
        <v>-1.0300679342364434</v>
      </c>
      <c r="GP762" s="7">
        <f>CF762/DS761</f>
        <v>0.2071793222655465</v>
      </c>
      <c r="GQ762" s="7">
        <f t="shared" si="117"/>
        <v>3.9831482190731517E-3</v>
      </c>
      <c r="GR762" s="7">
        <f t="shared" si="118"/>
        <v>-0.33144919288079472</v>
      </c>
      <c r="GS762" s="7">
        <v>0.34</v>
      </c>
      <c r="GT762" s="7">
        <f t="shared" si="124"/>
        <v>0.15744349181605613</v>
      </c>
      <c r="GU762" s="7">
        <f t="shared" si="115"/>
        <v>0.44897816349384101</v>
      </c>
      <c r="GV762" t="s">
        <v>221</v>
      </c>
      <c r="GW762" s="8">
        <f t="shared" si="119"/>
        <v>4.0197773043373395E-5</v>
      </c>
    </row>
    <row r="763" spans="1:205" x14ac:dyDescent="0.2">
      <c r="A763">
        <v>982014107</v>
      </c>
      <c r="B763" s="2">
        <v>2018</v>
      </c>
      <c r="C763" t="s">
        <v>3</v>
      </c>
      <c r="D763" s="3">
        <v>43101</v>
      </c>
      <c r="E763" s="3">
        <v>43465</v>
      </c>
      <c r="F763" t="s">
        <v>8</v>
      </c>
      <c r="G763" s="4">
        <v>31388</v>
      </c>
      <c r="I763" s="4">
        <v>0</v>
      </c>
      <c r="J763" s="4">
        <v>31388</v>
      </c>
      <c r="K763" s="4">
        <v>7414</v>
      </c>
      <c r="Q763" s="4">
        <v>13520</v>
      </c>
      <c r="R763" s="4">
        <v>11082</v>
      </c>
      <c r="S763" s="4">
        <v>372</v>
      </c>
      <c r="U763" s="4">
        <v>737</v>
      </c>
      <c r="X763" s="4">
        <v>12861</v>
      </c>
      <c r="Z763" s="4">
        <v>34531</v>
      </c>
      <c r="AA763" s="4">
        <v>-3143</v>
      </c>
      <c r="AG763" s="4">
        <v>1</v>
      </c>
      <c r="AJ763" s="4">
        <v>0</v>
      </c>
      <c r="AK763" s="4">
        <v>1</v>
      </c>
      <c r="AR763" s="4">
        <v>320</v>
      </c>
      <c r="AU763" s="4">
        <v>320</v>
      </c>
      <c r="AV763" s="4">
        <v>-318</v>
      </c>
      <c r="AW763" s="4">
        <v>-3462</v>
      </c>
      <c r="AY763" s="4">
        <v>-3462</v>
      </c>
      <c r="BF763" s="4">
        <v>-3462</v>
      </c>
      <c r="BP763" s="4">
        <v>-3462</v>
      </c>
      <c r="BR763" s="4">
        <v>-3462</v>
      </c>
      <c r="BS763" s="2">
        <v>2018</v>
      </c>
      <c r="BZ763" s="4">
        <v>1408</v>
      </c>
      <c r="CB763" s="4">
        <v>185</v>
      </c>
      <c r="CD763" s="4">
        <v>3245</v>
      </c>
      <c r="CF763" s="4">
        <v>4837</v>
      </c>
      <c r="CL763" s="4">
        <v>250</v>
      </c>
      <c r="CR763" s="4">
        <v>390</v>
      </c>
      <c r="CS763" s="4">
        <v>640</v>
      </c>
      <c r="CU763" s="4">
        <v>5478</v>
      </c>
      <c r="DC763" s="4">
        <v>1913</v>
      </c>
      <c r="DD763" s="4">
        <v>292</v>
      </c>
      <c r="DG763" s="4">
        <v>2205</v>
      </c>
      <c r="DO763" s="4">
        <v>1477</v>
      </c>
      <c r="DP763" s="4">
        <v>1477</v>
      </c>
      <c r="DR763" s="4">
        <v>3681</v>
      </c>
      <c r="DS763" s="4">
        <v>9159</v>
      </c>
      <c r="DT763" s="4">
        <v>100</v>
      </c>
      <c r="DV763" s="4">
        <v>4</v>
      </c>
      <c r="DX763" s="4">
        <v>104</v>
      </c>
      <c r="ED763" s="4">
        <v>4307</v>
      </c>
      <c r="EG763" s="4">
        <v>4307</v>
      </c>
      <c r="EI763" s="4">
        <v>4411</v>
      </c>
      <c r="EP763" s="4">
        <v>507</v>
      </c>
      <c r="EU763" s="4">
        <v>507</v>
      </c>
      <c r="EY763" s="4">
        <v>1117</v>
      </c>
      <c r="FA763" s="4">
        <v>1326</v>
      </c>
      <c r="FF763" s="4">
        <v>1798</v>
      </c>
      <c r="FG763" s="4">
        <v>4241</v>
      </c>
      <c r="FH763" s="4">
        <v>4748</v>
      </c>
      <c r="FI763" s="4">
        <v>9159</v>
      </c>
      <c r="FL763" s="2">
        <v>2018</v>
      </c>
      <c r="FM763" t="s">
        <v>8</v>
      </c>
      <c r="FR763" s="2">
        <v>2018</v>
      </c>
      <c r="FS763" s="5">
        <v>31</v>
      </c>
      <c r="FX763" s="4">
        <v>1113</v>
      </c>
      <c r="GA763" s="4">
        <v>32</v>
      </c>
      <c r="GE763" s="4">
        <v>37</v>
      </c>
      <c r="GI763" s="7">
        <f t="shared" si="120"/>
        <v>-0.10085386338185891</v>
      </c>
      <c r="GJ763" s="7">
        <f t="shared" si="122"/>
        <v>-0.32676769706958236</v>
      </c>
      <c r="GK763" s="7">
        <f t="shared" si="123"/>
        <v>-8.9865621500559906E-2</v>
      </c>
      <c r="GL763" s="7">
        <f t="shared" si="121"/>
        <v>0.3981875750627798</v>
      </c>
      <c r="GM763" s="7">
        <f>(((DR763-DR762)-(DP763-DP762)-(FG763-FG762)+((EV763-EV762)+(EW763-EW762)+(EX763-EX762))+(FC763-FC762))-U763-V763)/DS762</f>
        <v>-0.15243561030235162</v>
      </c>
      <c r="GN763" s="7">
        <f t="shared" si="116"/>
        <v>-1.2765957446808511</v>
      </c>
      <c r="GO763" s="7">
        <f>(G763-G762)/DS762</f>
        <v>-1.4207026875699889</v>
      </c>
      <c r="GP763" s="7">
        <f>CF763/DS762</f>
        <v>0.33853583426651734</v>
      </c>
      <c r="GQ763" s="7">
        <f t="shared" si="117"/>
        <v>-0.29530430332238666</v>
      </c>
      <c r="GR763" s="7">
        <f t="shared" si="118"/>
        <v>-0.39272931298005304</v>
      </c>
      <c r="GS763" s="7">
        <v>0.34</v>
      </c>
      <c r="GT763" s="7">
        <f t="shared" si="124"/>
        <v>0.10678180286436394</v>
      </c>
      <c r="GU763" s="7">
        <f t="shared" si="115"/>
        <v>0.5183972049350366</v>
      </c>
      <c r="GV763" t="s">
        <v>221</v>
      </c>
      <c r="GW763" s="8">
        <f t="shared" si="119"/>
        <v>6.9988801791713326E-5</v>
      </c>
    </row>
    <row r="764" spans="1:205" x14ac:dyDescent="0.2">
      <c r="A764">
        <v>982014107</v>
      </c>
      <c r="B764" s="2">
        <v>2019</v>
      </c>
      <c r="C764" t="s">
        <v>3</v>
      </c>
      <c r="D764" s="3">
        <v>43466</v>
      </c>
      <c r="E764" s="3">
        <v>43830</v>
      </c>
      <c r="F764" t="s">
        <v>8</v>
      </c>
      <c r="G764" s="4">
        <v>42748</v>
      </c>
      <c r="J764" s="4">
        <v>42748</v>
      </c>
      <c r="K764" s="4">
        <v>9908</v>
      </c>
      <c r="Q764" s="4">
        <v>13343</v>
      </c>
      <c r="R764" s="4">
        <v>11156</v>
      </c>
      <c r="S764" s="4">
        <v>157</v>
      </c>
      <c r="U764" s="4">
        <v>716</v>
      </c>
      <c r="X764" s="4">
        <v>15346</v>
      </c>
      <c r="Z764" s="4">
        <v>39314</v>
      </c>
      <c r="AA764" s="4">
        <v>3435</v>
      </c>
      <c r="AG764" s="4">
        <v>1</v>
      </c>
      <c r="AJ764" s="4">
        <v>1</v>
      </c>
      <c r="AK764" s="4">
        <v>1</v>
      </c>
      <c r="AR764" s="4">
        <v>314</v>
      </c>
      <c r="AS764" s="4">
        <v>0</v>
      </c>
      <c r="AT764" s="4">
        <v>0</v>
      </c>
      <c r="AU764" s="4">
        <v>314</v>
      </c>
      <c r="AV764" s="4">
        <v>-312</v>
      </c>
      <c r="AW764" s="4">
        <v>3122</v>
      </c>
      <c r="AX764" s="4">
        <v>155</v>
      </c>
      <c r="AY764" s="4">
        <v>2967</v>
      </c>
      <c r="BF764" s="4">
        <v>2967</v>
      </c>
      <c r="BJ764" s="4">
        <v>2100</v>
      </c>
      <c r="BP764" s="4">
        <v>867</v>
      </c>
      <c r="BR764" s="4">
        <v>2967</v>
      </c>
      <c r="BS764" s="2">
        <v>2019</v>
      </c>
      <c r="BZ764" s="4">
        <v>1395</v>
      </c>
      <c r="CB764" s="4">
        <v>144</v>
      </c>
      <c r="CD764" s="4">
        <v>2978</v>
      </c>
      <c r="CF764" s="4">
        <v>4517</v>
      </c>
      <c r="CL764" s="4">
        <v>250</v>
      </c>
      <c r="CR764" s="4">
        <v>325</v>
      </c>
      <c r="CS764" s="4">
        <v>575</v>
      </c>
      <c r="CU764" s="4">
        <v>5092</v>
      </c>
      <c r="DC764" s="4">
        <v>5047</v>
      </c>
      <c r="DD764" s="4">
        <v>83</v>
      </c>
      <c r="DG764" s="4">
        <v>5130</v>
      </c>
      <c r="DO764" s="4">
        <v>4448</v>
      </c>
      <c r="DP764" s="4">
        <v>4448</v>
      </c>
      <c r="DR764" s="4">
        <v>9577</v>
      </c>
      <c r="DS764" s="4">
        <v>14669</v>
      </c>
      <c r="DT764" s="4">
        <v>100</v>
      </c>
      <c r="DU764" s="4">
        <v>0</v>
      </c>
      <c r="DV764" s="4">
        <v>4</v>
      </c>
      <c r="DX764" s="4">
        <v>104</v>
      </c>
      <c r="ED764" s="4">
        <v>5174</v>
      </c>
      <c r="EG764" s="4">
        <v>5174</v>
      </c>
      <c r="EI764" s="4">
        <v>5278</v>
      </c>
      <c r="EP764" s="4">
        <v>161</v>
      </c>
      <c r="EU764" s="4">
        <v>161</v>
      </c>
      <c r="EY764" s="4">
        <v>1149</v>
      </c>
      <c r="EZ764" s="4">
        <v>155</v>
      </c>
      <c r="FA764" s="4">
        <v>2408</v>
      </c>
      <c r="FC764" s="4">
        <v>2100</v>
      </c>
      <c r="FF764" s="4">
        <v>3418</v>
      </c>
      <c r="FG764" s="4">
        <v>9230</v>
      </c>
      <c r="FH764" s="4">
        <v>9391</v>
      </c>
      <c r="FI764" s="4">
        <v>14669</v>
      </c>
      <c r="FL764" s="2">
        <v>2019</v>
      </c>
      <c r="FM764" t="s">
        <v>8</v>
      </c>
      <c r="FR764" s="2">
        <v>2019</v>
      </c>
      <c r="FS764" s="5">
        <v>31</v>
      </c>
      <c r="FX764" s="4">
        <v>1062</v>
      </c>
      <c r="GA764" s="4">
        <v>26</v>
      </c>
      <c r="GE764" s="4">
        <v>35</v>
      </c>
      <c r="GN764" s="7">
        <f t="shared" si="116"/>
        <v>0.8981329839502129</v>
      </c>
      <c r="GQ764" s="7">
        <f t="shared" si="117"/>
        <v>0.24903474903474904</v>
      </c>
      <c r="GR764" s="7">
        <f t="shared" si="118"/>
        <v>0.36192175353638334</v>
      </c>
      <c r="GS764" s="7">
        <v>0.34</v>
      </c>
      <c r="GT764" s="7">
        <f t="shared" si="124"/>
        <v>1.7144074113512937E-2</v>
      </c>
      <c r="GU764" s="7">
        <f t="shared" si="115"/>
        <v>0.6401936055627514</v>
      </c>
      <c r="GV764" t="s">
        <v>221</v>
      </c>
      <c r="GW764" s="8">
        <f t="shared" si="119"/>
        <v>1.0918222513374823E-4</v>
      </c>
    </row>
    <row r="765" spans="1:205" x14ac:dyDescent="0.2">
      <c r="A765">
        <v>986855718</v>
      </c>
      <c r="B765" s="2">
        <v>2013</v>
      </c>
      <c r="C765" t="s">
        <v>3</v>
      </c>
      <c r="D765" s="3">
        <v>41275</v>
      </c>
      <c r="E765" s="3">
        <v>41639</v>
      </c>
      <c r="F765" t="s">
        <v>8</v>
      </c>
      <c r="G765" s="4">
        <v>26384</v>
      </c>
      <c r="I765" s="4">
        <v>513</v>
      </c>
      <c r="J765" s="4">
        <v>26897</v>
      </c>
      <c r="K765" s="4">
        <v>7479</v>
      </c>
      <c r="L765" s="4">
        <v>0</v>
      </c>
      <c r="M765" s="4">
        <v>0</v>
      </c>
      <c r="Q765" s="4">
        <v>4087</v>
      </c>
      <c r="R765" s="4">
        <v>3360</v>
      </c>
      <c r="T765" s="4">
        <v>43</v>
      </c>
      <c r="U765" s="4">
        <v>617</v>
      </c>
      <c r="X765" s="4">
        <v>11798</v>
      </c>
      <c r="Z765" s="4">
        <v>0</v>
      </c>
      <c r="AA765" s="4">
        <v>2916</v>
      </c>
      <c r="AC765" s="4">
        <v>0</v>
      </c>
      <c r="AD765" s="4">
        <v>0</v>
      </c>
      <c r="AE765" s="4">
        <v>0</v>
      </c>
      <c r="AG765" s="4">
        <v>143</v>
      </c>
      <c r="AJ765" s="4">
        <v>0</v>
      </c>
      <c r="AK765" s="4">
        <v>143</v>
      </c>
      <c r="AM765" s="4">
        <v>0</v>
      </c>
      <c r="AR765" s="4">
        <v>210</v>
      </c>
      <c r="AS765" s="4">
        <v>0</v>
      </c>
      <c r="AT765" s="4">
        <v>0</v>
      </c>
      <c r="AU765" s="4">
        <v>210</v>
      </c>
      <c r="AV765" s="4">
        <v>-67</v>
      </c>
      <c r="AW765" s="4">
        <v>2849</v>
      </c>
      <c r="AX765" s="4">
        <v>810</v>
      </c>
      <c r="AY765" s="4">
        <v>0</v>
      </c>
      <c r="BB765" s="4">
        <v>0</v>
      </c>
      <c r="BD765" s="4">
        <v>0</v>
      </c>
      <c r="BF765" s="4">
        <v>2038</v>
      </c>
      <c r="BJ765" s="4">
        <v>1000</v>
      </c>
      <c r="BP765" s="4">
        <v>1038</v>
      </c>
      <c r="BR765" s="4">
        <v>2038</v>
      </c>
      <c r="BS765" s="2">
        <v>2013</v>
      </c>
      <c r="BV765" s="4">
        <v>39</v>
      </c>
      <c r="BY765" s="4">
        <v>39</v>
      </c>
      <c r="BZ765" s="4">
        <v>2360</v>
      </c>
      <c r="CC765" s="4">
        <v>745</v>
      </c>
      <c r="CD765" s="4">
        <v>802</v>
      </c>
      <c r="CF765" s="4">
        <v>3907</v>
      </c>
      <c r="CG765" s="4">
        <v>9560</v>
      </c>
      <c r="CJ765" s="4">
        <v>56</v>
      </c>
      <c r="CR765" s="4">
        <v>539</v>
      </c>
      <c r="CS765" s="4">
        <v>10155</v>
      </c>
      <c r="CU765" s="4">
        <v>14100</v>
      </c>
      <c r="DA765" s="4">
        <v>1852</v>
      </c>
      <c r="DB765" s="4">
        <v>1852</v>
      </c>
      <c r="DC765" s="4">
        <v>3599</v>
      </c>
      <c r="DD765" s="4">
        <v>444</v>
      </c>
      <c r="DG765" s="4">
        <v>4043</v>
      </c>
      <c r="DN765" s="4">
        <v>0</v>
      </c>
      <c r="DO765" s="4">
        <v>5993</v>
      </c>
      <c r="DP765" s="4">
        <v>0</v>
      </c>
      <c r="DR765" s="4">
        <v>11889</v>
      </c>
      <c r="DS765" s="4">
        <v>25989</v>
      </c>
      <c r="DT765" s="4">
        <v>200</v>
      </c>
      <c r="DV765" s="4">
        <v>100</v>
      </c>
      <c r="DW765" s="4">
        <v>0</v>
      </c>
      <c r="DX765" s="4">
        <v>300</v>
      </c>
      <c r="ED765" s="4">
        <v>15108</v>
      </c>
      <c r="EG765" s="4">
        <v>15108</v>
      </c>
      <c r="EI765" s="4">
        <v>15408</v>
      </c>
      <c r="EM765" s="4">
        <v>0</v>
      </c>
      <c r="EP765" s="4">
        <v>5691</v>
      </c>
      <c r="ET765" s="4">
        <v>0</v>
      </c>
      <c r="EU765" s="4">
        <v>5691</v>
      </c>
      <c r="EY765" s="4">
        <v>1674</v>
      </c>
      <c r="EZ765" s="4">
        <v>761</v>
      </c>
      <c r="FA765" s="4">
        <v>657</v>
      </c>
      <c r="FC765" s="4">
        <v>1000</v>
      </c>
      <c r="FF765" s="4">
        <v>798</v>
      </c>
      <c r="FG765" s="4">
        <v>4890</v>
      </c>
      <c r="FH765" s="4">
        <v>10581</v>
      </c>
      <c r="FI765" s="4">
        <v>25989</v>
      </c>
      <c r="FL765" s="2">
        <v>2013</v>
      </c>
      <c r="FM765" t="s">
        <v>8</v>
      </c>
      <c r="FR765" s="2">
        <v>2013</v>
      </c>
      <c r="FS765" s="5">
        <v>4</v>
      </c>
      <c r="FX765" s="4">
        <v>552</v>
      </c>
      <c r="GA765" s="4">
        <v>142</v>
      </c>
      <c r="GE765" s="4">
        <v>40</v>
      </c>
      <c r="GN765" s="7">
        <f t="shared" si="116"/>
        <v>-1.0168382302815462</v>
      </c>
      <c r="GQ765" s="7">
        <f t="shared" si="117"/>
        <v>0.10025087313689802</v>
      </c>
      <c r="GR765" s="7">
        <f t="shared" si="118"/>
        <v>-0.38280153457471694</v>
      </c>
      <c r="GS765" s="7">
        <v>0.67</v>
      </c>
      <c r="GT765" s="7">
        <f t="shared" si="124"/>
        <v>0.53785086475758437</v>
      </c>
      <c r="GU765" s="7">
        <f t="shared" si="115"/>
        <v>0.40713378737158029</v>
      </c>
      <c r="GV765" t="s">
        <v>210</v>
      </c>
      <c r="GW765" s="8">
        <f t="shared" si="119"/>
        <v>6.8170972799781856E-5</v>
      </c>
    </row>
    <row r="766" spans="1:205" x14ac:dyDescent="0.2">
      <c r="A766">
        <v>986855718</v>
      </c>
      <c r="B766" s="2">
        <v>2014</v>
      </c>
      <c r="C766" t="s">
        <v>3</v>
      </c>
      <c r="D766" s="3">
        <v>41640</v>
      </c>
      <c r="E766" s="3">
        <v>42004</v>
      </c>
      <c r="F766" t="s">
        <v>8</v>
      </c>
      <c r="G766" s="4">
        <v>27499</v>
      </c>
      <c r="I766" s="4">
        <v>733</v>
      </c>
      <c r="J766" s="4">
        <v>28232</v>
      </c>
      <c r="K766" s="4">
        <v>8150</v>
      </c>
      <c r="L766" s="4">
        <v>0</v>
      </c>
      <c r="M766" s="4">
        <v>0</v>
      </c>
      <c r="Q766" s="4">
        <v>4530</v>
      </c>
      <c r="R766" s="4">
        <v>3752</v>
      </c>
      <c r="T766" s="4">
        <v>78</v>
      </c>
      <c r="U766" s="4">
        <v>863</v>
      </c>
      <c r="X766" s="4">
        <v>10793</v>
      </c>
      <c r="Z766" s="4">
        <v>0</v>
      </c>
      <c r="AA766" s="4">
        <v>3896</v>
      </c>
      <c r="AC766" s="4">
        <v>0</v>
      </c>
      <c r="AD766" s="4">
        <v>0</v>
      </c>
      <c r="AE766" s="4">
        <v>0</v>
      </c>
      <c r="AG766" s="4">
        <v>134</v>
      </c>
      <c r="AJ766" s="4">
        <v>1100</v>
      </c>
      <c r="AK766" s="4">
        <v>1234</v>
      </c>
      <c r="AM766" s="4">
        <v>0</v>
      </c>
      <c r="AR766" s="4">
        <v>181</v>
      </c>
      <c r="AT766" s="4">
        <v>0</v>
      </c>
      <c r="AU766" s="4">
        <v>181</v>
      </c>
      <c r="AV766" s="4">
        <v>1054</v>
      </c>
      <c r="AW766" s="4">
        <v>4950</v>
      </c>
      <c r="AX766" s="4">
        <v>1175</v>
      </c>
      <c r="AY766" s="4">
        <v>0</v>
      </c>
      <c r="BB766" s="4">
        <v>0</v>
      </c>
      <c r="BD766" s="4">
        <v>0</v>
      </c>
      <c r="BF766" s="4">
        <v>3774</v>
      </c>
      <c r="BJ766" s="4">
        <v>3000</v>
      </c>
      <c r="BP766" s="4">
        <v>774</v>
      </c>
      <c r="BR766" s="4">
        <v>3774</v>
      </c>
      <c r="BS766" s="2">
        <v>2014</v>
      </c>
      <c r="BV766" s="4">
        <v>11</v>
      </c>
      <c r="BY766" s="4">
        <v>11</v>
      </c>
      <c r="BZ766" s="4">
        <v>2192</v>
      </c>
      <c r="CC766" s="4">
        <v>1004</v>
      </c>
      <c r="CD766" s="4">
        <v>839</v>
      </c>
      <c r="CF766" s="4">
        <v>4036</v>
      </c>
      <c r="CG766" s="4">
        <v>9916</v>
      </c>
      <c r="CR766" s="4">
        <v>327</v>
      </c>
      <c r="CS766" s="4">
        <v>10243</v>
      </c>
      <c r="CU766" s="4">
        <v>14290</v>
      </c>
      <c r="DA766" s="4">
        <v>2137</v>
      </c>
      <c r="DB766" s="4">
        <v>2137</v>
      </c>
      <c r="DC766" s="4">
        <v>4062</v>
      </c>
      <c r="DD766" s="4">
        <v>1477</v>
      </c>
      <c r="DG766" s="4">
        <v>5538</v>
      </c>
      <c r="DN766" s="4">
        <v>0</v>
      </c>
      <c r="DO766" s="4">
        <v>5326</v>
      </c>
      <c r="DP766" s="4">
        <v>5326</v>
      </c>
      <c r="DR766" s="4">
        <v>13002</v>
      </c>
      <c r="DS766" s="4">
        <v>27292</v>
      </c>
      <c r="DT766" s="4">
        <v>200</v>
      </c>
      <c r="DV766" s="4">
        <v>100</v>
      </c>
      <c r="DW766" s="4">
        <v>0</v>
      </c>
      <c r="DX766" s="4">
        <v>300</v>
      </c>
      <c r="ED766" s="4">
        <v>15423</v>
      </c>
      <c r="EG766" s="4">
        <v>15423</v>
      </c>
      <c r="EI766" s="4">
        <v>15723</v>
      </c>
      <c r="EM766" s="4">
        <v>0</v>
      </c>
      <c r="EP766" s="4">
        <v>4855</v>
      </c>
      <c r="ET766" s="4">
        <v>0</v>
      </c>
      <c r="EU766" s="4">
        <v>4855</v>
      </c>
      <c r="EY766" s="4">
        <v>497</v>
      </c>
      <c r="EZ766" s="4">
        <v>978</v>
      </c>
      <c r="FA766" s="4">
        <v>1008</v>
      </c>
      <c r="FC766" s="4">
        <v>3000</v>
      </c>
      <c r="FF766" s="4">
        <v>1231</v>
      </c>
      <c r="FG766" s="4">
        <v>6714</v>
      </c>
      <c r="FH766" s="4">
        <v>11569</v>
      </c>
      <c r="FI766" s="4">
        <v>27292</v>
      </c>
      <c r="FL766" s="2">
        <v>2014</v>
      </c>
      <c r="FM766" t="s">
        <v>8</v>
      </c>
      <c r="FR766" s="2">
        <v>2014</v>
      </c>
      <c r="FS766" s="5">
        <v>5</v>
      </c>
      <c r="FX766" s="4">
        <v>625</v>
      </c>
      <c r="GA766" s="4">
        <v>148</v>
      </c>
      <c r="GE766" s="4">
        <v>42</v>
      </c>
      <c r="GN766" s="7">
        <f t="shared" si="116"/>
        <v>2.5087537034899382E-2</v>
      </c>
      <c r="GQ766" s="7">
        <f t="shared" si="117"/>
        <v>0.14166400780766128</v>
      </c>
      <c r="GR766" s="7">
        <f t="shared" si="118"/>
        <v>4.2260460885385084E-2</v>
      </c>
      <c r="GS766" s="7">
        <v>0.67</v>
      </c>
      <c r="GT766" s="7">
        <f t="shared" si="124"/>
        <v>0.41965597718039588</v>
      </c>
      <c r="GU766" s="7">
        <f t="shared" si="115"/>
        <v>0.42389711270702035</v>
      </c>
      <c r="GV766" t="s">
        <v>210</v>
      </c>
      <c r="GW766" s="8">
        <f t="shared" si="119"/>
        <v>3.8477817538189237E-5</v>
      </c>
    </row>
    <row r="767" spans="1:205" x14ac:dyDescent="0.2">
      <c r="A767">
        <v>986855718</v>
      </c>
      <c r="B767" s="2">
        <v>2015</v>
      </c>
      <c r="C767" t="s">
        <v>3</v>
      </c>
      <c r="D767" s="3">
        <v>42005</v>
      </c>
      <c r="E767" s="3">
        <v>42369</v>
      </c>
      <c r="F767" t="s">
        <v>8</v>
      </c>
      <c r="G767" s="4">
        <v>29520</v>
      </c>
      <c r="I767" s="4">
        <v>437</v>
      </c>
      <c r="J767" s="4">
        <v>29956</v>
      </c>
      <c r="K767" s="4">
        <v>9817</v>
      </c>
      <c r="L767" s="4">
        <v>0</v>
      </c>
      <c r="M767" s="4">
        <v>0</v>
      </c>
      <c r="Q767" s="4">
        <v>4964</v>
      </c>
      <c r="R767" s="4">
        <v>4033</v>
      </c>
      <c r="T767" s="4">
        <v>60</v>
      </c>
      <c r="U767" s="4">
        <v>595</v>
      </c>
      <c r="X767" s="4">
        <v>10933</v>
      </c>
      <c r="Z767" s="4">
        <v>0</v>
      </c>
      <c r="AA767" s="4">
        <v>3649</v>
      </c>
      <c r="AC767" s="4">
        <v>0</v>
      </c>
      <c r="AD767" s="4">
        <v>0</v>
      </c>
      <c r="AE767" s="4">
        <v>0</v>
      </c>
      <c r="AG767" s="4">
        <v>62</v>
      </c>
      <c r="AJ767" s="4">
        <v>1500</v>
      </c>
      <c r="AK767" s="4">
        <v>1562</v>
      </c>
      <c r="AM767" s="4">
        <v>0</v>
      </c>
      <c r="AR767" s="4">
        <v>135</v>
      </c>
      <c r="AS767" s="4">
        <v>1</v>
      </c>
      <c r="AT767" s="4">
        <v>1</v>
      </c>
      <c r="AU767" s="4">
        <v>136</v>
      </c>
      <c r="AV767" s="4">
        <v>1426</v>
      </c>
      <c r="AW767" s="4">
        <v>5075</v>
      </c>
      <c r="AX767" s="4">
        <v>845</v>
      </c>
      <c r="AY767" s="4">
        <v>0</v>
      </c>
      <c r="BB767" s="4">
        <v>0</v>
      </c>
      <c r="BD767" s="4">
        <v>0</v>
      </c>
      <c r="BF767" s="4">
        <v>4230</v>
      </c>
      <c r="BJ767" s="4">
        <v>4000</v>
      </c>
      <c r="BP767" s="4">
        <v>230</v>
      </c>
      <c r="BR767" s="4">
        <v>4230</v>
      </c>
      <c r="BS767" s="2">
        <v>2015</v>
      </c>
      <c r="BV767" s="4">
        <v>3</v>
      </c>
      <c r="BY767" s="4">
        <v>3</v>
      </c>
      <c r="BZ767" s="4">
        <v>2024</v>
      </c>
      <c r="CC767" s="4">
        <v>754</v>
      </c>
      <c r="CD767" s="4">
        <v>250</v>
      </c>
      <c r="CF767" s="4">
        <v>3028</v>
      </c>
      <c r="CG767" s="4">
        <v>9916</v>
      </c>
      <c r="CR767" s="4">
        <v>633</v>
      </c>
      <c r="CS767" s="4">
        <v>10549</v>
      </c>
      <c r="CU767" s="4">
        <v>13580</v>
      </c>
      <c r="DA767" s="4">
        <v>2548</v>
      </c>
      <c r="DB767" s="4">
        <v>2548</v>
      </c>
      <c r="DC767" s="4">
        <v>8175</v>
      </c>
      <c r="DD767" s="4">
        <v>1922</v>
      </c>
      <c r="DG767" s="4">
        <v>10097</v>
      </c>
      <c r="DN767" s="4">
        <v>0</v>
      </c>
      <c r="DO767" s="4">
        <v>3125</v>
      </c>
      <c r="DP767" s="4">
        <v>3125</v>
      </c>
      <c r="DR767" s="4">
        <v>15770</v>
      </c>
      <c r="DS767" s="4">
        <v>29351</v>
      </c>
      <c r="DT767" s="4">
        <v>200</v>
      </c>
      <c r="DV767" s="4">
        <v>100</v>
      </c>
      <c r="DW767" s="4">
        <v>0</v>
      </c>
      <c r="DX767" s="4">
        <v>300</v>
      </c>
      <c r="ED767" s="4">
        <v>15653</v>
      </c>
      <c r="EG767" s="4">
        <v>15653</v>
      </c>
      <c r="EI767" s="4">
        <v>15953</v>
      </c>
      <c r="EM767" s="4">
        <v>0</v>
      </c>
      <c r="EP767" s="4">
        <v>3983</v>
      </c>
      <c r="ET767" s="4">
        <v>0</v>
      </c>
      <c r="EU767" s="4">
        <v>3983</v>
      </c>
      <c r="EY767" s="4">
        <v>2682</v>
      </c>
      <c r="EZ767" s="4">
        <v>667</v>
      </c>
      <c r="FA767" s="4">
        <v>1246</v>
      </c>
      <c r="FC767" s="4">
        <v>4000</v>
      </c>
      <c r="FF767" s="4">
        <v>819</v>
      </c>
      <c r="FG767" s="4">
        <v>9415</v>
      </c>
      <c r="FH767" s="4">
        <v>13398</v>
      </c>
      <c r="FI767" s="4">
        <v>29351</v>
      </c>
      <c r="FL767" s="2">
        <v>2015</v>
      </c>
      <c r="FM767" t="s">
        <v>8</v>
      </c>
      <c r="FR767" s="2">
        <v>2015</v>
      </c>
      <c r="FS767" s="5">
        <v>5.5</v>
      </c>
      <c r="FX767" s="4">
        <v>577</v>
      </c>
      <c r="GA767" s="4">
        <v>147</v>
      </c>
      <c r="GE767" s="4">
        <v>47</v>
      </c>
      <c r="GI767" s="7">
        <f t="shared" si="120"/>
        <v>0.11974204895207387</v>
      </c>
      <c r="GJ767" s="7">
        <f t="shared" si="122"/>
        <v>0.18854130593712726</v>
      </c>
      <c r="GK767" s="7">
        <f t="shared" si="123"/>
        <v>-9.7940788509453314E-2</v>
      </c>
      <c r="GL767" s="7">
        <f t="shared" si="121"/>
        <v>0.11829239208204149</v>
      </c>
      <c r="GM767" s="7">
        <f>(((DR767-DR766)-(DP767-DP766)-(FG767-FG766)+((EV767-EV766)+(EW767-EW766)+(EX767-EX766))+(FC767-FC766))-U767-V767)/DS766</f>
        <v>9.7940788509453314E-2</v>
      </c>
      <c r="GN767" s="7">
        <f t="shared" si="116"/>
        <v>-7.6652498900776786E-2</v>
      </c>
      <c r="GO767" s="7">
        <f>(G767-G766)/DS766</f>
        <v>7.4051003957203571E-2</v>
      </c>
      <c r="GP767" s="7">
        <f>CF767/DS766</f>
        <v>0.11094826322731936</v>
      </c>
      <c r="GQ767" s="7">
        <f t="shared" si="117"/>
        <v>0.14935649594830783</v>
      </c>
      <c r="GR767" s="7">
        <f t="shared" si="118"/>
        <v>7.3493581584784903E-2</v>
      </c>
      <c r="GS767" s="7">
        <v>0.67</v>
      </c>
      <c r="GT767" s="7">
        <f t="shared" si="124"/>
        <v>0.29728317659352144</v>
      </c>
      <c r="GU767" s="7">
        <f t="shared" si="115"/>
        <v>0.45647507751013594</v>
      </c>
      <c r="GV767" t="s">
        <v>210</v>
      </c>
      <c r="GW767" s="8">
        <f t="shared" si="119"/>
        <v>3.6640773853143778E-5</v>
      </c>
    </row>
    <row r="768" spans="1:205" x14ac:dyDescent="0.2">
      <c r="A768">
        <v>986855718</v>
      </c>
      <c r="B768" s="2">
        <v>2016</v>
      </c>
      <c r="C768" t="s">
        <v>3</v>
      </c>
      <c r="D768" s="3">
        <v>42370</v>
      </c>
      <c r="E768" s="3">
        <v>42735</v>
      </c>
      <c r="F768" t="s">
        <v>8</v>
      </c>
      <c r="G768" s="4">
        <v>30009</v>
      </c>
      <c r="I768" s="4">
        <v>797</v>
      </c>
      <c r="J768" s="4">
        <v>30806</v>
      </c>
      <c r="K768" s="4">
        <v>10450</v>
      </c>
      <c r="L768" s="4">
        <v>0</v>
      </c>
      <c r="M768" s="4">
        <v>0</v>
      </c>
      <c r="Q768" s="4">
        <v>5373</v>
      </c>
      <c r="R768" s="4">
        <v>4358</v>
      </c>
      <c r="T768" s="4">
        <v>99</v>
      </c>
      <c r="U768" s="4">
        <v>574</v>
      </c>
      <c r="X768" s="4">
        <v>11941</v>
      </c>
      <c r="Z768" s="4">
        <v>0</v>
      </c>
      <c r="AA768" s="4">
        <v>2468</v>
      </c>
      <c r="AC768" s="4">
        <v>0</v>
      </c>
      <c r="AD768" s="4">
        <v>0</v>
      </c>
      <c r="AE768" s="4">
        <v>0</v>
      </c>
      <c r="AG768" s="4">
        <v>64</v>
      </c>
      <c r="AJ768" s="4">
        <v>1500</v>
      </c>
      <c r="AK768" s="4">
        <v>1564</v>
      </c>
      <c r="AM768" s="4">
        <v>0</v>
      </c>
      <c r="AR768" s="4">
        <v>98</v>
      </c>
      <c r="AS768" s="4">
        <v>0</v>
      </c>
      <c r="AT768" s="4">
        <v>0</v>
      </c>
      <c r="AU768" s="4">
        <v>98</v>
      </c>
      <c r="AV768" s="4">
        <v>1465</v>
      </c>
      <c r="AW768" s="4">
        <v>3934</v>
      </c>
      <c r="AX768" s="4">
        <v>616</v>
      </c>
      <c r="AY768" s="4">
        <v>0</v>
      </c>
      <c r="BB768" s="4">
        <v>0</v>
      </c>
      <c r="BD768" s="4">
        <v>0</v>
      </c>
      <c r="BF768" s="4">
        <v>3317</v>
      </c>
      <c r="BJ768" s="4">
        <v>3000</v>
      </c>
      <c r="BP768" s="4">
        <v>317</v>
      </c>
      <c r="BR768" s="4">
        <v>3317</v>
      </c>
      <c r="BS768" s="2">
        <v>2016</v>
      </c>
      <c r="BV768" s="4">
        <v>0</v>
      </c>
      <c r="BY768" s="4">
        <v>0</v>
      </c>
      <c r="BZ768" s="4">
        <v>1892</v>
      </c>
      <c r="CC768" s="4">
        <v>826</v>
      </c>
      <c r="CD768" s="4">
        <v>554</v>
      </c>
      <c r="CF768" s="4">
        <v>3272</v>
      </c>
      <c r="CG768" s="4">
        <v>9916</v>
      </c>
      <c r="CR768" s="4">
        <v>793</v>
      </c>
      <c r="CS768" s="4">
        <v>10709</v>
      </c>
      <c r="CU768" s="4">
        <v>13982</v>
      </c>
      <c r="DA768" s="4">
        <v>2680</v>
      </c>
      <c r="DB768" s="4">
        <v>2680</v>
      </c>
      <c r="DC768" s="4">
        <v>5573</v>
      </c>
      <c r="DD768" s="4">
        <v>1396</v>
      </c>
      <c r="DG768" s="4">
        <v>6969</v>
      </c>
      <c r="DN768" s="4">
        <v>0</v>
      </c>
      <c r="DO768" s="4">
        <v>4133</v>
      </c>
      <c r="DP768" s="4">
        <v>4133</v>
      </c>
      <c r="DR768" s="4">
        <v>13782</v>
      </c>
      <c r="DS768" s="4">
        <v>27764</v>
      </c>
      <c r="DT768" s="4">
        <v>200</v>
      </c>
      <c r="DV768" s="4">
        <v>100</v>
      </c>
      <c r="DW768" s="4">
        <v>0</v>
      </c>
      <c r="DX768" s="4">
        <v>300</v>
      </c>
      <c r="ED768" s="4">
        <v>15970</v>
      </c>
      <c r="EG768" s="4">
        <v>15970</v>
      </c>
      <c r="EI768" s="4">
        <v>16270</v>
      </c>
      <c r="EK768" s="4">
        <v>94</v>
      </c>
      <c r="EM768" s="4">
        <v>94</v>
      </c>
      <c r="EP768" s="4">
        <v>3083</v>
      </c>
      <c r="ET768" s="4">
        <v>0</v>
      </c>
      <c r="EU768" s="4">
        <v>3177</v>
      </c>
      <c r="EY768" s="4">
        <v>2324</v>
      </c>
      <c r="EZ768" s="4">
        <v>519</v>
      </c>
      <c r="FA768" s="4">
        <v>1119</v>
      </c>
      <c r="FC768" s="4">
        <v>3000</v>
      </c>
      <c r="FF768" s="4">
        <v>1355</v>
      </c>
      <c r="FG768" s="4">
        <v>8317</v>
      </c>
      <c r="FH768" s="4">
        <v>11493</v>
      </c>
      <c r="FI768" s="4">
        <v>27764</v>
      </c>
      <c r="FL768" s="2">
        <v>2016</v>
      </c>
      <c r="FM768" t="s">
        <v>8</v>
      </c>
      <c r="FR768" s="2">
        <v>2016</v>
      </c>
      <c r="FS768" s="5">
        <v>6</v>
      </c>
      <c r="FX768" s="4">
        <v>571</v>
      </c>
      <c r="GA768" s="4">
        <v>148</v>
      </c>
      <c r="GE768" s="4">
        <v>46</v>
      </c>
      <c r="GI768" s="7">
        <f t="shared" si="120"/>
        <v>-9.8735988552349149E-2</v>
      </c>
      <c r="GJ768" s="7">
        <f t="shared" si="122"/>
        <v>-9.7940788509453314E-2</v>
      </c>
      <c r="GK768" s="7">
        <f t="shared" si="123"/>
        <v>0.11829239208204149</v>
      </c>
      <c r="GL768" s="7">
        <f t="shared" si="121"/>
        <v>3.1227488834461893E-2</v>
      </c>
      <c r="GM768" s="7">
        <f>(((DR768-DR767)-(DP768-DP767)-(FG768-FG767)+((EV768-EV767)+(EW768-EW767)+(EX768-EX767))+(FC768-FC767))-U768-V768)/DS767</f>
        <v>-0.11829239208204149</v>
      </c>
      <c r="GN768" s="7">
        <f t="shared" si="116"/>
        <v>0.10531157371128752</v>
      </c>
      <c r="GO768" s="7">
        <f>(G768-G767)/DS767</f>
        <v>1.66604204286055E-2</v>
      </c>
      <c r="GP768" s="7">
        <f>CF768/DS767</f>
        <v>0.11147831419713128</v>
      </c>
      <c r="GQ768" s="7">
        <f t="shared" si="117"/>
        <v>0.11615162391665937</v>
      </c>
      <c r="GR768" s="7">
        <f t="shared" si="118"/>
        <v>1.6565040650406503E-2</v>
      </c>
      <c r="GS768" s="7">
        <v>0.67</v>
      </c>
      <c r="GT768" s="7">
        <f t="shared" si="124"/>
        <v>0.2682502392760811</v>
      </c>
      <c r="GU768" s="7">
        <f t="shared" si="115"/>
        <v>0.4139533208471402</v>
      </c>
      <c r="GV768" t="s">
        <v>210</v>
      </c>
      <c r="GW768" s="8">
        <f t="shared" si="119"/>
        <v>3.4070389424551123E-5</v>
      </c>
    </row>
    <row r="769" spans="1:205" x14ac:dyDescent="0.2">
      <c r="A769">
        <v>986855718</v>
      </c>
      <c r="B769" s="2">
        <v>2017</v>
      </c>
      <c r="C769" t="s">
        <v>3</v>
      </c>
      <c r="D769" s="3">
        <v>42736</v>
      </c>
      <c r="E769" s="3">
        <v>43100</v>
      </c>
      <c r="F769" t="s">
        <v>8</v>
      </c>
      <c r="G769" s="4">
        <v>32367</v>
      </c>
      <c r="I769" s="4">
        <v>391</v>
      </c>
      <c r="J769" s="4">
        <v>32758</v>
      </c>
      <c r="K769" s="4">
        <v>9748</v>
      </c>
      <c r="L769" s="4">
        <v>0</v>
      </c>
      <c r="M769" s="4">
        <v>0</v>
      </c>
      <c r="Q769" s="4">
        <v>5444</v>
      </c>
      <c r="R769" s="4">
        <v>4533</v>
      </c>
      <c r="T769" s="4">
        <v>142</v>
      </c>
      <c r="U769" s="4">
        <v>561</v>
      </c>
      <c r="X769" s="4">
        <v>12924</v>
      </c>
      <c r="Z769" s="4">
        <v>0</v>
      </c>
      <c r="AA769" s="4">
        <v>4080</v>
      </c>
      <c r="AC769" s="4">
        <v>0</v>
      </c>
      <c r="AD769" s="4">
        <v>0</v>
      </c>
      <c r="AE769" s="4">
        <v>0</v>
      </c>
      <c r="AG769" s="4">
        <v>51</v>
      </c>
      <c r="AJ769" s="4">
        <v>2000</v>
      </c>
      <c r="AK769" s="4">
        <v>2051</v>
      </c>
      <c r="AM769" s="4">
        <v>0</v>
      </c>
      <c r="AR769" s="4">
        <v>75</v>
      </c>
      <c r="AT769" s="4">
        <v>0</v>
      </c>
      <c r="AU769" s="4">
        <v>75</v>
      </c>
      <c r="AV769" s="4">
        <v>1977</v>
      </c>
      <c r="AW769" s="4">
        <v>6057</v>
      </c>
      <c r="AX769" s="4">
        <v>991</v>
      </c>
      <c r="AY769" s="4">
        <v>0</v>
      </c>
      <c r="BB769" s="4">
        <v>0</v>
      </c>
      <c r="BD769" s="4">
        <v>0</v>
      </c>
      <c r="BF769" s="4">
        <v>5066</v>
      </c>
      <c r="BJ769" s="4">
        <v>0</v>
      </c>
      <c r="BP769" s="4">
        <v>5066</v>
      </c>
      <c r="BR769" s="4">
        <v>5066</v>
      </c>
      <c r="BS769" s="2">
        <v>2017</v>
      </c>
      <c r="BY769" s="4">
        <v>0</v>
      </c>
      <c r="BZ769" s="4">
        <v>2709</v>
      </c>
      <c r="CC769" s="4">
        <v>497</v>
      </c>
      <c r="CD769" s="4">
        <v>397</v>
      </c>
      <c r="CF769" s="4">
        <v>3603</v>
      </c>
      <c r="CG769" s="4">
        <v>9916</v>
      </c>
      <c r="CR769" s="4">
        <v>638</v>
      </c>
      <c r="CS769" s="4">
        <v>10554</v>
      </c>
      <c r="CU769" s="4">
        <v>14157</v>
      </c>
      <c r="DA769" s="4">
        <v>2498</v>
      </c>
      <c r="DB769" s="4">
        <v>2498</v>
      </c>
      <c r="DC769" s="4">
        <v>4698</v>
      </c>
      <c r="DD769" s="4">
        <v>5299</v>
      </c>
      <c r="DG769" s="4">
        <v>9997</v>
      </c>
      <c r="DN769" s="4">
        <v>0</v>
      </c>
      <c r="DO769" s="4">
        <v>7787</v>
      </c>
      <c r="DP769" s="4">
        <v>7787</v>
      </c>
      <c r="DR769" s="4">
        <v>20282</v>
      </c>
      <c r="DS769" s="4">
        <v>34439</v>
      </c>
      <c r="DT769" s="4">
        <v>200</v>
      </c>
      <c r="DV769" s="4">
        <v>100</v>
      </c>
      <c r="DW769" s="4">
        <v>0</v>
      </c>
      <c r="DX769" s="4">
        <v>300</v>
      </c>
      <c r="ED769" s="4">
        <v>21036</v>
      </c>
      <c r="EG769" s="4">
        <v>21036</v>
      </c>
      <c r="EI769" s="4">
        <v>21336</v>
      </c>
      <c r="EK769" s="4">
        <v>1</v>
      </c>
      <c r="EM769" s="4">
        <v>1</v>
      </c>
      <c r="EP769" s="4">
        <v>4632</v>
      </c>
      <c r="ET769" s="4">
        <v>0</v>
      </c>
      <c r="EU769" s="4">
        <v>4633</v>
      </c>
      <c r="EY769" s="4">
        <v>2477</v>
      </c>
      <c r="EZ769" s="4">
        <v>1083</v>
      </c>
      <c r="FA769" s="4">
        <v>1130</v>
      </c>
      <c r="FC769" s="4">
        <v>0</v>
      </c>
      <c r="FF769" s="4">
        <v>3778</v>
      </c>
      <c r="FG769" s="4">
        <v>8469</v>
      </c>
      <c r="FH769" s="4">
        <v>13103</v>
      </c>
      <c r="FI769" s="4">
        <v>34439</v>
      </c>
      <c r="FL769" s="2">
        <v>2017</v>
      </c>
      <c r="FM769" t="s">
        <v>8</v>
      </c>
      <c r="FR769" s="2">
        <v>2017</v>
      </c>
      <c r="FS769" s="5">
        <v>7</v>
      </c>
      <c r="FX769" s="4">
        <v>571</v>
      </c>
      <c r="GA769" s="4">
        <v>126</v>
      </c>
      <c r="GE769" s="4">
        <v>49</v>
      </c>
      <c r="GI769" s="7">
        <f t="shared" si="120"/>
        <v>-1.1021466647457139E-2</v>
      </c>
      <c r="GJ769" s="7">
        <f t="shared" si="122"/>
        <v>0.11829239208204149</v>
      </c>
      <c r="GK769" s="7">
        <f t="shared" si="123"/>
        <v>3.1227488834461893E-2</v>
      </c>
      <c r="GL769" s="7">
        <f t="shared" si="121"/>
        <v>0.24152849966607626</v>
      </c>
      <c r="GM769" s="7">
        <f>(((DR769-DR768)-(DP769-DP768)-(FG769-FG768)+((EV769-EV768)+(EW769-EW768)+(EX769-EX768))+(FC769-FC768))-U769-V769)/DS768</f>
        <v>-3.1227488834461893E-2</v>
      </c>
      <c r="GN769" s="7">
        <f t="shared" si="116"/>
        <v>0.11644575709551938</v>
      </c>
      <c r="GO769" s="7">
        <f>(G769-G768)/DS768</f>
        <v>8.4930125342169718E-2</v>
      </c>
      <c r="GP769" s="7">
        <f>CF769/DS768</f>
        <v>0.12977236709407866</v>
      </c>
      <c r="GQ769" s="7">
        <f t="shared" si="117"/>
        <v>0.16288603443563815</v>
      </c>
      <c r="GR769" s="7">
        <f t="shared" si="118"/>
        <v>7.8576427071878438E-2</v>
      </c>
      <c r="GS769" s="7">
        <v>0.67</v>
      </c>
      <c r="GT769" s="7">
        <f t="shared" si="124"/>
        <v>0.35350683049683279</v>
      </c>
      <c r="GU769" s="7">
        <f t="shared" si="115"/>
        <v>0.38046981619675369</v>
      </c>
      <c r="GV769" t="s">
        <v>210</v>
      </c>
      <c r="GW769" s="8">
        <f t="shared" si="119"/>
        <v>3.6017864860971045E-5</v>
      </c>
    </row>
    <row r="770" spans="1:205" x14ac:dyDescent="0.2">
      <c r="A770">
        <v>986855718</v>
      </c>
      <c r="B770" s="2">
        <v>2018</v>
      </c>
      <c r="C770" t="s">
        <v>3</v>
      </c>
      <c r="D770" s="3">
        <v>43101</v>
      </c>
      <c r="E770" s="3">
        <v>43465</v>
      </c>
      <c r="F770" t="s">
        <v>8</v>
      </c>
      <c r="G770" s="4">
        <v>31656</v>
      </c>
      <c r="I770" s="4">
        <v>459</v>
      </c>
      <c r="J770" s="4">
        <v>32115</v>
      </c>
      <c r="K770" s="4">
        <v>9229</v>
      </c>
      <c r="Q770" s="4">
        <v>6028</v>
      </c>
      <c r="R770" s="4">
        <v>4984</v>
      </c>
      <c r="S770" s="4">
        <v>185</v>
      </c>
      <c r="U770" s="4">
        <v>579</v>
      </c>
      <c r="X770" s="4">
        <v>12344</v>
      </c>
      <c r="Z770" s="4">
        <v>28181</v>
      </c>
      <c r="AA770" s="4">
        <v>3934</v>
      </c>
      <c r="AG770" s="4">
        <v>101</v>
      </c>
      <c r="AJ770" s="4">
        <v>6501</v>
      </c>
      <c r="AK770" s="4">
        <v>6602</v>
      </c>
      <c r="AR770" s="4">
        <v>118</v>
      </c>
      <c r="AU770" s="4">
        <v>118</v>
      </c>
      <c r="AV770" s="4">
        <v>6485</v>
      </c>
      <c r="AW770" s="4">
        <v>10419</v>
      </c>
      <c r="AX770" s="4">
        <v>1136</v>
      </c>
      <c r="AY770" s="4">
        <v>9283</v>
      </c>
      <c r="BF770" s="4">
        <v>9283</v>
      </c>
      <c r="BJ770" s="4">
        <v>9000</v>
      </c>
      <c r="BP770" s="4">
        <v>283</v>
      </c>
      <c r="BR770" s="4">
        <v>9283</v>
      </c>
      <c r="BS770" s="2">
        <v>2018</v>
      </c>
      <c r="BV770" s="4">
        <v>0</v>
      </c>
      <c r="BY770" s="4">
        <v>0</v>
      </c>
      <c r="BZ770" s="4">
        <v>3316</v>
      </c>
      <c r="CB770" s="4">
        <v>236</v>
      </c>
      <c r="CC770" s="4">
        <v>0</v>
      </c>
      <c r="CD770" s="4">
        <v>645</v>
      </c>
      <c r="CF770" s="4">
        <v>4197</v>
      </c>
      <c r="CG770" s="4">
        <v>9916</v>
      </c>
      <c r="CH770" s="4">
        <v>0</v>
      </c>
      <c r="CI770" s="4">
        <v>0</v>
      </c>
      <c r="CJ770" s="4">
        <v>0</v>
      </c>
      <c r="CK770" s="4">
        <v>0</v>
      </c>
      <c r="CR770" s="4">
        <v>2535</v>
      </c>
      <c r="CS770" s="4">
        <v>12451</v>
      </c>
      <c r="CU770" s="4">
        <v>16648</v>
      </c>
      <c r="DA770" s="4">
        <v>3113</v>
      </c>
      <c r="DB770" s="4">
        <v>3113</v>
      </c>
      <c r="DC770" s="4">
        <v>5080</v>
      </c>
      <c r="DD770" s="4">
        <v>57</v>
      </c>
      <c r="DE770" s="4">
        <v>2728</v>
      </c>
      <c r="DG770" s="4">
        <v>7866</v>
      </c>
      <c r="DO770" s="4">
        <v>3637</v>
      </c>
      <c r="DP770" s="4">
        <v>3637</v>
      </c>
      <c r="DR770" s="4">
        <v>14616</v>
      </c>
      <c r="DS770" s="4">
        <v>31264</v>
      </c>
      <c r="DT770" s="4">
        <v>200</v>
      </c>
      <c r="DU770" s="4">
        <v>0</v>
      </c>
      <c r="DV770" s="4">
        <v>100</v>
      </c>
      <c r="DW770" s="4">
        <v>0</v>
      </c>
      <c r="DX770" s="4">
        <v>300</v>
      </c>
      <c r="ED770" s="4">
        <v>12819</v>
      </c>
      <c r="EE770" s="4">
        <v>0</v>
      </c>
      <c r="EG770" s="4">
        <v>12819</v>
      </c>
      <c r="EI770" s="4">
        <v>13119</v>
      </c>
      <c r="EK770" s="4">
        <v>24</v>
      </c>
      <c r="EM770" s="4">
        <v>24</v>
      </c>
      <c r="EP770" s="4">
        <v>3711</v>
      </c>
      <c r="EQ770" s="4">
        <v>0</v>
      </c>
      <c r="EU770" s="4">
        <v>3735</v>
      </c>
      <c r="EX770" s="4">
        <v>0</v>
      </c>
      <c r="EY770" s="4">
        <v>2796</v>
      </c>
      <c r="EZ770" s="4">
        <v>1112</v>
      </c>
      <c r="FA770" s="4">
        <v>600</v>
      </c>
      <c r="FC770" s="4">
        <v>9000</v>
      </c>
      <c r="FD770" s="4">
        <v>0</v>
      </c>
      <c r="FF770" s="4">
        <v>900</v>
      </c>
      <c r="FG770" s="4">
        <v>14409</v>
      </c>
      <c r="FH770" s="4">
        <v>18145</v>
      </c>
      <c r="FI770" s="4">
        <v>31264</v>
      </c>
      <c r="FL770" s="2">
        <v>2018</v>
      </c>
      <c r="FM770" t="s">
        <v>8</v>
      </c>
      <c r="FR770" s="2">
        <v>2018</v>
      </c>
      <c r="FS770" s="5">
        <v>7</v>
      </c>
      <c r="FX770" s="4">
        <v>916</v>
      </c>
      <c r="GE770" s="4">
        <v>49</v>
      </c>
      <c r="GF770" s="4">
        <v>19</v>
      </c>
      <c r="GI770" s="7">
        <f t="shared" si="120"/>
        <v>4.4832892941142309E-2</v>
      </c>
      <c r="GJ770" s="7">
        <f t="shared" si="122"/>
        <v>3.1227488834461893E-2</v>
      </c>
      <c r="GK770" s="7">
        <f t="shared" si="123"/>
        <v>0.24152849966607626</v>
      </c>
      <c r="GL770" s="7">
        <f t="shared" si="121"/>
        <v>0.22924129989764586</v>
      </c>
      <c r="GM770" s="7">
        <f>(((DR770-DR769)-(DP770-DP769)-(FG770-FG769)+((EV770-EV769)+(EW770-EW769)+(EX770-EX769))+(FC770-FC769))-U770-V770)/DS769</f>
        <v>2.8020558088213944E-2</v>
      </c>
      <c r="GN770" s="7">
        <f t="shared" si="116"/>
        <v>-3.1737274601469266E-2</v>
      </c>
      <c r="GO770" s="7">
        <f>(G770-G769)/DS769</f>
        <v>-2.0645198757222916E-2</v>
      </c>
      <c r="GP770" s="7">
        <f>CF770/DS769</f>
        <v>0.12186765004791079</v>
      </c>
      <c r="GQ770" s="7">
        <f t="shared" si="117"/>
        <v>0.28257461607536949</v>
      </c>
      <c r="GR770" s="7">
        <f t="shared" si="118"/>
        <v>-2.1966818055426822E-2</v>
      </c>
      <c r="GS770" s="7">
        <v>0.67</v>
      </c>
      <c r="GT770" s="7">
        <f t="shared" si="124"/>
        <v>0.20451915128134474</v>
      </c>
      <c r="GU770" s="7">
        <f t="shared" si="115"/>
        <v>0.58037998976458549</v>
      </c>
      <c r="GV770" t="s">
        <v>210</v>
      </c>
      <c r="GW770" s="8">
        <f t="shared" si="119"/>
        <v>2.9036847759807197E-5</v>
      </c>
    </row>
    <row r="771" spans="1:205" x14ac:dyDescent="0.2">
      <c r="A771">
        <v>986855718</v>
      </c>
      <c r="B771" s="2">
        <v>2019</v>
      </c>
      <c r="C771" t="s">
        <v>3</v>
      </c>
      <c r="D771" s="3">
        <v>43466</v>
      </c>
      <c r="E771" s="3">
        <v>43830</v>
      </c>
      <c r="F771" t="s">
        <v>8</v>
      </c>
      <c r="G771" s="4">
        <v>42074</v>
      </c>
      <c r="I771" s="4">
        <v>592</v>
      </c>
      <c r="J771" s="4">
        <v>42665</v>
      </c>
      <c r="K771" s="4">
        <v>16927</v>
      </c>
      <c r="Q771" s="4">
        <v>6377</v>
      </c>
      <c r="R771" s="4">
        <v>5271</v>
      </c>
      <c r="S771" s="4">
        <v>219</v>
      </c>
      <c r="U771" s="4">
        <v>625</v>
      </c>
      <c r="X771" s="4">
        <v>13169</v>
      </c>
      <c r="Z771" s="4">
        <v>37098</v>
      </c>
      <c r="AA771" s="4">
        <v>5567</v>
      </c>
      <c r="AF771" s="4">
        <v>37</v>
      </c>
      <c r="AG771" s="4">
        <v>0</v>
      </c>
      <c r="AJ771" s="4">
        <v>4000</v>
      </c>
      <c r="AK771" s="4">
        <v>4037</v>
      </c>
      <c r="AR771" s="4">
        <v>123</v>
      </c>
      <c r="AS771" s="4">
        <v>6</v>
      </c>
      <c r="AT771" s="4">
        <v>6</v>
      </c>
      <c r="AU771" s="4">
        <v>129</v>
      </c>
      <c r="AV771" s="4">
        <v>3908</v>
      </c>
      <c r="AW771" s="4">
        <v>9476</v>
      </c>
      <c r="AX771" s="4">
        <v>1214</v>
      </c>
      <c r="AY771" s="4">
        <v>8262</v>
      </c>
      <c r="BF771" s="4">
        <v>8262</v>
      </c>
      <c r="BJ771" s="4">
        <v>9000</v>
      </c>
      <c r="BP771" s="4">
        <v>-738</v>
      </c>
      <c r="BR771" s="4">
        <v>8262</v>
      </c>
      <c r="BS771" s="2">
        <v>2019</v>
      </c>
      <c r="BV771" s="4">
        <v>14</v>
      </c>
      <c r="BY771" s="4">
        <v>14</v>
      </c>
      <c r="BZ771" s="4">
        <v>4051</v>
      </c>
      <c r="CB771" s="4">
        <v>381</v>
      </c>
      <c r="CC771" s="4">
        <v>0</v>
      </c>
      <c r="CD771" s="4">
        <v>504</v>
      </c>
      <c r="CF771" s="4">
        <v>4936</v>
      </c>
      <c r="CG771" s="4">
        <v>9916</v>
      </c>
      <c r="CH771" s="4">
        <v>0</v>
      </c>
      <c r="CI771" s="4">
        <v>0</v>
      </c>
      <c r="CJ771" s="4">
        <v>0</v>
      </c>
      <c r="CK771" s="4">
        <v>0</v>
      </c>
      <c r="CR771" s="4">
        <v>2079</v>
      </c>
      <c r="CS771" s="4">
        <v>11995</v>
      </c>
      <c r="CU771" s="4">
        <v>16945</v>
      </c>
      <c r="DA771" s="4">
        <v>3513</v>
      </c>
      <c r="DB771" s="4">
        <v>3513</v>
      </c>
      <c r="DC771" s="4">
        <v>6891</v>
      </c>
      <c r="DD771" s="4">
        <v>210</v>
      </c>
      <c r="DE771" s="4">
        <v>4275</v>
      </c>
      <c r="DG771" s="4">
        <v>11376</v>
      </c>
      <c r="DO771" s="4">
        <v>422</v>
      </c>
      <c r="DP771" s="4">
        <v>422</v>
      </c>
      <c r="DR771" s="4">
        <v>15310</v>
      </c>
      <c r="DS771" s="4">
        <v>32255</v>
      </c>
      <c r="DT771" s="4">
        <v>200</v>
      </c>
      <c r="DU771" s="4">
        <v>0</v>
      </c>
      <c r="DV771" s="4">
        <v>100</v>
      </c>
      <c r="DW771" s="4">
        <v>0</v>
      </c>
      <c r="DX771" s="4">
        <v>300</v>
      </c>
      <c r="ED771" s="4">
        <v>12081</v>
      </c>
      <c r="EE771" s="4">
        <v>0</v>
      </c>
      <c r="EG771" s="4">
        <v>12081</v>
      </c>
      <c r="EI771" s="4">
        <v>12381</v>
      </c>
      <c r="EK771" s="4">
        <v>0</v>
      </c>
      <c r="EM771" s="4">
        <v>0</v>
      </c>
      <c r="EP771" s="4">
        <v>3277</v>
      </c>
      <c r="EQ771" s="4">
        <v>0</v>
      </c>
      <c r="EU771" s="4">
        <v>3277</v>
      </c>
      <c r="EX771" s="4">
        <v>0</v>
      </c>
      <c r="EY771" s="4">
        <v>2097</v>
      </c>
      <c r="EZ771" s="4">
        <v>1253</v>
      </c>
      <c r="FA771" s="4">
        <v>1100</v>
      </c>
      <c r="FC771" s="4">
        <v>9000</v>
      </c>
      <c r="FD771" s="4">
        <v>2380</v>
      </c>
      <c r="FF771" s="4">
        <v>768</v>
      </c>
      <c r="FG771" s="4">
        <v>16598</v>
      </c>
      <c r="FH771" s="4">
        <v>19874</v>
      </c>
      <c r="FI771" s="4">
        <v>32255</v>
      </c>
      <c r="FL771" s="2">
        <v>2019</v>
      </c>
      <c r="FM771" t="s">
        <v>8</v>
      </c>
      <c r="FR771" s="2">
        <v>2019</v>
      </c>
      <c r="FS771" s="5">
        <v>7</v>
      </c>
      <c r="FX771" s="4">
        <v>1187</v>
      </c>
      <c r="GA771" s="4">
        <v>142</v>
      </c>
      <c r="GE771" s="4">
        <v>58</v>
      </c>
      <c r="GF771" s="4">
        <v>17</v>
      </c>
      <c r="GN771" s="7">
        <f t="shared" si="116"/>
        <v>0.27530066530194475</v>
      </c>
      <c r="GQ771" s="7">
        <f t="shared" si="117"/>
        <v>0.26014263448731878</v>
      </c>
      <c r="GR771" s="7">
        <f t="shared" si="118"/>
        <v>0.32910032853171595</v>
      </c>
      <c r="GS771" s="7">
        <v>0.67</v>
      </c>
      <c r="GT771" s="7">
        <f t="shared" si="124"/>
        <v>0.16488879943644963</v>
      </c>
      <c r="GU771" s="7">
        <f t="shared" ref="GU771:GU834" si="125">FH771/FI771</f>
        <v>0.61615253449077667</v>
      </c>
      <c r="GV771" t="s">
        <v>210</v>
      </c>
      <c r="GW771" s="8">
        <f t="shared" si="119"/>
        <v>3.1985670419651997E-5</v>
      </c>
    </row>
    <row r="772" spans="1:205" x14ac:dyDescent="0.2">
      <c r="A772">
        <v>991243909</v>
      </c>
      <c r="B772" s="2">
        <v>2013</v>
      </c>
      <c r="C772" t="s">
        <v>3</v>
      </c>
      <c r="D772" s="3">
        <v>41275</v>
      </c>
      <c r="E772" s="3">
        <v>41639</v>
      </c>
      <c r="F772" t="s">
        <v>8</v>
      </c>
      <c r="G772" s="4">
        <v>10730</v>
      </c>
      <c r="I772" s="4">
        <v>705</v>
      </c>
      <c r="J772" s="4">
        <v>11434</v>
      </c>
      <c r="K772" s="4">
        <v>6097</v>
      </c>
      <c r="L772" s="4">
        <v>-2318</v>
      </c>
      <c r="M772" s="4">
        <v>-2318</v>
      </c>
      <c r="Q772" s="4">
        <v>3941</v>
      </c>
      <c r="R772" s="4">
        <v>3533</v>
      </c>
      <c r="S772" s="4">
        <v>33</v>
      </c>
      <c r="U772" s="4">
        <v>291</v>
      </c>
      <c r="X772" s="4">
        <v>3277</v>
      </c>
      <c r="Z772" s="4">
        <v>11288</v>
      </c>
      <c r="AA772" s="4">
        <v>147</v>
      </c>
      <c r="AC772" s="4">
        <v>0</v>
      </c>
      <c r="AD772" s="4">
        <v>0</v>
      </c>
      <c r="AE772" s="4">
        <v>0</v>
      </c>
      <c r="AF772" s="4">
        <v>17</v>
      </c>
      <c r="AG772" s="4">
        <v>0</v>
      </c>
      <c r="AJ772" s="4">
        <v>8</v>
      </c>
      <c r="AK772" s="4">
        <v>25</v>
      </c>
      <c r="AM772" s="4">
        <v>0</v>
      </c>
      <c r="AP772" s="4">
        <v>2</v>
      </c>
      <c r="AR772" s="4">
        <v>169</v>
      </c>
      <c r="AS772" s="4">
        <v>2</v>
      </c>
      <c r="AT772" s="4">
        <v>2</v>
      </c>
      <c r="AU772" s="4">
        <v>173</v>
      </c>
      <c r="AV772" s="4">
        <v>-147</v>
      </c>
      <c r="AW772" s="4">
        <v>-1</v>
      </c>
      <c r="AX772" s="4">
        <v>6</v>
      </c>
      <c r="AY772" s="4">
        <v>-7</v>
      </c>
      <c r="BB772" s="4">
        <v>0</v>
      </c>
      <c r="BD772" s="4">
        <v>0</v>
      </c>
      <c r="BF772" s="4">
        <v>-7</v>
      </c>
      <c r="BK772" s="4">
        <v>0</v>
      </c>
      <c r="BP772" s="4">
        <v>-7</v>
      </c>
      <c r="BR772" s="4">
        <v>-7</v>
      </c>
      <c r="BS772" s="2">
        <v>2013</v>
      </c>
      <c r="BV772" s="4">
        <v>54</v>
      </c>
      <c r="BY772" s="4">
        <v>54</v>
      </c>
      <c r="CB772" s="4">
        <v>1289</v>
      </c>
      <c r="CF772" s="4">
        <v>1289</v>
      </c>
      <c r="CR772" s="4">
        <v>200</v>
      </c>
      <c r="CS772" s="4">
        <v>200</v>
      </c>
      <c r="CU772" s="4">
        <v>1543</v>
      </c>
      <c r="DA772" s="4">
        <v>5293</v>
      </c>
      <c r="DB772" s="4">
        <v>5293</v>
      </c>
      <c r="DC772" s="4">
        <v>722</v>
      </c>
      <c r="DD772" s="4">
        <v>2809</v>
      </c>
      <c r="DG772" s="4">
        <v>3531</v>
      </c>
      <c r="DN772" s="4">
        <v>0</v>
      </c>
      <c r="DO772" s="4">
        <v>185</v>
      </c>
      <c r="DP772" s="4">
        <v>185</v>
      </c>
      <c r="DR772" s="4">
        <v>9009</v>
      </c>
      <c r="DS772" s="4">
        <v>10552</v>
      </c>
      <c r="DT772" s="4">
        <v>166</v>
      </c>
      <c r="DV772" s="4">
        <v>882</v>
      </c>
      <c r="DW772" s="4">
        <v>1090</v>
      </c>
      <c r="DX772" s="4">
        <v>2138</v>
      </c>
      <c r="ED772" s="4">
        <v>668</v>
      </c>
      <c r="EG772" s="4">
        <v>668</v>
      </c>
      <c r="EI772" s="4">
        <v>2806</v>
      </c>
      <c r="EJ772" s="4">
        <v>0</v>
      </c>
      <c r="EM772" s="4">
        <v>0</v>
      </c>
      <c r="EP772" s="4">
        <v>1789</v>
      </c>
      <c r="ES772" s="4">
        <v>0</v>
      </c>
      <c r="ET772" s="4">
        <v>0</v>
      </c>
      <c r="EU772" s="4">
        <v>1789</v>
      </c>
      <c r="EX772" s="4">
        <v>3551</v>
      </c>
      <c r="EY772" s="4">
        <v>1652</v>
      </c>
      <c r="FA772" s="4">
        <v>244</v>
      </c>
      <c r="FF772" s="4">
        <v>510</v>
      </c>
      <c r="FG772" s="4">
        <v>5957</v>
      </c>
      <c r="FH772" s="4">
        <v>7746</v>
      </c>
      <c r="FI772" s="4">
        <v>10552</v>
      </c>
      <c r="FL772" s="2">
        <v>2013</v>
      </c>
      <c r="FM772" t="s">
        <v>8</v>
      </c>
      <c r="FR772" s="2">
        <v>2013</v>
      </c>
      <c r="FS772" s="5">
        <v>9</v>
      </c>
      <c r="FT772" s="4">
        <v>9</v>
      </c>
      <c r="FX772" s="4">
        <v>0</v>
      </c>
      <c r="FZ772" s="4">
        <v>0</v>
      </c>
      <c r="GA772" s="4">
        <v>0</v>
      </c>
      <c r="GB772" t="s">
        <v>176</v>
      </c>
      <c r="GE772" s="4">
        <v>25</v>
      </c>
      <c r="GF772" s="4">
        <v>12</v>
      </c>
      <c r="GN772" s="7">
        <f t="shared" si="116"/>
        <v>-0.78049914741900484</v>
      </c>
      <c r="GQ772" s="7">
        <f t="shared" si="117"/>
        <v>-3.2704931436447308E-4</v>
      </c>
      <c r="GR772" s="7">
        <f t="shared" si="118"/>
        <v>-0.74497314255834957</v>
      </c>
      <c r="GS772" s="7">
        <v>1</v>
      </c>
      <c r="GT772" s="7">
        <f t="shared" si="124"/>
        <v>0.23095791376194164</v>
      </c>
      <c r="GU772" s="7">
        <f t="shared" si="125"/>
        <v>0.73407884761182718</v>
      </c>
      <c r="GV772" t="s">
        <v>255</v>
      </c>
      <c r="GW772" s="8">
        <f t="shared" si="119"/>
        <v>3.1002945279801583E-5</v>
      </c>
    </row>
    <row r="773" spans="1:205" x14ac:dyDescent="0.2">
      <c r="A773">
        <v>991243909</v>
      </c>
      <c r="B773" s="2">
        <v>2014</v>
      </c>
      <c r="C773" t="s">
        <v>3</v>
      </c>
      <c r="D773" s="3">
        <v>41640</v>
      </c>
      <c r="E773" s="3">
        <v>42004</v>
      </c>
      <c r="F773" t="s">
        <v>8</v>
      </c>
      <c r="G773" s="4">
        <v>13883</v>
      </c>
      <c r="I773" s="4">
        <v>206</v>
      </c>
      <c r="J773" s="4">
        <v>14089</v>
      </c>
      <c r="K773" s="4">
        <v>3974</v>
      </c>
      <c r="L773" s="4">
        <v>1226</v>
      </c>
      <c r="M773" s="4">
        <v>1226</v>
      </c>
      <c r="Q773" s="4">
        <v>4787</v>
      </c>
      <c r="R773" s="4">
        <v>4121</v>
      </c>
      <c r="S773" s="4">
        <v>164</v>
      </c>
      <c r="U773" s="4">
        <v>352</v>
      </c>
      <c r="X773" s="4">
        <v>4096</v>
      </c>
      <c r="Z773" s="4">
        <v>14435</v>
      </c>
      <c r="AA773" s="4">
        <v>-346</v>
      </c>
      <c r="AC773" s="4">
        <v>0</v>
      </c>
      <c r="AD773" s="4">
        <v>0</v>
      </c>
      <c r="AE773" s="4">
        <v>0</v>
      </c>
      <c r="AF773" s="4">
        <v>18</v>
      </c>
      <c r="AG773" s="4">
        <v>0</v>
      </c>
      <c r="AJ773" s="4">
        <v>15</v>
      </c>
      <c r="AK773" s="4">
        <v>33</v>
      </c>
      <c r="AM773" s="4">
        <v>0</v>
      </c>
      <c r="AR773" s="4">
        <v>203</v>
      </c>
      <c r="AS773" s="4">
        <v>2</v>
      </c>
      <c r="AT773" s="4">
        <v>2</v>
      </c>
      <c r="AU773" s="4">
        <v>205</v>
      </c>
      <c r="AV773" s="4">
        <v>-171</v>
      </c>
      <c r="AW773" s="4">
        <v>-517</v>
      </c>
      <c r="AX773" s="4">
        <v>-139</v>
      </c>
      <c r="AY773" s="4">
        <v>-379</v>
      </c>
      <c r="BB773" s="4">
        <v>0</v>
      </c>
      <c r="BD773" s="4">
        <v>0</v>
      </c>
      <c r="BF773" s="4">
        <v>-379</v>
      </c>
      <c r="BP773" s="4">
        <v>-379</v>
      </c>
      <c r="BR773" s="4">
        <v>-379</v>
      </c>
      <c r="BS773" s="2">
        <v>2014</v>
      </c>
      <c r="BV773" s="4">
        <v>37</v>
      </c>
      <c r="BY773" s="4">
        <v>37</v>
      </c>
      <c r="CB773" s="4">
        <v>1216</v>
      </c>
      <c r="CF773" s="4">
        <v>1216</v>
      </c>
      <c r="CR773" s="4">
        <v>237</v>
      </c>
      <c r="CS773" s="4">
        <v>237</v>
      </c>
      <c r="CU773" s="4">
        <v>1490</v>
      </c>
      <c r="DA773" s="4">
        <v>3951</v>
      </c>
      <c r="DB773" s="4">
        <v>3951</v>
      </c>
      <c r="DC773" s="4">
        <v>1538</v>
      </c>
      <c r="DD773" s="4">
        <v>2384</v>
      </c>
      <c r="DG773" s="4">
        <v>3922</v>
      </c>
      <c r="DN773" s="4">
        <v>0</v>
      </c>
      <c r="DO773" s="4">
        <v>239</v>
      </c>
      <c r="DP773" s="4">
        <v>239</v>
      </c>
      <c r="DR773" s="4">
        <v>8112</v>
      </c>
      <c r="DS773" s="4">
        <v>9602</v>
      </c>
      <c r="DT773" s="4">
        <v>166</v>
      </c>
      <c r="DV773" s="4">
        <v>882</v>
      </c>
      <c r="DW773" s="4">
        <v>1509</v>
      </c>
      <c r="DX773" s="4">
        <v>2557</v>
      </c>
      <c r="ED773" s="4">
        <v>290</v>
      </c>
      <c r="EG773" s="4">
        <v>290</v>
      </c>
      <c r="EI773" s="4">
        <v>2847</v>
      </c>
      <c r="EJ773" s="4">
        <v>0</v>
      </c>
      <c r="EM773" s="4">
        <v>0</v>
      </c>
      <c r="EP773" s="4">
        <v>1378</v>
      </c>
      <c r="ES773" s="4">
        <v>0</v>
      </c>
      <c r="ET773" s="4">
        <v>0</v>
      </c>
      <c r="EU773" s="4">
        <v>1378</v>
      </c>
      <c r="EX773" s="4">
        <v>3318</v>
      </c>
      <c r="EY773" s="4">
        <v>708</v>
      </c>
      <c r="FA773" s="4">
        <v>371</v>
      </c>
      <c r="FF773" s="4">
        <v>980</v>
      </c>
      <c r="FG773" s="4">
        <v>5377</v>
      </c>
      <c r="FH773" s="4">
        <v>6755</v>
      </c>
      <c r="FI773" s="4">
        <v>9602</v>
      </c>
      <c r="FL773" s="2">
        <v>2014</v>
      </c>
      <c r="FM773" t="s">
        <v>8</v>
      </c>
      <c r="FR773" s="2">
        <v>2014</v>
      </c>
      <c r="FT773" s="4">
        <v>10</v>
      </c>
      <c r="FX773" s="4">
        <v>142</v>
      </c>
      <c r="FZ773" s="4">
        <v>3</v>
      </c>
      <c r="GA773" s="4">
        <v>4</v>
      </c>
      <c r="GE773" s="4">
        <v>25</v>
      </c>
      <c r="GF773" s="4">
        <v>15</v>
      </c>
      <c r="GN773" s="7">
        <f t="shared" ref="GN773:GN836" si="126">((G773-G772)-(DC773-DC772))/DS772</f>
        <v>0.22147460197119029</v>
      </c>
      <c r="GQ773" s="7">
        <f t="shared" ref="GQ773:GQ836" si="127">BF773/((DS772+DS773)/2)</f>
        <v>-3.7610399920611291E-2</v>
      </c>
      <c r="GR773" s="7">
        <f t="shared" ref="GR773:GR836" si="128">(G773-G772)/G772</f>
        <v>0.29384902143522834</v>
      </c>
      <c r="GS773" s="7">
        <v>1</v>
      </c>
      <c r="GT773" s="7">
        <f t="shared" si="124"/>
        <v>0.20399703923019985</v>
      </c>
      <c r="GU773" s="7">
        <f t="shared" si="125"/>
        <v>0.70349927098521137</v>
      </c>
      <c r="GV773" t="s">
        <v>255</v>
      </c>
      <c r="GW773" s="8">
        <f t="shared" ref="GW773:GW836" si="129">1/DS772</f>
        <v>9.4768764215314631E-5</v>
      </c>
    </row>
    <row r="774" spans="1:205" x14ac:dyDescent="0.2">
      <c r="A774">
        <v>991243909</v>
      </c>
      <c r="B774" s="2">
        <v>2015</v>
      </c>
      <c r="C774" t="s">
        <v>3</v>
      </c>
      <c r="D774" s="3">
        <v>42005</v>
      </c>
      <c r="E774" s="3">
        <v>42369</v>
      </c>
      <c r="F774" t="s">
        <v>8</v>
      </c>
      <c r="G774" s="4">
        <v>22596</v>
      </c>
      <c r="I774" s="4">
        <v>0</v>
      </c>
      <c r="J774" s="4">
        <v>22596</v>
      </c>
      <c r="K774" s="4">
        <v>8751</v>
      </c>
      <c r="L774" s="4">
        <v>1094</v>
      </c>
      <c r="M774" s="4">
        <v>1094</v>
      </c>
      <c r="Q774" s="4">
        <v>6145</v>
      </c>
      <c r="R774" s="4">
        <v>5421</v>
      </c>
      <c r="S774" s="4">
        <v>320</v>
      </c>
      <c r="U774" s="4">
        <v>412</v>
      </c>
      <c r="X774" s="4">
        <v>5131</v>
      </c>
      <c r="Z774" s="4">
        <v>21533</v>
      </c>
      <c r="AA774" s="4">
        <v>1063</v>
      </c>
      <c r="AC774" s="4">
        <v>0</v>
      </c>
      <c r="AD774" s="4">
        <v>0</v>
      </c>
      <c r="AE774" s="4">
        <v>0</v>
      </c>
      <c r="AF774" s="4">
        <v>18</v>
      </c>
      <c r="AG774" s="4">
        <v>10</v>
      </c>
      <c r="AJ774" s="4">
        <v>3</v>
      </c>
      <c r="AK774" s="4">
        <v>32</v>
      </c>
      <c r="AM774" s="4">
        <v>0</v>
      </c>
      <c r="AR774" s="4">
        <v>172</v>
      </c>
      <c r="AS774" s="4">
        <v>31</v>
      </c>
      <c r="AT774" s="4">
        <v>31</v>
      </c>
      <c r="AU774" s="4">
        <v>203</v>
      </c>
      <c r="AV774" s="4">
        <v>-171</v>
      </c>
      <c r="AW774" s="4">
        <v>891</v>
      </c>
      <c r="AX774" s="4">
        <v>241</v>
      </c>
      <c r="AY774" s="4">
        <v>650</v>
      </c>
      <c r="BB774" s="4">
        <v>0</v>
      </c>
      <c r="BD774" s="4">
        <v>0</v>
      </c>
      <c r="BF774" s="4">
        <v>650</v>
      </c>
      <c r="BK774" s="4">
        <v>359</v>
      </c>
      <c r="BP774" s="4">
        <v>291</v>
      </c>
      <c r="BR774" s="4">
        <v>650</v>
      </c>
      <c r="BS774" s="2">
        <v>2015</v>
      </c>
      <c r="BV774" s="4">
        <v>0</v>
      </c>
      <c r="BY774" s="4">
        <v>0</v>
      </c>
      <c r="CB774" s="4">
        <v>1982</v>
      </c>
      <c r="CF774" s="4">
        <v>1982</v>
      </c>
      <c r="CR774" s="4">
        <v>226</v>
      </c>
      <c r="CS774" s="4">
        <v>226</v>
      </c>
      <c r="CU774" s="4">
        <v>2208</v>
      </c>
      <c r="DA774" s="4">
        <v>3689</v>
      </c>
      <c r="DB774" s="4">
        <v>3689</v>
      </c>
      <c r="DC774" s="4">
        <v>1551</v>
      </c>
      <c r="DD774" s="4">
        <v>2033</v>
      </c>
      <c r="DG774" s="4">
        <v>3584</v>
      </c>
      <c r="DN774" s="4">
        <v>0</v>
      </c>
      <c r="DO774" s="4">
        <v>263</v>
      </c>
      <c r="DP774" s="4">
        <v>263</v>
      </c>
      <c r="DR774" s="4">
        <v>7536</v>
      </c>
      <c r="DS774" s="4">
        <v>9743</v>
      </c>
      <c r="DT774" s="4">
        <v>166</v>
      </c>
      <c r="DV774" s="4">
        <v>882</v>
      </c>
      <c r="DW774" s="4">
        <v>1509</v>
      </c>
      <c r="DX774" s="4">
        <v>2557</v>
      </c>
      <c r="ED774" s="4">
        <v>581</v>
      </c>
      <c r="EG774" s="4">
        <v>581</v>
      </c>
      <c r="EI774" s="4">
        <v>3138</v>
      </c>
      <c r="EJ774" s="4">
        <v>0</v>
      </c>
      <c r="EK774" s="4">
        <v>71</v>
      </c>
      <c r="EM774" s="4">
        <v>71</v>
      </c>
      <c r="EP774" s="4">
        <v>1967</v>
      </c>
      <c r="ES774" s="4">
        <v>0</v>
      </c>
      <c r="ET774" s="4">
        <v>0</v>
      </c>
      <c r="EU774" s="4">
        <v>2038</v>
      </c>
      <c r="EX774" s="4">
        <v>1900</v>
      </c>
      <c r="EY774" s="4">
        <v>1201</v>
      </c>
      <c r="FA774" s="4">
        <v>350</v>
      </c>
      <c r="FF774" s="4">
        <v>1116</v>
      </c>
      <c r="FG774" s="4">
        <v>4567</v>
      </c>
      <c r="FH774" s="4">
        <v>6605</v>
      </c>
      <c r="FI774" s="4">
        <v>9743</v>
      </c>
      <c r="FL774" s="2">
        <v>2015</v>
      </c>
      <c r="FM774" t="s">
        <v>8</v>
      </c>
      <c r="FR774" s="2">
        <v>2015</v>
      </c>
      <c r="FS774" s="5">
        <v>11</v>
      </c>
      <c r="FT774" s="4">
        <v>13</v>
      </c>
      <c r="FX774" s="4">
        <v>780</v>
      </c>
      <c r="FZ774" s="4">
        <v>17</v>
      </c>
      <c r="GA774" s="4">
        <v>42</v>
      </c>
      <c r="GE774" s="4">
        <v>26</v>
      </c>
      <c r="GF774" s="4">
        <v>15</v>
      </c>
      <c r="GI774" s="7">
        <f t="shared" ref="GI774:GI833" si="130">((DR774-DR773)-(DP774-DP773)-(FG774-FG773)+((EV774-EV773)+(EW774-EW773)+(EX774-EX773))+(FC774-FC773))/DS773</f>
        <v>-0.12580712351593418</v>
      </c>
      <c r="GJ774" s="7">
        <f t="shared" si="122"/>
        <v>5.4681576952236542E-2</v>
      </c>
      <c r="GK774" s="7">
        <f t="shared" si="123"/>
        <v>0.23640908144136638</v>
      </c>
      <c r="GL774" s="7">
        <f t="shared" si="121"/>
        <v>0.31212152314482194</v>
      </c>
      <c r="GM774" s="7">
        <f>(((DR774-DR773)-(DP774-DP773)-(FG774-FG773)+((EV774-EV773)+(EW774-EW773)+(EX774-EX773))+(FC774-FC773))-U774-V774)/DS773</f>
        <v>-0.16871485107269318</v>
      </c>
      <c r="GN774" s="7">
        <f t="shared" si="126"/>
        <v>0.90606123724224119</v>
      </c>
      <c r="GO774" s="7">
        <f>(G774-G773)/DS773</f>
        <v>0.9074151218496147</v>
      </c>
      <c r="GP774" s="7">
        <f>CF774/DS773</f>
        <v>0.20641533013955427</v>
      </c>
      <c r="GQ774" s="7">
        <f t="shared" si="127"/>
        <v>6.7200827087102608E-2</v>
      </c>
      <c r="GR774" s="7">
        <f t="shared" si="128"/>
        <v>0.62760210329179578</v>
      </c>
      <c r="GS774" s="7">
        <v>1</v>
      </c>
      <c r="GT774" s="7">
        <f t="shared" si="124"/>
        <v>0.29780469341408022</v>
      </c>
      <c r="GU774" s="7">
        <f t="shared" si="125"/>
        <v>0.67792261110540897</v>
      </c>
      <c r="GV774" t="s">
        <v>255</v>
      </c>
      <c r="GW774" s="8">
        <f t="shared" si="129"/>
        <v>1.0414496979795876E-4</v>
      </c>
    </row>
    <row r="775" spans="1:205" x14ac:dyDescent="0.2">
      <c r="A775">
        <v>991243909</v>
      </c>
      <c r="B775" s="2">
        <v>2016</v>
      </c>
      <c r="C775" t="s">
        <v>3</v>
      </c>
      <c r="D775" s="3">
        <v>42370</v>
      </c>
      <c r="E775" s="3">
        <v>42735</v>
      </c>
      <c r="F775" t="s">
        <v>8</v>
      </c>
      <c r="G775" s="4">
        <v>42508</v>
      </c>
      <c r="I775" s="4">
        <v>0</v>
      </c>
      <c r="J775" s="4">
        <v>42508</v>
      </c>
      <c r="K775" s="4">
        <v>23569</v>
      </c>
      <c r="L775" s="4">
        <v>-1523</v>
      </c>
      <c r="M775" s="4">
        <v>-1523</v>
      </c>
      <c r="Q775" s="4">
        <v>8444</v>
      </c>
      <c r="R775" s="4">
        <v>7270</v>
      </c>
      <c r="S775" s="4">
        <v>477</v>
      </c>
      <c r="U775" s="4">
        <v>1089</v>
      </c>
      <c r="X775" s="4">
        <v>8997</v>
      </c>
      <c r="Z775" s="4">
        <v>40577</v>
      </c>
      <c r="AA775" s="4">
        <v>1932</v>
      </c>
      <c r="AC775" s="4">
        <v>0</v>
      </c>
      <c r="AD775" s="4">
        <v>0</v>
      </c>
      <c r="AE775" s="4">
        <v>0</v>
      </c>
      <c r="AF775" s="4">
        <v>30</v>
      </c>
      <c r="AG775" s="4">
        <v>1</v>
      </c>
      <c r="AJ775" s="4">
        <v>50</v>
      </c>
      <c r="AK775" s="4">
        <v>80</v>
      </c>
      <c r="AM775" s="4">
        <v>0</v>
      </c>
      <c r="AR775" s="4">
        <v>132</v>
      </c>
      <c r="AS775" s="4">
        <v>1</v>
      </c>
      <c r="AT775" s="4">
        <v>1</v>
      </c>
      <c r="AU775" s="4">
        <v>132</v>
      </c>
      <c r="AV775" s="4">
        <v>-52</v>
      </c>
      <c r="AW775" s="4">
        <v>1880</v>
      </c>
      <c r="AX775" s="4">
        <v>475</v>
      </c>
      <c r="AY775" s="4">
        <v>1405</v>
      </c>
      <c r="BB775" s="4">
        <v>0</v>
      </c>
      <c r="BD775" s="4">
        <v>0</v>
      </c>
      <c r="BF775" s="4">
        <v>1405</v>
      </c>
      <c r="BK775" s="4">
        <v>1804</v>
      </c>
      <c r="BP775" s="4">
        <v>-399</v>
      </c>
      <c r="BR775" s="4">
        <v>1405</v>
      </c>
      <c r="BS775" s="2">
        <v>2016</v>
      </c>
      <c r="BV775" s="4">
        <v>55</v>
      </c>
      <c r="BY775" s="4">
        <v>55</v>
      </c>
      <c r="CB775" s="4">
        <v>1258</v>
      </c>
      <c r="CD775" s="4">
        <v>21</v>
      </c>
      <c r="CF775" s="4">
        <v>1278</v>
      </c>
      <c r="CR775" s="4">
        <v>243</v>
      </c>
      <c r="CS775" s="4">
        <v>243</v>
      </c>
      <c r="CU775" s="4">
        <v>1577</v>
      </c>
      <c r="DA775" s="4">
        <v>5845</v>
      </c>
      <c r="DB775" s="4">
        <v>5845</v>
      </c>
      <c r="DC775" s="4">
        <v>4959</v>
      </c>
      <c r="DD775" s="4">
        <v>721</v>
      </c>
      <c r="DG775" s="4">
        <v>5680</v>
      </c>
      <c r="DN775" s="4">
        <v>0</v>
      </c>
      <c r="DO775" s="4">
        <v>363</v>
      </c>
      <c r="DP775" s="4">
        <v>363</v>
      </c>
      <c r="DR775" s="4">
        <v>11888</v>
      </c>
      <c r="DS775" s="4">
        <v>13464</v>
      </c>
      <c r="DT775" s="4">
        <v>166</v>
      </c>
      <c r="DV775" s="4">
        <v>882</v>
      </c>
      <c r="DW775" s="4">
        <v>1509</v>
      </c>
      <c r="DX775" s="4">
        <v>2557</v>
      </c>
      <c r="ED775" s="4">
        <v>182</v>
      </c>
      <c r="EG775" s="4">
        <v>182</v>
      </c>
      <c r="EI775" s="4">
        <v>2739</v>
      </c>
      <c r="EJ775" s="4">
        <v>0</v>
      </c>
      <c r="EM775" s="4">
        <v>0</v>
      </c>
      <c r="EP775" s="4">
        <v>587</v>
      </c>
      <c r="ES775" s="4">
        <v>0</v>
      </c>
      <c r="ET775" s="4">
        <v>0</v>
      </c>
      <c r="EU775" s="4">
        <v>587</v>
      </c>
      <c r="EX775" s="4">
        <v>2672</v>
      </c>
      <c r="EY775" s="4">
        <v>2576</v>
      </c>
      <c r="FA775" s="4">
        <v>1085</v>
      </c>
      <c r="FF775" s="4">
        <v>3805</v>
      </c>
      <c r="FG775" s="4">
        <v>10138</v>
      </c>
      <c r="FH775" s="4">
        <v>10725</v>
      </c>
      <c r="FI775" s="4">
        <v>13464</v>
      </c>
      <c r="FL775" s="2">
        <v>2016</v>
      </c>
      <c r="FM775" t="s">
        <v>8</v>
      </c>
      <c r="FR775" s="2">
        <v>2016</v>
      </c>
      <c r="FS775" s="5">
        <v>15</v>
      </c>
      <c r="FT775" s="4">
        <v>15</v>
      </c>
      <c r="FX775" s="4">
        <v>875</v>
      </c>
      <c r="GA775" s="4">
        <v>10</v>
      </c>
      <c r="GE775" s="4">
        <v>27</v>
      </c>
      <c r="GF775" s="4">
        <v>15</v>
      </c>
      <c r="GI775" s="7">
        <f t="shared" si="130"/>
        <v>-5.6142871805398745E-2</v>
      </c>
      <c r="GJ775" s="7">
        <f t="shared" si="122"/>
        <v>0.23640908144136638</v>
      </c>
      <c r="GK775" s="7">
        <f t="shared" si="123"/>
        <v>0.31212152314482194</v>
      </c>
      <c r="GL775" s="7">
        <f t="shared" si="121"/>
        <v>0.61831550802139035</v>
      </c>
      <c r="GM775" s="7">
        <f>(((DR775-DR774)-(DP775-DP774)-(FG775-FG774)+((EV775-EV774)+(EW775-EW774)+(EX775-EX774))+(FC775-FC774))-U775-V775)/DS774</f>
        <v>-0.16791542646002258</v>
      </c>
      <c r="GN775" s="7">
        <f t="shared" si="126"/>
        <v>1.6939341065380273</v>
      </c>
      <c r="GO775" s="7">
        <f>(G775-G774)/DS774</f>
        <v>2.0437236990659962</v>
      </c>
      <c r="GP775" s="7">
        <f>CF775/DS774</f>
        <v>0.13117109719798831</v>
      </c>
      <c r="GQ775" s="7">
        <f t="shared" si="127"/>
        <v>0.12108415564269401</v>
      </c>
      <c r="GR775" s="7">
        <f t="shared" si="128"/>
        <v>0.88121791467516375</v>
      </c>
      <c r="GS775" s="7">
        <v>1</v>
      </c>
      <c r="GT775" s="7">
        <f t="shared" si="124"/>
        <v>5.4731934731934731E-2</v>
      </c>
      <c r="GU775" s="7">
        <f t="shared" si="125"/>
        <v>0.79656862745098034</v>
      </c>
      <c r="GV775" t="s">
        <v>255</v>
      </c>
      <c r="GW775" s="8">
        <f t="shared" si="129"/>
        <v>1.0263779123473263E-4</v>
      </c>
    </row>
    <row r="776" spans="1:205" x14ac:dyDescent="0.2">
      <c r="A776">
        <v>991243909</v>
      </c>
      <c r="B776" s="2">
        <v>2017</v>
      </c>
      <c r="C776" t="s">
        <v>3</v>
      </c>
      <c r="D776" s="3">
        <v>42736</v>
      </c>
      <c r="E776" s="3">
        <v>43100</v>
      </c>
      <c r="F776" t="s">
        <v>8</v>
      </c>
      <c r="G776" s="4">
        <v>47554</v>
      </c>
      <c r="I776" s="4">
        <v>43</v>
      </c>
      <c r="J776" s="4">
        <v>47597</v>
      </c>
      <c r="K776" s="4">
        <v>23115</v>
      </c>
      <c r="L776" s="4">
        <v>91</v>
      </c>
      <c r="M776" s="4">
        <v>91</v>
      </c>
      <c r="Q776" s="4">
        <v>9744</v>
      </c>
      <c r="R776" s="4">
        <v>8230</v>
      </c>
      <c r="S776" s="4">
        <v>467</v>
      </c>
      <c r="U776" s="4">
        <v>872</v>
      </c>
      <c r="X776" s="4">
        <v>10060</v>
      </c>
      <c r="Z776" s="4">
        <v>43882</v>
      </c>
      <c r="AA776" s="4">
        <v>3715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J776" s="4">
        <v>34</v>
      </c>
      <c r="AK776" s="4">
        <v>34</v>
      </c>
      <c r="AM776" s="4">
        <v>0</v>
      </c>
      <c r="AP776" s="4">
        <v>31</v>
      </c>
      <c r="AR776" s="4">
        <v>126</v>
      </c>
      <c r="AS776" s="4">
        <v>9</v>
      </c>
      <c r="AT776" s="4">
        <v>9</v>
      </c>
      <c r="AU776" s="4">
        <v>166</v>
      </c>
      <c r="AV776" s="4">
        <v>-131</v>
      </c>
      <c r="AW776" s="4">
        <v>3583</v>
      </c>
      <c r="AX776" s="4">
        <v>875</v>
      </c>
      <c r="AY776" s="4">
        <v>2708</v>
      </c>
      <c r="BB776" s="4">
        <v>0</v>
      </c>
      <c r="BD776" s="4">
        <v>0</v>
      </c>
      <c r="BF776" s="4">
        <v>2708</v>
      </c>
      <c r="BK776" s="4">
        <v>3074</v>
      </c>
      <c r="BP776" s="4">
        <v>-366</v>
      </c>
      <c r="BR776" s="4">
        <v>2708</v>
      </c>
      <c r="BS776" s="2">
        <v>2017</v>
      </c>
      <c r="BU776" s="4">
        <v>33</v>
      </c>
      <c r="BV776" s="4">
        <v>151</v>
      </c>
      <c r="BY776" s="4">
        <v>184</v>
      </c>
      <c r="CB776" s="4">
        <v>966</v>
      </c>
      <c r="CD776" s="4">
        <v>417</v>
      </c>
      <c r="CF776" s="4">
        <v>1383</v>
      </c>
      <c r="CR776" s="4">
        <v>246</v>
      </c>
      <c r="CS776" s="4">
        <v>246</v>
      </c>
      <c r="CU776" s="4">
        <v>1813</v>
      </c>
      <c r="DA776" s="4">
        <v>7176</v>
      </c>
      <c r="DB776" s="4">
        <v>7176</v>
      </c>
      <c r="DC776" s="4">
        <v>4593</v>
      </c>
      <c r="DD776" s="4">
        <v>2073</v>
      </c>
      <c r="DG776" s="4">
        <v>6667</v>
      </c>
      <c r="DN776" s="4">
        <v>0</v>
      </c>
      <c r="DO776" s="4">
        <v>3413</v>
      </c>
      <c r="DP776" s="4">
        <v>3413</v>
      </c>
      <c r="DR776" s="4">
        <v>17256</v>
      </c>
      <c r="DS776" s="4">
        <v>19069</v>
      </c>
      <c r="DT776" s="4">
        <v>166</v>
      </c>
      <c r="DV776" s="4">
        <v>882</v>
      </c>
      <c r="DW776" s="4">
        <v>3225</v>
      </c>
      <c r="DX776" s="4">
        <v>4273</v>
      </c>
      <c r="ED776" s="4">
        <v>0</v>
      </c>
      <c r="EG776" s="4">
        <v>0</v>
      </c>
      <c r="EI776" s="4">
        <v>4273</v>
      </c>
      <c r="EJ776" s="4">
        <v>0</v>
      </c>
      <c r="EM776" s="4">
        <v>0</v>
      </c>
      <c r="EP776" s="4">
        <v>267</v>
      </c>
      <c r="ES776" s="4">
        <v>0</v>
      </c>
      <c r="ET776" s="4">
        <v>0</v>
      </c>
      <c r="EU776" s="4">
        <v>267</v>
      </c>
      <c r="EX776" s="4">
        <v>0</v>
      </c>
      <c r="EY776" s="4">
        <v>4838</v>
      </c>
      <c r="FA776" s="4">
        <v>1723</v>
      </c>
      <c r="FF776" s="4">
        <v>7968</v>
      </c>
      <c r="FG776" s="4">
        <v>14529</v>
      </c>
      <c r="FH776" s="4">
        <v>14796</v>
      </c>
      <c r="FI776" s="4">
        <v>19069</v>
      </c>
      <c r="FL776" s="2">
        <v>2017</v>
      </c>
      <c r="FM776" t="s">
        <v>8</v>
      </c>
      <c r="FR776" s="2">
        <v>2017</v>
      </c>
      <c r="FX776" s="4">
        <v>998</v>
      </c>
      <c r="FZ776" s="4">
        <v>50</v>
      </c>
      <c r="GA776" s="4">
        <v>17</v>
      </c>
      <c r="GE776" s="4">
        <v>27</v>
      </c>
      <c r="GF776" s="4">
        <v>16</v>
      </c>
      <c r="GI776" s="7">
        <f t="shared" si="130"/>
        <v>-0.35242127153891861</v>
      </c>
      <c r="GJ776" s="7">
        <f t="shared" si="122"/>
        <v>0.31212152314482194</v>
      </c>
      <c r="GK776" s="7">
        <f t="shared" si="123"/>
        <v>0.61831550802139035</v>
      </c>
      <c r="GL776" s="7">
        <f t="shared" ref="GL776:GL839" si="131">(AY777-(((DR777-DR776)-(DP777-DP776)-(FG777-FG776)+((EV777-EV776)+(EW777-EW776)+(EX777-EX776))+(FC777-FC776))-U777-V777))/DS776</f>
        <v>0.50804971419581524</v>
      </c>
      <c r="GM776" s="7">
        <f>(((DR776-DR775)-(DP776-DP775)-(FG776-FG775)+((EV776-EV775)+(EW776-EW775)+(EX776-EX775))+(FC776-FC775))-U776-V776)/DS775</f>
        <v>-0.41718657159833633</v>
      </c>
      <c r="GN776" s="7">
        <f t="shared" si="126"/>
        <v>0.40196078431372551</v>
      </c>
      <c r="GO776" s="7">
        <f>(G776-G775)/DS775</f>
        <v>0.37477718360071299</v>
      </c>
      <c r="GP776" s="7">
        <f>CF776/DS775</f>
        <v>0.10271836007130125</v>
      </c>
      <c r="GQ776" s="7">
        <f t="shared" si="127"/>
        <v>0.16647711554421665</v>
      </c>
      <c r="GR776" s="7">
        <f t="shared" si="128"/>
        <v>0.11870706690505317</v>
      </c>
      <c r="GS776" s="7">
        <v>1</v>
      </c>
      <c r="GT776" s="7">
        <f t="shared" si="124"/>
        <v>1.8045417680454177E-2</v>
      </c>
      <c r="GU776" s="7">
        <f t="shared" si="125"/>
        <v>0.77591903088782843</v>
      </c>
      <c r="GV776" t="s">
        <v>255</v>
      </c>
      <c r="GW776" s="8">
        <f t="shared" si="129"/>
        <v>7.4272133095662512E-5</v>
      </c>
    </row>
    <row r="777" spans="1:205" x14ac:dyDescent="0.2">
      <c r="A777">
        <v>991243909</v>
      </c>
      <c r="B777" s="2">
        <v>2018</v>
      </c>
      <c r="C777" t="s">
        <v>3</v>
      </c>
      <c r="D777" s="3">
        <v>43101</v>
      </c>
      <c r="E777" s="3">
        <v>43465</v>
      </c>
      <c r="F777" t="s">
        <v>8</v>
      </c>
      <c r="G777" s="4">
        <v>62583</v>
      </c>
      <c r="I777" s="4">
        <v>0</v>
      </c>
      <c r="J777" s="4">
        <v>62583</v>
      </c>
      <c r="K777" s="4">
        <v>31100</v>
      </c>
      <c r="L777" s="4">
        <v>248</v>
      </c>
      <c r="M777" s="4">
        <v>248</v>
      </c>
      <c r="Q777" s="4">
        <v>12723</v>
      </c>
      <c r="R777" s="4">
        <v>11058</v>
      </c>
      <c r="S777" s="4">
        <v>586</v>
      </c>
      <c r="U777" s="4">
        <v>1280</v>
      </c>
      <c r="X777" s="4">
        <v>11448</v>
      </c>
      <c r="Z777" s="4">
        <v>56799</v>
      </c>
      <c r="AA777" s="4">
        <v>5784</v>
      </c>
      <c r="AG777" s="4">
        <v>33</v>
      </c>
      <c r="AJ777" s="4">
        <v>0</v>
      </c>
      <c r="AK777" s="4">
        <v>33</v>
      </c>
      <c r="AR777" s="4">
        <v>38</v>
      </c>
      <c r="AS777" s="4">
        <v>120</v>
      </c>
      <c r="AT777" s="4">
        <v>120</v>
      </c>
      <c r="AU777" s="4">
        <v>158</v>
      </c>
      <c r="AV777" s="4">
        <v>-125</v>
      </c>
      <c r="AW777" s="4">
        <v>5659</v>
      </c>
      <c r="AX777" s="4">
        <v>1312</v>
      </c>
      <c r="AY777" s="4">
        <v>4347</v>
      </c>
      <c r="BF777" s="4">
        <v>4347</v>
      </c>
      <c r="BK777" s="4">
        <v>4542</v>
      </c>
      <c r="BP777" s="4">
        <v>-195</v>
      </c>
      <c r="BR777" s="4">
        <v>4347</v>
      </c>
      <c r="BS777" s="2">
        <v>2018</v>
      </c>
      <c r="BU777" s="4">
        <v>19</v>
      </c>
      <c r="BV777" s="4">
        <v>195</v>
      </c>
      <c r="BY777" s="4">
        <v>214</v>
      </c>
      <c r="CB777" s="4">
        <v>4230</v>
      </c>
      <c r="CD777" s="4">
        <v>376</v>
      </c>
      <c r="CF777" s="4">
        <v>4606</v>
      </c>
      <c r="CR777" s="4">
        <v>254</v>
      </c>
      <c r="CS777" s="4">
        <v>254</v>
      </c>
      <c r="CU777" s="4">
        <v>5074</v>
      </c>
      <c r="DA777" s="4">
        <v>6462</v>
      </c>
      <c r="DB777" s="4">
        <v>6462</v>
      </c>
      <c r="DC777" s="4">
        <v>517</v>
      </c>
      <c r="DD777" s="4">
        <v>1764</v>
      </c>
      <c r="DG777" s="4">
        <v>2280</v>
      </c>
      <c r="DO777" s="4">
        <v>8092</v>
      </c>
      <c r="DP777" s="4">
        <v>8092</v>
      </c>
      <c r="DR777" s="4">
        <v>16834</v>
      </c>
      <c r="DS777" s="4">
        <v>21909</v>
      </c>
      <c r="DT777" s="4">
        <v>166</v>
      </c>
      <c r="DV777" s="4">
        <v>882</v>
      </c>
      <c r="DW777" s="4">
        <v>4230</v>
      </c>
      <c r="DX777" s="4">
        <v>5278</v>
      </c>
      <c r="EI777" s="4">
        <v>5278</v>
      </c>
      <c r="EJ777" s="4">
        <v>0</v>
      </c>
      <c r="EM777" s="4">
        <v>0</v>
      </c>
      <c r="EP777" s="4">
        <v>3142</v>
      </c>
      <c r="ES777" s="4">
        <v>0</v>
      </c>
      <c r="ET777" s="4">
        <v>0</v>
      </c>
      <c r="EU777" s="4">
        <v>3142</v>
      </c>
      <c r="EX777" s="4">
        <v>0</v>
      </c>
      <c r="EY777" s="4">
        <v>2742</v>
      </c>
      <c r="FA777" s="4">
        <v>713</v>
      </c>
      <c r="FF777" s="4">
        <v>10034</v>
      </c>
      <c r="FG777" s="4">
        <v>13489</v>
      </c>
      <c r="FH777" s="4">
        <v>16631</v>
      </c>
      <c r="FI777" s="4">
        <v>21909</v>
      </c>
      <c r="FL777" s="2">
        <v>2018</v>
      </c>
      <c r="FM777" t="s">
        <v>8</v>
      </c>
      <c r="FN777" s="4">
        <v>1763</v>
      </c>
      <c r="FQ777" s="4">
        <v>62583</v>
      </c>
      <c r="FR777" s="2">
        <v>2018</v>
      </c>
      <c r="FS777" s="5">
        <v>20</v>
      </c>
      <c r="FX777" s="4">
        <v>941</v>
      </c>
      <c r="FZ777" s="4">
        <v>45</v>
      </c>
      <c r="GA777" s="4">
        <v>2</v>
      </c>
      <c r="GE777" s="4">
        <v>27</v>
      </c>
      <c r="GF777" s="4">
        <v>15</v>
      </c>
      <c r="GI777" s="7">
        <f t="shared" si="130"/>
        <v>-0.21296344852902616</v>
      </c>
      <c r="GJ777" s="7">
        <f t="shared" si="122"/>
        <v>0.61831550802139035</v>
      </c>
      <c r="GK777" s="7">
        <f t="shared" si="123"/>
        <v>0.50804971419581524</v>
      </c>
      <c r="GL777" s="7">
        <f t="shared" si="131"/>
        <v>-0.22429138710119129</v>
      </c>
      <c r="GM777" s="7">
        <f>(((DR777-DR776)-(DP777-DP776)-(FG777-FG776)+((EV777-EV776)+(EW777-EW776)+(EX777-EX776))+(FC777-FC776))-U777-V777)/DS776</f>
        <v>-0.28008810110650795</v>
      </c>
      <c r="GN777" s="7">
        <f t="shared" si="126"/>
        <v>1.0018878808537417</v>
      </c>
      <c r="GO777" s="7">
        <f>(G777-G776)/DS776</f>
        <v>0.78813781530232319</v>
      </c>
      <c r="GP777" s="7">
        <f>CF777/DS776</f>
        <v>0.24154386700928207</v>
      </c>
      <c r="GQ777" s="7">
        <f t="shared" si="127"/>
        <v>0.21216262384694226</v>
      </c>
      <c r="GR777" s="7">
        <f t="shared" si="128"/>
        <v>0.3160407116120621</v>
      </c>
      <c r="GS777" s="7">
        <v>1</v>
      </c>
      <c r="GT777" s="7">
        <f t="shared" si="124"/>
        <v>0.18892429799771512</v>
      </c>
      <c r="GU777" s="7">
        <f t="shared" si="125"/>
        <v>0.75909443607649829</v>
      </c>
      <c r="GV777" t="s">
        <v>255</v>
      </c>
      <c r="GW777" s="8">
        <f t="shared" si="129"/>
        <v>5.2441134826157639E-5</v>
      </c>
    </row>
    <row r="778" spans="1:205" x14ac:dyDescent="0.2">
      <c r="A778">
        <v>991243909</v>
      </c>
      <c r="B778" s="2">
        <v>2019</v>
      </c>
      <c r="C778" t="s">
        <v>3</v>
      </c>
      <c r="D778" s="3">
        <v>43466</v>
      </c>
      <c r="E778" s="3">
        <v>43830</v>
      </c>
      <c r="F778" t="s">
        <v>8</v>
      </c>
      <c r="G778" s="4">
        <v>41286</v>
      </c>
      <c r="J778" s="4">
        <v>41286</v>
      </c>
      <c r="K778" s="4">
        <v>21490</v>
      </c>
      <c r="L778" s="4">
        <v>-159</v>
      </c>
      <c r="M778" s="4">
        <v>-159</v>
      </c>
      <c r="Q778" s="4">
        <v>11005</v>
      </c>
      <c r="R778" s="4">
        <v>9665</v>
      </c>
      <c r="S778" s="4">
        <v>508</v>
      </c>
      <c r="U778" s="4">
        <v>1254</v>
      </c>
      <c r="V778" s="4">
        <v>0</v>
      </c>
      <c r="X778" s="4">
        <v>9296</v>
      </c>
      <c r="Z778" s="4">
        <v>42886</v>
      </c>
      <c r="AA778" s="4">
        <v>-1600</v>
      </c>
      <c r="AG778" s="4">
        <v>9</v>
      </c>
      <c r="AK778" s="4">
        <v>9</v>
      </c>
      <c r="AP778" s="4">
        <v>236</v>
      </c>
      <c r="AR778" s="4">
        <v>187</v>
      </c>
      <c r="AS778" s="4">
        <v>2</v>
      </c>
      <c r="AT778" s="4">
        <v>2</v>
      </c>
      <c r="AU778" s="4">
        <v>425</v>
      </c>
      <c r="AV778" s="4">
        <v>-415</v>
      </c>
      <c r="AW778" s="4">
        <v>-2015</v>
      </c>
      <c r="AX778" s="4">
        <v>-423</v>
      </c>
      <c r="AY778" s="4">
        <v>-1592</v>
      </c>
      <c r="BF778" s="4">
        <v>-1592</v>
      </c>
      <c r="BP778" s="4">
        <v>-1592</v>
      </c>
      <c r="BR778" s="4">
        <v>-1592</v>
      </c>
      <c r="BS778" s="2">
        <v>2019</v>
      </c>
      <c r="BU778" s="4">
        <v>55</v>
      </c>
      <c r="BV778" s="4">
        <v>619</v>
      </c>
      <c r="BY778" s="4">
        <v>674</v>
      </c>
      <c r="BZ778" s="4">
        <v>0</v>
      </c>
      <c r="CB778" s="4">
        <v>3508</v>
      </c>
      <c r="CD778" s="4">
        <v>306</v>
      </c>
      <c r="CF778" s="4">
        <v>3814</v>
      </c>
      <c r="CQ778" s="4">
        <v>253</v>
      </c>
      <c r="CS778" s="4">
        <v>253</v>
      </c>
      <c r="CU778" s="4">
        <v>4741</v>
      </c>
      <c r="DA778" s="4">
        <v>6358</v>
      </c>
      <c r="DB778" s="4">
        <v>6358</v>
      </c>
      <c r="DC778" s="4">
        <v>4004</v>
      </c>
      <c r="DD778" s="4">
        <v>299</v>
      </c>
      <c r="DG778" s="4">
        <v>4303</v>
      </c>
      <c r="DO778" s="4">
        <v>1631</v>
      </c>
      <c r="DP778" s="4">
        <v>1631</v>
      </c>
      <c r="DR778" s="4">
        <v>12292</v>
      </c>
      <c r="DS778" s="4">
        <v>17033</v>
      </c>
      <c r="DT778" s="4">
        <v>166</v>
      </c>
      <c r="DU778" s="4">
        <v>0</v>
      </c>
      <c r="DV778" s="4">
        <v>882</v>
      </c>
      <c r="DW778" s="4">
        <v>2480</v>
      </c>
      <c r="DX778" s="4">
        <v>3528</v>
      </c>
      <c r="EI778" s="4">
        <v>3528</v>
      </c>
      <c r="EK778" s="4">
        <v>0</v>
      </c>
      <c r="EM778" s="4">
        <v>0</v>
      </c>
      <c r="EP778" s="4">
        <v>2674</v>
      </c>
      <c r="ES778" s="4">
        <v>0</v>
      </c>
      <c r="ET778" s="4">
        <v>0</v>
      </c>
      <c r="EU778" s="4">
        <v>2674</v>
      </c>
      <c r="EY778" s="4">
        <v>2528</v>
      </c>
      <c r="EZ778" s="4">
        <v>0</v>
      </c>
      <c r="FA778" s="4">
        <v>1333</v>
      </c>
      <c r="FF778" s="4">
        <v>6970</v>
      </c>
      <c r="FG778" s="4">
        <v>10832</v>
      </c>
      <c r="FH778" s="4">
        <v>13505</v>
      </c>
      <c r="FI778" s="4">
        <v>17033</v>
      </c>
      <c r="FL778" s="2">
        <v>2019</v>
      </c>
      <c r="FM778" t="s">
        <v>8</v>
      </c>
      <c r="FR778" s="2">
        <v>2019</v>
      </c>
      <c r="FS778" s="5">
        <v>13</v>
      </c>
      <c r="FT778" s="4">
        <v>14</v>
      </c>
      <c r="FX778" s="4">
        <v>1114</v>
      </c>
      <c r="FZ778" s="4">
        <v>65</v>
      </c>
      <c r="GA778" s="4">
        <v>2</v>
      </c>
      <c r="GE778" s="4">
        <v>30</v>
      </c>
      <c r="GF778" s="4">
        <v>16</v>
      </c>
      <c r="GN778" s="7">
        <f t="shared" si="126"/>
        <v>-1.1312246108905015</v>
      </c>
      <c r="GQ778" s="7">
        <f t="shared" si="127"/>
        <v>-8.1762621334292018E-2</v>
      </c>
      <c r="GR778" s="7">
        <f t="shared" si="128"/>
        <v>-0.34030008149177893</v>
      </c>
      <c r="GS778" s="7">
        <v>1</v>
      </c>
      <c r="GT778" s="7">
        <f t="shared" si="124"/>
        <v>0.19800074046649388</v>
      </c>
      <c r="GU778" s="7">
        <f t="shared" si="125"/>
        <v>0.79287265895614401</v>
      </c>
      <c r="GV778" t="s">
        <v>255</v>
      </c>
      <c r="GW778" s="8">
        <f t="shared" si="129"/>
        <v>4.5643342918435343E-5</v>
      </c>
    </row>
    <row r="779" spans="1:205" x14ac:dyDescent="0.2">
      <c r="A779">
        <v>996496147</v>
      </c>
      <c r="B779" s="2">
        <v>2013</v>
      </c>
      <c r="C779" t="s">
        <v>3</v>
      </c>
      <c r="D779" s="3">
        <v>41275</v>
      </c>
      <c r="E779" s="3">
        <v>41639</v>
      </c>
      <c r="F779" t="s">
        <v>8</v>
      </c>
      <c r="G779" s="4">
        <v>28475</v>
      </c>
      <c r="I779" s="4">
        <v>0</v>
      </c>
      <c r="J779" s="4">
        <v>28475</v>
      </c>
      <c r="K779" s="4">
        <v>11971</v>
      </c>
      <c r="L779" s="4">
        <v>0</v>
      </c>
      <c r="M779" s="4">
        <v>0</v>
      </c>
      <c r="Q779" s="4">
        <v>3371</v>
      </c>
      <c r="R779" s="4">
        <v>2903</v>
      </c>
      <c r="S779" s="4">
        <v>53</v>
      </c>
      <c r="U779" s="4">
        <v>6</v>
      </c>
      <c r="X779" s="4">
        <v>6808</v>
      </c>
      <c r="Z779" s="4">
        <v>22157</v>
      </c>
      <c r="AA779" s="4">
        <v>6318</v>
      </c>
      <c r="AC779" s="4">
        <v>0</v>
      </c>
      <c r="AD779" s="4">
        <v>0</v>
      </c>
      <c r="AE779" s="4">
        <v>0</v>
      </c>
      <c r="AG779" s="4">
        <v>20</v>
      </c>
      <c r="AJ779" s="4">
        <v>33</v>
      </c>
      <c r="AK779" s="4">
        <v>53</v>
      </c>
      <c r="AM779" s="4">
        <v>0</v>
      </c>
      <c r="AP779" s="4">
        <v>62</v>
      </c>
      <c r="AR779" s="4">
        <v>0</v>
      </c>
      <c r="AS779" s="4">
        <v>5</v>
      </c>
      <c r="AT779" s="4">
        <v>5</v>
      </c>
      <c r="AU779" s="4">
        <v>66</v>
      </c>
      <c r="AV779" s="4">
        <v>-13</v>
      </c>
      <c r="AW779" s="4">
        <v>6305</v>
      </c>
      <c r="AX779" s="4">
        <v>1771</v>
      </c>
      <c r="AY779" s="4">
        <v>4534</v>
      </c>
      <c r="BB779" s="4">
        <v>0</v>
      </c>
      <c r="BD779" s="4">
        <v>0</v>
      </c>
      <c r="BF779" s="4">
        <v>4534</v>
      </c>
      <c r="BJ779" s="4">
        <v>4534</v>
      </c>
      <c r="BP779" s="4">
        <v>0</v>
      </c>
      <c r="BR779" s="4">
        <v>4534</v>
      </c>
      <c r="BS779" s="2">
        <v>2013</v>
      </c>
      <c r="BV779" s="4">
        <v>0</v>
      </c>
      <c r="BY779" s="4">
        <v>0</v>
      </c>
      <c r="CD779" s="4">
        <v>14</v>
      </c>
      <c r="CF779" s="4">
        <v>14</v>
      </c>
      <c r="CS779" s="4">
        <v>0</v>
      </c>
      <c r="CU779" s="4">
        <v>14</v>
      </c>
      <c r="DA779" s="4">
        <v>1848</v>
      </c>
      <c r="DB779" s="4">
        <v>1848</v>
      </c>
      <c r="DC779" s="4">
        <v>5305</v>
      </c>
      <c r="DD779" s="4">
        <v>939</v>
      </c>
      <c r="DE779" s="4">
        <v>6870</v>
      </c>
      <c r="DG779" s="4">
        <v>13115</v>
      </c>
      <c r="DN779" s="4">
        <v>0</v>
      </c>
      <c r="DO779" s="4">
        <v>1679</v>
      </c>
      <c r="DP779" s="4">
        <v>1679</v>
      </c>
      <c r="DR779" s="4">
        <v>16642</v>
      </c>
      <c r="DS779" s="4">
        <v>16656</v>
      </c>
      <c r="DT779" s="4">
        <v>1480</v>
      </c>
      <c r="DX779" s="4">
        <v>1480</v>
      </c>
      <c r="ED779" s="4">
        <v>1699</v>
      </c>
      <c r="EG779" s="4">
        <v>1699</v>
      </c>
      <c r="EI779" s="4">
        <v>3179</v>
      </c>
      <c r="EM779" s="4">
        <v>0</v>
      </c>
      <c r="EQ779" s="4">
        <v>370</v>
      </c>
      <c r="ET779" s="4">
        <v>0</v>
      </c>
      <c r="EU779" s="4">
        <v>370</v>
      </c>
      <c r="EY779" s="4">
        <v>1004</v>
      </c>
      <c r="EZ779" s="4">
        <v>1207</v>
      </c>
      <c r="FA779" s="4">
        <v>436</v>
      </c>
      <c r="FC779" s="4">
        <v>4534</v>
      </c>
      <c r="FD779" s="4">
        <v>4733</v>
      </c>
      <c r="FF779" s="4">
        <v>1193</v>
      </c>
      <c r="FG779" s="4">
        <v>13107</v>
      </c>
      <c r="FH779" s="4">
        <v>13477</v>
      </c>
      <c r="FI779" s="4">
        <v>16656</v>
      </c>
      <c r="FL779" s="2">
        <v>2013</v>
      </c>
      <c r="FM779" t="s">
        <v>8</v>
      </c>
      <c r="FR779" s="2">
        <v>2013</v>
      </c>
      <c r="FS779" s="5">
        <v>5</v>
      </c>
      <c r="FT779" s="4">
        <v>6</v>
      </c>
      <c r="FX779" s="4">
        <v>826</v>
      </c>
      <c r="GA779" s="4">
        <v>148</v>
      </c>
      <c r="GE779" s="4">
        <v>156</v>
      </c>
      <c r="GF779" s="4">
        <v>0</v>
      </c>
      <c r="GN779" s="7">
        <f t="shared" si="126"/>
        <v>-0.8285093641754242</v>
      </c>
      <c r="GQ779" s="7">
        <f t="shared" si="127"/>
        <v>0.26916797767817391</v>
      </c>
      <c r="GR779" s="7">
        <f t="shared" si="128"/>
        <v>-0.31029889066511651</v>
      </c>
      <c r="GS779" s="7">
        <v>0.75</v>
      </c>
      <c r="GT779" s="7">
        <f>EP779/FH779</f>
        <v>0</v>
      </c>
      <c r="GU779" s="7">
        <f t="shared" si="125"/>
        <v>0.80913784822286261</v>
      </c>
      <c r="GV779" t="s">
        <v>214</v>
      </c>
      <c r="GW779" s="8">
        <f t="shared" si="129"/>
        <v>5.8709563787941052E-5</v>
      </c>
    </row>
    <row r="780" spans="1:205" x14ac:dyDescent="0.2">
      <c r="A780">
        <v>996496147</v>
      </c>
      <c r="B780" s="2">
        <v>2014</v>
      </c>
      <c r="C780" t="s">
        <v>3</v>
      </c>
      <c r="D780" s="3">
        <v>41640</v>
      </c>
      <c r="E780" s="3">
        <v>42004</v>
      </c>
      <c r="F780" t="s">
        <v>8</v>
      </c>
      <c r="G780" s="4">
        <v>44853</v>
      </c>
      <c r="I780" s="4">
        <v>0</v>
      </c>
      <c r="J780" s="4">
        <v>44853</v>
      </c>
      <c r="K780" s="4">
        <v>18119</v>
      </c>
      <c r="L780" s="4">
        <v>0</v>
      </c>
      <c r="M780" s="4">
        <v>0</v>
      </c>
      <c r="Q780" s="4">
        <v>5056</v>
      </c>
      <c r="R780" s="4">
        <v>4411</v>
      </c>
      <c r="S780" s="4">
        <v>160</v>
      </c>
      <c r="U780" s="4">
        <v>32</v>
      </c>
      <c r="X780" s="4">
        <v>9237</v>
      </c>
      <c r="Z780" s="4">
        <v>32445</v>
      </c>
      <c r="AA780" s="4">
        <v>12409</v>
      </c>
      <c r="AC780" s="4">
        <v>0</v>
      </c>
      <c r="AD780" s="4">
        <v>0</v>
      </c>
      <c r="AE780" s="4">
        <v>0</v>
      </c>
      <c r="AF780" s="4">
        <v>1</v>
      </c>
      <c r="AG780" s="4">
        <v>18</v>
      </c>
      <c r="AJ780" s="4">
        <v>42</v>
      </c>
      <c r="AK780" s="4">
        <v>62</v>
      </c>
      <c r="AM780" s="4">
        <v>0</v>
      </c>
      <c r="AR780" s="4">
        <v>3</v>
      </c>
      <c r="AS780" s="4">
        <v>1</v>
      </c>
      <c r="AT780" s="4">
        <v>1</v>
      </c>
      <c r="AU780" s="4">
        <v>4</v>
      </c>
      <c r="AV780" s="4">
        <v>58</v>
      </c>
      <c r="AW780" s="4">
        <v>12467</v>
      </c>
      <c r="AX780" s="4">
        <v>3385</v>
      </c>
      <c r="AY780" s="4">
        <v>9082</v>
      </c>
      <c r="BB780" s="4">
        <v>0</v>
      </c>
      <c r="BD780" s="4">
        <v>0</v>
      </c>
      <c r="BF780" s="4">
        <v>9082</v>
      </c>
      <c r="BP780" s="4">
        <v>9082</v>
      </c>
      <c r="BR780" s="4">
        <v>9082</v>
      </c>
      <c r="BS780" s="2">
        <v>2014</v>
      </c>
      <c r="BV780" s="4">
        <v>3</v>
      </c>
      <c r="BY780" s="4">
        <v>3</v>
      </c>
      <c r="CD780" s="4">
        <v>502</v>
      </c>
      <c r="CF780" s="4">
        <v>502</v>
      </c>
      <c r="CS780" s="4">
        <v>0</v>
      </c>
      <c r="CU780" s="4">
        <v>505</v>
      </c>
      <c r="DA780" s="4">
        <v>4594</v>
      </c>
      <c r="DB780" s="4">
        <v>4594</v>
      </c>
      <c r="DC780" s="4">
        <v>6678</v>
      </c>
      <c r="DD780" s="4">
        <v>403</v>
      </c>
      <c r="DF780" s="4">
        <v>7076</v>
      </c>
      <c r="DG780" s="4">
        <v>14157</v>
      </c>
      <c r="DN780" s="4">
        <v>0</v>
      </c>
      <c r="DO780" s="4">
        <v>1945</v>
      </c>
      <c r="DP780" s="4">
        <v>1945</v>
      </c>
      <c r="DR780" s="4">
        <v>20696</v>
      </c>
      <c r="DS780" s="4">
        <v>21201</v>
      </c>
      <c r="DT780" s="4">
        <v>1480</v>
      </c>
      <c r="DX780" s="4">
        <v>1480</v>
      </c>
      <c r="ED780" s="4">
        <v>10781</v>
      </c>
      <c r="EG780" s="4">
        <v>10781</v>
      </c>
      <c r="EI780" s="4">
        <v>12261</v>
      </c>
      <c r="EM780" s="4">
        <v>0</v>
      </c>
      <c r="EO780" s="4">
        <v>370</v>
      </c>
      <c r="ET780" s="4">
        <v>0</v>
      </c>
      <c r="EU780" s="4">
        <v>370</v>
      </c>
      <c r="EY780" s="4">
        <v>665</v>
      </c>
      <c r="EZ780" s="4">
        <v>3366</v>
      </c>
      <c r="FA780" s="4">
        <v>1326</v>
      </c>
      <c r="FC780" s="4">
        <v>0</v>
      </c>
      <c r="FD780" s="4">
        <v>1598</v>
      </c>
      <c r="FF780" s="4">
        <v>1616</v>
      </c>
      <c r="FG780" s="4">
        <v>8570</v>
      </c>
      <c r="FH780" s="4">
        <v>8940</v>
      </c>
      <c r="FI780" s="4">
        <v>21201</v>
      </c>
      <c r="FL780" s="2">
        <v>2014</v>
      </c>
      <c r="FM780" t="s">
        <v>8</v>
      </c>
      <c r="FR780" s="2">
        <v>2014</v>
      </c>
      <c r="FS780" s="5">
        <v>7</v>
      </c>
      <c r="FT780" s="4">
        <v>7</v>
      </c>
      <c r="FX780" s="4">
        <v>863</v>
      </c>
      <c r="GA780" s="4">
        <v>234</v>
      </c>
      <c r="GE780" s="4">
        <v>123</v>
      </c>
      <c r="GF780" s="4">
        <v>0</v>
      </c>
      <c r="GN780" s="7">
        <f t="shared" si="126"/>
        <v>0.90087656099903934</v>
      </c>
      <c r="GQ780" s="7">
        <f t="shared" si="127"/>
        <v>0.47980558417201574</v>
      </c>
      <c r="GR780" s="7">
        <f t="shared" si="128"/>
        <v>0.57517120280948197</v>
      </c>
      <c r="GS780" s="7">
        <v>0.75</v>
      </c>
      <c r="GT780" s="7">
        <f t="shared" ref="GT780:GT843" si="132">EP780/FH780</f>
        <v>0</v>
      </c>
      <c r="GU780" s="7">
        <f t="shared" si="125"/>
        <v>0.42167822272534317</v>
      </c>
      <c r="GV780" t="s">
        <v>214</v>
      </c>
      <c r="GW780" s="8">
        <f t="shared" si="129"/>
        <v>6.0038424591738711E-5</v>
      </c>
    </row>
    <row r="781" spans="1:205" x14ac:dyDescent="0.2">
      <c r="A781">
        <v>996496147</v>
      </c>
      <c r="B781" s="2">
        <v>2015</v>
      </c>
      <c r="C781" t="s">
        <v>3</v>
      </c>
      <c r="D781" s="3">
        <v>42005</v>
      </c>
      <c r="E781" s="3">
        <v>42369</v>
      </c>
      <c r="F781" t="s">
        <v>8</v>
      </c>
      <c r="G781" s="4">
        <v>32248</v>
      </c>
      <c r="I781" s="4">
        <v>0</v>
      </c>
      <c r="J781" s="4">
        <v>32248</v>
      </c>
      <c r="K781" s="4">
        <v>15070</v>
      </c>
      <c r="L781" s="4">
        <v>0</v>
      </c>
      <c r="M781" s="4">
        <v>0</v>
      </c>
      <c r="Q781" s="4">
        <v>5943</v>
      </c>
      <c r="R781" s="4">
        <v>5484</v>
      </c>
      <c r="S781" s="4">
        <v>185</v>
      </c>
      <c r="U781" s="4">
        <v>861</v>
      </c>
      <c r="X781" s="4">
        <v>10339</v>
      </c>
      <c r="Z781" s="4">
        <v>32213</v>
      </c>
      <c r="AA781" s="4">
        <v>35</v>
      </c>
      <c r="AC781" s="4">
        <v>0</v>
      </c>
      <c r="AD781" s="4">
        <v>0</v>
      </c>
      <c r="AE781" s="4">
        <v>0</v>
      </c>
      <c r="AG781" s="4">
        <v>6</v>
      </c>
      <c r="AJ781" s="4">
        <v>24</v>
      </c>
      <c r="AK781" s="4">
        <v>30</v>
      </c>
      <c r="AM781" s="4">
        <v>0</v>
      </c>
      <c r="AR781" s="4">
        <v>9</v>
      </c>
      <c r="AS781" s="4">
        <v>12</v>
      </c>
      <c r="AT781" s="4">
        <v>12</v>
      </c>
      <c r="AU781" s="4">
        <v>21</v>
      </c>
      <c r="AV781" s="4">
        <v>9</v>
      </c>
      <c r="AW781" s="4">
        <v>44</v>
      </c>
      <c r="AX781" s="4">
        <v>18</v>
      </c>
      <c r="AY781" s="4">
        <v>27</v>
      </c>
      <c r="BB781" s="4">
        <v>0</v>
      </c>
      <c r="BD781" s="4">
        <v>0</v>
      </c>
      <c r="BF781" s="4">
        <v>27</v>
      </c>
      <c r="BP781" s="4">
        <v>27</v>
      </c>
      <c r="BR781" s="4">
        <v>27</v>
      </c>
      <c r="BS781" s="2">
        <v>2015</v>
      </c>
      <c r="BU781" s="4">
        <v>4200</v>
      </c>
      <c r="BV781" s="4">
        <v>0</v>
      </c>
      <c r="BY781" s="4">
        <v>4200</v>
      </c>
      <c r="CB781" s="4">
        <v>5173</v>
      </c>
      <c r="CD781" s="4">
        <v>8634</v>
      </c>
      <c r="CF781" s="4">
        <v>13807</v>
      </c>
      <c r="CS781" s="4">
        <v>0</v>
      </c>
      <c r="CU781" s="4">
        <v>18007</v>
      </c>
      <c r="DA781" s="4">
        <v>4354</v>
      </c>
      <c r="DB781" s="4">
        <v>4354</v>
      </c>
      <c r="DC781" s="4">
        <v>3000</v>
      </c>
      <c r="DD781" s="4">
        <v>994</v>
      </c>
      <c r="DF781" s="4">
        <v>2846</v>
      </c>
      <c r="DG781" s="4">
        <v>6841</v>
      </c>
      <c r="DN781" s="4">
        <v>0</v>
      </c>
      <c r="DO781" s="4">
        <v>3569</v>
      </c>
      <c r="DP781" s="4">
        <v>3569</v>
      </c>
      <c r="DR781" s="4">
        <v>14764</v>
      </c>
      <c r="DS781" s="4">
        <v>32771</v>
      </c>
      <c r="DT781" s="4">
        <v>1480</v>
      </c>
      <c r="DW781" s="4">
        <v>12000</v>
      </c>
      <c r="DX781" s="4">
        <v>13480</v>
      </c>
      <c r="ED781" s="4">
        <v>10807</v>
      </c>
      <c r="EG781" s="4">
        <v>10807</v>
      </c>
      <c r="EI781" s="4">
        <v>24288</v>
      </c>
      <c r="EK781" s="4">
        <v>14</v>
      </c>
      <c r="EM781" s="4">
        <v>14</v>
      </c>
      <c r="EO781" s="4">
        <v>370</v>
      </c>
      <c r="ET781" s="4">
        <v>0</v>
      </c>
      <c r="EU781" s="4">
        <v>384</v>
      </c>
      <c r="EY781" s="4">
        <v>1050</v>
      </c>
      <c r="EZ781" s="4">
        <v>0</v>
      </c>
      <c r="FA781" s="4">
        <v>768</v>
      </c>
      <c r="FC781" s="4">
        <v>0</v>
      </c>
      <c r="FD781" s="4">
        <v>3582</v>
      </c>
      <c r="FF781" s="4">
        <v>2699</v>
      </c>
      <c r="FG781" s="4">
        <v>8099</v>
      </c>
      <c r="FH781" s="4">
        <v>8484</v>
      </c>
      <c r="FI781" s="4">
        <v>32771</v>
      </c>
      <c r="FL781" s="2">
        <v>2015</v>
      </c>
      <c r="FM781" t="s">
        <v>8</v>
      </c>
      <c r="FR781" s="2">
        <v>2015</v>
      </c>
      <c r="FS781" s="5">
        <v>10</v>
      </c>
      <c r="FT781" s="4">
        <v>12</v>
      </c>
      <c r="FX781" s="4">
        <v>758</v>
      </c>
      <c r="GA781" s="4">
        <v>223</v>
      </c>
      <c r="GE781" s="4">
        <v>184</v>
      </c>
      <c r="GF781" s="4">
        <v>0</v>
      </c>
      <c r="GI781" s="7">
        <f t="shared" si="130"/>
        <v>-0.33418234988915618</v>
      </c>
      <c r="GJ781" s="7">
        <f t="shared" ref="GJ781:GJ840" si="133">(AY780-(((DR780-DR779)-(DP780-DP779)-(FG780-FG779)+((EV780-EV779)+(EW780-EW779)+(EX780-EX779))+(FC780-FC779))-U780-V780))/DS779</f>
        <v>0.31958453410182519</v>
      </c>
      <c r="GK781" s="7">
        <f t="shared" ref="GK781:GK840" si="134">(AY781-(((DR781-DR780)-(DP781-DP780)-(FG781-FG780)+((EV781-EV780)+(EW781-EW780)+(EX781-EX780))+(FC781-FC780))-U781-V781))/DS780</f>
        <v>0.37606716664308287</v>
      </c>
      <c r="GL781" s="7">
        <f t="shared" si="131"/>
        <v>-4.8213359372616033E-2</v>
      </c>
      <c r="GM781" s="7">
        <f>(((DR781-DR780)-(DP781-DP780)-(FG781-FG780)+((EV781-EV780)+(EW781-EW780)+(EX781-EX780))+(FC781-FC780))-U781-V781)/DS780</f>
        <v>-0.3747936418093486</v>
      </c>
      <c r="GN781" s="7">
        <f t="shared" si="126"/>
        <v>-0.42106504410169332</v>
      </c>
      <c r="GO781" s="7">
        <f>(G781-G780)/DS780</f>
        <v>-0.59454742700815999</v>
      </c>
      <c r="GP781" s="7">
        <f>CF781/DS780</f>
        <v>0.65124286590255176</v>
      </c>
      <c r="GQ781" s="7">
        <f t="shared" si="127"/>
        <v>1.0005187875194545E-3</v>
      </c>
      <c r="GR781" s="7">
        <f t="shared" si="128"/>
        <v>-0.28102913963391524</v>
      </c>
      <c r="GS781" s="7">
        <v>0.75</v>
      </c>
      <c r="GT781" s="7">
        <f t="shared" si="132"/>
        <v>0</v>
      </c>
      <c r="GU781" s="7">
        <f t="shared" si="125"/>
        <v>0.25888743096030026</v>
      </c>
      <c r="GV781" t="s">
        <v>214</v>
      </c>
      <c r="GW781" s="8">
        <f t="shared" si="129"/>
        <v>4.7167586434602143E-5</v>
      </c>
    </row>
    <row r="782" spans="1:205" x14ac:dyDescent="0.2">
      <c r="A782">
        <v>996496147</v>
      </c>
      <c r="B782" s="2">
        <v>2016</v>
      </c>
      <c r="C782" t="s">
        <v>3</v>
      </c>
      <c r="D782" s="3">
        <v>42370</v>
      </c>
      <c r="E782" s="3">
        <v>42735</v>
      </c>
      <c r="F782" t="s">
        <v>8</v>
      </c>
      <c r="G782" s="4">
        <v>32678</v>
      </c>
      <c r="I782" s="4">
        <v>0</v>
      </c>
      <c r="J782" s="4">
        <v>32678</v>
      </c>
      <c r="K782" s="4">
        <v>14129</v>
      </c>
      <c r="L782" s="4">
        <v>0</v>
      </c>
      <c r="M782" s="4">
        <v>0</v>
      </c>
      <c r="Q782" s="4">
        <v>7433</v>
      </c>
      <c r="R782" s="4">
        <v>6457</v>
      </c>
      <c r="S782" s="4">
        <v>224</v>
      </c>
      <c r="U782" s="4">
        <v>1564</v>
      </c>
      <c r="X782" s="4">
        <v>9858</v>
      </c>
      <c r="Z782" s="4">
        <v>32984</v>
      </c>
      <c r="AA782" s="4">
        <v>-306</v>
      </c>
      <c r="AC782" s="4">
        <v>0</v>
      </c>
      <c r="AD782" s="4">
        <v>0</v>
      </c>
      <c r="AE782" s="4">
        <v>0</v>
      </c>
      <c r="AG782" s="4">
        <v>2</v>
      </c>
      <c r="AJ782" s="4">
        <v>0</v>
      </c>
      <c r="AK782" s="4">
        <v>2</v>
      </c>
      <c r="AM782" s="4">
        <v>0</v>
      </c>
      <c r="AR782" s="4">
        <v>9</v>
      </c>
      <c r="AT782" s="4">
        <v>0</v>
      </c>
      <c r="AU782" s="4">
        <v>9</v>
      </c>
      <c r="AV782" s="4">
        <v>-7</v>
      </c>
      <c r="AW782" s="4">
        <v>-313</v>
      </c>
      <c r="AX782" s="4">
        <v>-75</v>
      </c>
      <c r="AY782" s="4">
        <v>-238</v>
      </c>
      <c r="BB782" s="4">
        <v>0</v>
      </c>
      <c r="BD782" s="4">
        <v>0</v>
      </c>
      <c r="BF782" s="4">
        <v>-238</v>
      </c>
      <c r="BP782" s="4">
        <v>-238</v>
      </c>
      <c r="BR782" s="4">
        <v>-238</v>
      </c>
      <c r="BS782" s="2">
        <v>2016</v>
      </c>
      <c r="BU782" s="4">
        <v>3481</v>
      </c>
      <c r="BV782" s="4">
        <v>61</v>
      </c>
      <c r="BY782" s="4">
        <v>3542</v>
      </c>
      <c r="CB782" s="4">
        <v>4084</v>
      </c>
      <c r="CD782" s="4">
        <v>8792</v>
      </c>
      <c r="CF782" s="4">
        <v>12877</v>
      </c>
      <c r="CS782" s="4">
        <v>0</v>
      </c>
      <c r="CU782" s="4">
        <v>16419</v>
      </c>
      <c r="DA782" s="4">
        <v>3526</v>
      </c>
      <c r="DB782" s="4">
        <v>3526</v>
      </c>
      <c r="DC782" s="4">
        <v>2113</v>
      </c>
      <c r="DD782" s="4">
        <v>871</v>
      </c>
      <c r="DF782" s="4">
        <v>4597</v>
      </c>
      <c r="DG782" s="4">
        <v>7580</v>
      </c>
      <c r="DN782" s="4">
        <v>0</v>
      </c>
      <c r="DO782" s="4">
        <v>1999</v>
      </c>
      <c r="DP782" s="4">
        <v>1999</v>
      </c>
      <c r="DR782" s="4">
        <v>13105</v>
      </c>
      <c r="DS782" s="4">
        <v>29524</v>
      </c>
      <c r="DT782" s="4">
        <v>4000</v>
      </c>
      <c r="DV782" s="4">
        <v>9480</v>
      </c>
      <c r="DW782" s="4">
        <v>0</v>
      </c>
      <c r="DX782" s="4">
        <v>13480</v>
      </c>
      <c r="ED782" s="4">
        <v>10570</v>
      </c>
      <c r="EG782" s="4">
        <v>10570</v>
      </c>
      <c r="EI782" s="4">
        <v>24050</v>
      </c>
      <c r="EK782" s="4">
        <v>0</v>
      </c>
      <c r="EM782" s="4">
        <v>0</v>
      </c>
      <c r="EO782" s="4">
        <v>370</v>
      </c>
      <c r="ET782" s="4">
        <v>0</v>
      </c>
      <c r="EU782" s="4">
        <v>370</v>
      </c>
      <c r="EY782" s="4">
        <v>1272</v>
      </c>
      <c r="EZ782" s="4">
        <v>0</v>
      </c>
      <c r="FA782" s="4">
        <v>820</v>
      </c>
      <c r="FC782" s="4">
        <v>0</v>
      </c>
      <c r="FD782" s="4">
        <v>2094</v>
      </c>
      <c r="FF782" s="4">
        <v>919</v>
      </c>
      <c r="FG782" s="4">
        <v>5104</v>
      </c>
      <c r="FH782" s="4">
        <v>5474</v>
      </c>
      <c r="FI782" s="4">
        <v>29524</v>
      </c>
      <c r="FL782" s="2">
        <v>2016</v>
      </c>
      <c r="FM782" t="s">
        <v>8</v>
      </c>
      <c r="FR782" s="2">
        <v>2016</v>
      </c>
      <c r="FS782" s="5">
        <v>13</v>
      </c>
      <c r="FT782" s="4">
        <v>12</v>
      </c>
      <c r="FX782" s="4">
        <v>912</v>
      </c>
      <c r="GA782" s="4">
        <v>131</v>
      </c>
      <c r="GE782" s="4">
        <v>146</v>
      </c>
      <c r="GF782" s="4">
        <v>0</v>
      </c>
      <c r="GI782" s="7">
        <f t="shared" si="130"/>
        <v>8.8675963504317848E-2</v>
      </c>
      <c r="GJ782" s="7">
        <f t="shared" si="133"/>
        <v>0.37606716664308287</v>
      </c>
      <c r="GK782" s="7">
        <f t="shared" si="134"/>
        <v>-4.8213359372616033E-2</v>
      </c>
      <c r="GL782" s="7">
        <f t="shared" si="131"/>
        <v>0.14510228966264735</v>
      </c>
      <c r="GM782" s="7">
        <f>(((DR782-DR781)-(DP782-DP781)-(FG782-FG781)+((EV782-EV781)+(EW782-EW781)+(EX782-EX781))+(FC782-FC781))-U782-V782)/DS781</f>
        <v>4.0950840682310578E-2</v>
      </c>
      <c r="GN782" s="7">
        <f t="shared" si="126"/>
        <v>4.018797107198438E-2</v>
      </c>
      <c r="GO782" s="7">
        <f>(G782-G781)/DS781</f>
        <v>1.3121357297610693E-2</v>
      </c>
      <c r="GP782" s="7">
        <f>CF782/DS781</f>
        <v>0.39293887888682066</v>
      </c>
      <c r="GQ782" s="7">
        <f t="shared" si="127"/>
        <v>-7.6410626856087968E-3</v>
      </c>
      <c r="GR782" s="7">
        <f t="shared" si="128"/>
        <v>1.3334160258000495E-2</v>
      </c>
      <c r="GS782" s="7">
        <v>0.75</v>
      </c>
      <c r="GT782" s="7">
        <f t="shared" si="132"/>
        <v>0</v>
      </c>
      <c r="GU782" s="7">
        <f t="shared" si="125"/>
        <v>0.18540848123560494</v>
      </c>
      <c r="GV782" t="s">
        <v>214</v>
      </c>
      <c r="GW782" s="8">
        <f t="shared" si="129"/>
        <v>3.0514784413048123E-5</v>
      </c>
    </row>
    <row r="783" spans="1:205" x14ac:dyDescent="0.2">
      <c r="A783">
        <v>996496147</v>
      </c>
      <c r="B783" s="2">
        <v>2017</v>
      </c>
      <c r="C783" t="s">
        <v>3</v>
      </c>
      <c r="D783" s="3">
        <v>42736</v>
      </c>
      <c r="E783" s="3">
        <v>43100</v>
      </c>
      <c r="F783" t="s">
        <v>8</v>
      </c>
      <c r="G783" s="4">
        <v>31209</v>
      </c>
      <c r="I783" s="4">
        <v>0</v>
      </c>
      <c r="J783" s="4">
        <v>31209</v>
      </c>
      <c r="K783" s="4">
        <v>16474</v>
      </c>
      <c r="L783" s="4">
        <v>0</v>
      </c>
      <c r="M783" s="4">
        <v>0</v>
      </c>
      <c r="Q783" s="4">
        <v>7159</v>
      </c>
      <c r="R783" s="4">
        <v>6329</v>
      </c>
      <c r="S783" s="4">
        <v>220</v>
      </c>
      <c r="U783" s="4">
        <v>1541</v>
      </c>
      <c r="X783" s="4">
        <v>4894</v>
      </c>
      <c r="Z783" s="4">
        <v>30068</v>
      </c>
      <c r="AA783" s="4">
        <v>1141</v>
      </c>
      <c r="AC783" s="4">
        <v>0</v>
      </c>
      <c r="AD783" s="4">
        <v>0</v>
      </c>
      <c r="AE783" s="4">
        <v>0</v>
      </c>
      <c r="AG783" s="4">
        <v>2</v>
      </c>
      <c r="AJ783" s="4">
        <v>0</v>
      </c>
      <c r="AK783" s="4">
        <v>2</v>
      </c>
      <c r="AM783" s="4">
        <v>0</v>
      </c>
      <c r="AP783" s="4">
        <v>28</v>
      </c>
      <c r="AR783" s="4">
        <v>3</v>
      </c>
      <c r="AT783" s="4">
        <v>0</v>
      </c>
      <c r="AU783" s="4">
        <v>31</v>
      </c>
      <c r="AV783" s="4">
        <v>-30</v>
      </c>
      <c r="AW783" s="4">
        <v>1111</v>
      </c>
      <c r="AX783" s="4">
        <v>260</v>
      </c>
      <c r="AY783" s="4">
        <v>852</v>
      </c>
      <c r="BB783" s="4">
        <v>0</v>
      </c>
      <c r="BD783" s="4">
        <v>0</v>
      </c>
      <c r="BF783" s="4">
        <v>852</v>
      </c>
      <c r="BP783" s="4">
        <v>852</v>
      </c>
      <c r="BR783" s="4">
        <v>852</v>
      </c>
      <c r="BS783" s="2">
        <v>2017</v>
      </c>
      <c r="BU783" s="4">
        <v>2762</v>
      </c>
      <c r="BV783" s="4">
        <v>0</v>
      </c>
      <c r="BY783" s="4">
        <v>2762</v>
      </c>
      <c r="CB783" s="4">
        <v>3672</v>
      </c>
      <c r="CD783" s="4">
        <v>8383</v>
      </c>
      <c r="CF783" s="4">
        <v>12055</v>
      </c>
      <c r="CS783" s="4">
        <v>0</v>
      </c>
      <c r="CU783" s="4">
        <v>14817</v>
      </c>
      <c r="DA783" s="4">
        <v>3274</v>
      </c>
      <c r="DB783" s="4">
        <v>3274</v>
      </c>
      <c r="DC783" s="4">
        <v>1815</v>
      </c>
      <c r="DD783" s="4">
        <v>521</v>
      </c>
      <c r="DF783" s="4">
        <v>3278</v>
      </c>
      <c r="DG783" s="4">
        <v>5614</v>
      </c>
      <c r="DN783" s="4">
        <v>0</v>
      </c>
      <c r="DO783" s="4">
        <v>6542</v>
      </c>
      <c r="DP783" s="4">
        <v>6542</v>
      </c>
      <c r="DR783" s="4">
        <v>15430</v>
      </c>
      <c r="DS783" s="4">
        <v>30247</v>
      </c>
      <c r="DT783" s="4">
        <v>4000</v>
      </c>
      <c r="DV783" s="4">
        <v>9480</v>
      </c>
      <c r="DW783" s="4">
        <v>0</v>
      </c>
      <c r="DX783" s="4">
        <v>13480</v>
      </c>
      <c r="ED783" s="4">
        <v>11421</v>
      </c>
      <c r="EG783" s="4">
        <v>11421</v>
      </c>
      <c r="EI783" s="4">
        <v>24902</v>
      </c>
      <c r="EK783" s="4">
        <v>199</v>
      </c>
      <c r="EM783" s="4">
        <v>199</v>
      </c>
      <c r="EO783" s="4">
        <v>370</v>
      </c>
      <c r="ET783" s="4">
        <v>0</v>
      </c>
      <c r="EU783" s="4">
        <v>569</v>
      </c>
      <c r="EY783" s="4">
        <v>979</v>
      </c>
      <c r="EZ783" s="4">
        <v>0</v>
      </c>
      <c r="FA783" s="4">
        <v>723</v>
      </c>
      <c r="FC783" s="4">
        <v>0</v>
      </c>
      <c r="FD783" s="4">
        <v>1318</v>
      </c>
      <c r="FF783" s="4">
        <v>1756</v>
      </c>
      <c r="FG783" s="4">
        <v>4777</v>
      </c>
      <c r="FH783" s="4">
        <v>5345</v>
      </c>
      <c r="FI783" s="4">
        <v>30247</v>
      </c>
      <c r="FL783" s="2">
        <v>2017</v>
      </c>
      <c r="FM783" t="s">
        <v>8</v>
      </c>
      <c r="FR783" s="2">
        <v>2017</v>
      </c>
      <c r="FS783" s="5">
        <v>11</v>
      </c>
      <c r="FT783" s="4">
        <v>11</v>
      </c>
      <c r="FX783" s="4">
        <v>912</v>
      </c>
      <c r="GA783" s="4">
        <v>0</v>
      </c>
      <c r="GE783" s="4">
        <v>132</v>
      </c>
      <c r="GF783" s="4">
        <v>0</v>
      </c>
      <c r="GI783" s="7">
        <f t="shared" si="130"/>
        <v>-6.4049586776859499E-2</v>
      </c>
      <c r="GJ783" s="7">
        <f t="shared" si="133"/>
        <v>-4.8213359372616033E-2</v>
      </c>
      <c r="GK783" s="7">
        <f t="shared" si="134"/>
        <v>0.14510228966264735</v>
      </c>
      <c r="GL783" s="7">
        <f t="shared" si="131"/>
        <v>5.2038218666314015E-2</v>
      </c>
      <c r="GM783" s="7">
        <f>(((DR783-DR782)-(DP783-DP782)-(FG783-FG782)+((EV783-EV782)+(EW783-EW782)+(EX783-EX782))+(FC783-FC782))-U783-V783)/DS782</f>
        <v>-0.11624441132637854</v>
      </c>
      <c r="GN783" s="7">
        <f t="shared" si="126"/>
        <v>-3.9662647337759115E-2</v>
      </c>
      <c r="GO783" s="7">
        <f>(G783-G782)/DS782</f>
        <v>-4.9756130605608996E-2</v>
      </c>
      <c r="GP783" s="7">
        <f>CF783/DS782</f>
        <v>0.40831188185882672</v>
      </c>
      <c r="GQ783" s="7">
        <f t="shared" si="127"/>
        <v>2.850880861956467E-2</v>
      </c>
      <c r="GR783" s="7">
        <f t="shared" si="128"/>
        <v>-4.4953791541710017E-2</v>
      </c>
      <c r="GS783" s="7">
        <v>0.75</v>
      </c>
      <c r="GT783" s="7">
        <f t="shared" si="132"/>
        <v>0</v>
      </c>
      <c r="GU783" s="7">
        <f t="shared" si="125"/>
        <v>0.17671174000727344</v>
      </c>
      <c r="GV783" t="s">
        <v>214</v>
      </c>
      <c r="GW783" s="8">
        <f t="shared" si="129"/>
        <v>3.3870749220972771E-5</v>
      </c>
    </row>
    <row r="784" spans="1:205" x14ac:dyDescent="0.2">
      <c r="A784">
        <v>996496147</v>
      </c>
      <c r="B784" s="2">
        <v>2018</v>
      </c>
      <c r="C784" t="s">
        <v>3</v>
      </c>
      <c r="D784" s="3">
        <v>43101</v>
      </c>
      <c r="E784" s="3">
        <v>43465</v>
      </c>
      <c r="F784" t="s">
        <v>8</v>
      </c>
      <c r="G784" s="4">
        <v>41281</v>
      </c>
      <c r="J784" s="4">
        <v>41281</v>
      </c>
      <c r="K784" s="4">
        <v>17937</v>
      </c>
      <c r="Q784" s="4">
        <v>7160</v>
      </c>
      <c r="R784" s="4">
        <v>6082</v>
      </c>
      <c r="S784" s="4">
        <v>199</v>
      </c>
      <c r="U784" s="4">
        <v>1558</v>
      </c>
      <c r="X784" s="4">
        <v>10774</v>
      </c>
      <c r="Z784" s="4">
        <v>37429</v>
      </c>
      <c r="AA784" s="4">
        <v>3852</v>
      </c>
      <c r="AG784" s="4">
        <v>67</v>
      </c>
      <c r="AJ784" s="4">
        <v>1</v>
      </c>
      <c r="AK784" s="4">
        <v>68</v>
      </c>
      <c r="AR784" s="4">
        <v>10</v>
      </c>
      <c r="AU784" s="4">
        <v>10</v>
      </c>
      <c r="AV784" s="4">
        <v>58</v>
      </c>
      <c r="AW784" s="4">
        <v>3910</v>
      </c>
      <c r="AX784" s="4">
        <v>878</v>
      </c>
      <c r="AY784" s="4">
        <v>3032</v>
      </c>
      <c r="BF784" s="4">
        <v>3032</v>
      </c>
      <c r="BJ784" s="4">
        <v>3000</v>
      </c>
      <c r="BP784" s="4">
        <v>32</v>
      </c>
      <c r="BR784" s="4">
        <v>3032</v>
      </c>
      <c r="BS784" s="2">
        <v>2018</v>
      </c>
      <c r="BU784" s="4">
        <v>2043</v>
      </c>
      <c r="BV784" s="4">
        <v>0</v>
      </c>
      <c r="BY784" s="4">
        <v>2043</v>
      </c>
      <c r="CB784" s="4">
        <v>3259</v>
      </c>
      <c r="CD784" s="4">
        <v>8321</v>
      </c>
      <c r="CF784" s="4">
        <v>11580</v>
      </c>
      <c r="CU784" s="4">
        <v>13623</v>
      </c>
      <c r="DA784" s="4">
        <v>3419</v>
      </c>
      <c r="DB784" s="4">
        <v>3419</v>
      </c>
      <c r="DC784" s="4">
        <v>4589</v>
      </c>
      <c r="DD784" s="4">
        <v>682</v>
      </c>
      <c r="DF784" s="4">
        <v>5174</v>
      </c>
      <c r="DG784" s="4">
        <v>10445</v>
      </c>
      <c r="DO784" s="4">
        <v>6687</v>
      </c>
      <c r="DP784" s="4">
        <v>6687</v>
      </c>
      <c r="DR784" s="4">
        <v>20550</v>
      </c>
      <c r="DS784" s="4">
        <v>34173</v>
      </c>
      <c r="DT784" s="4">
        <v>4000</v>
      </c>
      <c r="DV784" s="4">
        <v>9480</v>
      </c>
      <c r="DW784" s="4">
        <v>0</v>
      </c>
      <c r="DX784" s="4">
        <v>13480</v>
      </c>
      <c r="ED784" s="4">
        <v>10453</v>
      </c>
      <c r="EG784" s="4">
        <v>10453</v>
      </c>
      <c r="EI784" s="4">
        <v>23933</v>
      </c>
      <c r="EK784" s="4">
        <v>504</v>
      </c>
      <c r="EM784" s="4">
        <v>504</v>
      </c>
      <c r="EO784" s="4">
        <v>0</v>
      </c>
      <c r="EU784" s="4">
        <v>504</v>
      </c>
      <c r="EY784" s="4">
        <v>1422</v>
      </c>
      <c r="EZ784" s="4">
        <v>573</v>
      </c>
      <c r="FA784" s="4">
        <v>1188</v>
      </c>
      <c r="FC784" s="4">
        <v>3000</v>
      </c>
      <c r="FD784" s="4">
        <v>1748</v>
      </c>
      <c r="FF784" s="4">
        <v>1804</v>
      </c>
      <c r="FG784" s="4">
        <v>9736</v>
      </c>
      <c r="FH784" s="4">
        <v>10240</v>
      </c>
      <c r="FI784" s="4">
        <v>34173</v>
      </c>
      <c r="FL784" s="2">
        <v>2018</v>
      </c>
      <c r="FM784" t="s">
        <v>8</v>
      </c>
      <c r="FR784" s="2">
        <v>2018</v>
      </c>
      <c r="FS784" s="5">
        <v>11</v>
      </c>
      <c r="FT784" s="4">
        <v>11</v>
      </c>
      <c r="FX784" s="4">
        <v>855</v>
      </c>
      <c r="GA784" s="4">
        <v>66</v>
      </c>
      <c r="GE784" s="4">
        <v>164</v>
      </c>
      <c r="GF784" s="4">
        <v>0</v>
      </c>
      <c r="GI784" s="7">
        <f t="shared" si="130"/>
        <v>9.9712368168744014E-2</v>
      </c>
      <c r="GJ784" s="7">
        <f t="shared" si="133"/>
        <v>0.14510228966264735</v>
      </c>
      <c r="GK784" s="7">
        <f t="shared" si="134"/>
        <v>5.2038218666314015E-2</v>
      </c>
      <c r="GL784" s="7">
        <f t="shared" si="131"/>
        <v>2.540016972463641E-2</v>
      </c>
      <c r="GM784" s="7">
        <f>(((DR784-DR783)-(DP784-DP783)-(FG784-FG783)+((EV784-EV783)+(EW784-EW783)+(EX784-EX783))+(FC784-FC783))-U784-V784)/DS783</f>
        <v>4.8203127582900782E-2</v>
      </c>
      <c r="GN784" s="7">
        <f t="shared" si="126"/>
        <v>0.24128012695473933</v>
      </c>
      <c r="GO784" s="7">
        <f>(G784-G783)/DS783</f>
        <v>0.3329917016563626</v>
      </c>
      <c r="GP784" s="7">
        <f>CF784/DS783</f>
        <v>0.38284788574073464</v>
      </c>
      <c r="GQ784" s="7">
        <f t="shared" si="127"/>
        <v>9.4132257063023902E-2</v>
      </c>
      <c r="GR784" s="7">
        <f t="shared" si="128"/>
        <v>0.32272741837290525</v>
      </c>
      <c r="GS784" s="7">
        <v>0.75</v>
      </c>
      <c r="GT784" s="7">
        <f t="shared" si="132"/>
        <v>0</v>
      </c>
      <c r="GU784" s="7">
        <f t="shared" si="125"/>
        <v>0.29965177186667835</v>
      </c>
      <c r="GV784" t="s">
        <v>214</v>
      </c>
      <c r="GW784" s="8">
        <f t="shared" si="129"/>
        <v>3.3061130029424403E-5</v>
      </c>
    </row>
    <row r="785" spans="1:205" x14ac:dyDescent="0.2">
      <c r="A785">
        <v>996496147</v>
      </c>
      <c r="B785" s="2">
        <v>2019</v>
      </c>
      <c r="C785" t="s">
        <v>3</v>
      </c>
      <c r="D785" s="3">
        <v>43466</v>
      </c>
      <c r="E785" s="3">
        <v>43830</v>
      </c>
      <c r="F785" t="s">
        <v>8</v>
      </c>
      <c r="G785" s="4">
        <v>41197</v>
      </c>
      <c r="J785" s="4">
        <v>41197</v>
      </c>
      <c r="K785" s="4">
        <v>18714</v>
      </c>
      <c r="Q785" s="4">
        <v>7032</v>
      </c>
      <c r="R785" s="4">
        <v>5909</v>
      </c>
      <c r="S785" s="4">
        <v>237</v>
      </c>
      <c r="U785" s="4">
        <v>1546</v>
      </c>
      <c r="X785" s="4">
        <v>11634</v>
      </c>
      <c r="Z785" s="4">
        <v>38926</v>
      </c>
      <c r="AA785" s="4">
        <v>2271</v>
      </c>
      <c r="AG785" s="4">
        <v>2</v>
      </c>
      <c r="AJ785" s="4">
        <v>0</v>
      </c>
      <c r="AK785" s="4">
        <v>3</v>
      </c>
      <c r="AP785" s="4">
        <v>12</v>
      </c>
      <c r="AR785" s="4">
        <v>6</v>
      </c>
      <c r="AU785" s="4">
        <v>18</v>
      </c>
      <c r="AV785" s="4">
        <v>-15</v>
      </c>
      <c r="AW785" s="4">
        <v>2256</v>
      </c>
      <c r="AX785" s="4">
        <v>498</v>
      </c>
      <c r="AY785" s="4">
        <v>1758</v>
      </c>
      <c r="BF785" s="4">
        <v>1758</v>
      </c>
      <c r="BP785" s="4">
        <v>1758</v>
      </c>
      <c r="BR785" s="4">
        <v>1758</v>
      </c>
      <c r="BS785" s="2">
        <v>2019</v>
      </c>
      <c r="BU785" s="4">
        <v>1324</v>
      </c>
      <c r="BV785" s="4">
        <v>0</v>
      </c>
      <c r="BY785" s="4">
        <v>1324</v>
      </c>
      <c r="CB785" s="4">
        <v>2853</v>
      </c>
      <c r="CD785" s="4">
        <v>8081</v>
      </c>
      <c r="CF785" s="4">
        <v>10933</v>
      </c>
      <c r="CU785" s="4">
        <v>12257</v>
      </c>
      <c r="DA785" s="4">
        <v>4234</v>
      </c>
      <c r="DB785" s="4">
        <v>4234</v>
      </c>
      <c r="DC785" s="4">
        <v>5366</v>
      </c>
      <c r="DD785" s="4">
        <v>763</v>
      </c>
      <c r="DF785" s="4">
        <v>5801</v>
      </c>
      <c r="DG785" s="4">
        <v>11930</v>
      </c>
      <c r="DO785" s="4">
        <v>4327</v>
      </c>
      <c r="DP785" s="4">
        <v>4327</v>
      </c>
      <c r="DR785" s="4">
        <v>20492</v>
      </c>
      <c r="DS785" s="4">
        <v>32749</v>
      </c>
      <c r="DT785" s="4">
        <v>4000</v>
      </c>
      <c r="DV785" s="4">
        <v>9480</v>
      </c>
      <c r="DW785" s="4">
        <v>0</v>
      </c>
      <c r="DX785" s="4">
        <v>13480</v>
      </c>
      <c r="ED785" s="4">
        <v>12211</v>
      </c>
      <c r="EG785" s="4">
        <v>12211</v>
      </c>
      <c r="EI785" s="4">
        <v>25691</v>
      </c>
      <c r="EK785" s="4">
        <v>456</v>
      </c>
      <c r="EM785" s="4">
        <v>456</v>
      </c>
      <c r="EO785" s="4">
        <v>0</v>
      </c>
      <c r="EU785" s="4">
        <v>456</v>
      </c>
      <c r="EY785" s="4">
        <v>896</v>
      </c>
      <c r="EZ785" s="4">
        <v>546</v>
      </c>
      <c r="FA785" s="4">
        <v>872</v>
      </c>
      <c r="FC785" s="4">
        <v>0</v>
      </c>
      <c r="FD785" s="4">
        <v>2775</v>
      </c>
      <c r="FF785" s="4">
        <v>1514</v>
      </c>
      <c r="FG785" s="4">
        <v>6602</v>
      </c>
      <c r="FH785" s="4">
        <v>7058</v>
      </c>
      <c r="FI785" s="4">
        <v>32749</v>
      </c>
      <c r="FL785" s="2">
        <v>2019</v>
      </c>
      <c r="FM785" t="s">
        <v>8</v>
      </c>
      <c r="FR785" s="2">
        <v>2019</v>
      </c>
      <c r="FT785" s="4">
        <v>11</v>
      </c>
      <c r="FX785" s="4">
        <v>869</v>
      </c>
      <c r="GA785" s="4">
        <v>62</v>
      </c>
      <c r="GE785" s="4">
        <v>155</v>
      </c>
      <c r="GF785" s="4">
        <v>0</v>
      </c>
      <c r="GN785" s="7">
        <f t="shared" si="126"/>
        <v>-2.5195329646211923E-2</v>
      </c>
      <c r="GQ785" s="7">
        <f t="shared" si="127"/>
        <v>5.2538776486058397E-2</v>
      </c>
      <c r="GR785" s="7">
        <f t="shared" si="128"/>
        <v>-2.0348344274605749E-3</v>
      </c>
      <c r="GS785" s="7">
        <v>0.75</v>
      </c>
      <c r="GT785" s="7">
        <f t="shared" si="132"/>
        <v>0</v>
      </c>
      <c r="GU785" s="7">
        <f t="shared" si="125"/>
        <v>0.21551803108491863</v>
      </c>
      <c r="GV785" t="s">
        <v>214</v>
      </c>
      <c r="GW785" s="8">
        <f t="shared" si="129"/>
        <v>2.9262868346355309E-5</v>
      </c>
    </row>
    <row r="786" spans="1:205" x14ac:dyDescent="0.2">
      <c r="A786">
        <v>986031871</v>
      </c>
      <c r="B786" s="2">
        <v>2013</v>
      </c>
      <c r="C786" t="s">
        <v>3</v>
      </c>
      <c r="D786" s="3">
        <v>41275</v>
      </c>
      <c r="E786" s="3">
        <v>41639</v>
      </c>
      <c r="F786" t="s">
        <v>8</v>
      </c>
      <c r="G786" s="4">
        <v>17224</v>
      </c>
      <c r="I786" s="4">
        <v>0</v>
      </c>
      <c r="J786" s="4">
        <v>17224</v>
      </c>
      <c r="K786" s="4">
        <v>13599</v>
      </c>
      <c r="L786" s="4">
        <v>-2484</v>
      </c>
      <c r="M786" s="4">
        <v>-2484</v>
      </c>
      <c r="Q786" s="4">
        <v>3213</v>
      </c>
      <c r="R786" s="4">
        <v>2666</v>
      </c>
      <c r="S786" s="4">
        <v>56</v>
      </c>
      <c r="U786" s="4">
        <v>626</v>
      </c>
      <c r="X786" s="4">
        <v>2863</v>
      </c>
      <c r="Z786" s="4">
        <v>17817</v>
      </c>
      <c r="AA786" s="4">
        <v>-593</v>
      </c>
      <c r="AC786" s="4">
        <v>0</v>
      </c>
      <c r="AD786" s="4">
        <v>0</v>
      </c>
      <c r="AE786" s="4">
        <v>0</v>
      </c>
      <c r="AG786" s="4">
        <v>1</v>
      </c>
      <c r="AJ786" s="4">
        <v>414</v>
      </c>
      <c r="AK786" s="4">
        <v>416</v>
      </c>
      <c r="AM786" s="4">
        <v>0</v>
      </c>
      <c r="AR786" s="4">
        <v>841</v>
      </c>
      <c r="AS786" s="4">
        <v>6</v>
      </c>
      <c r="AT786" s="4">
        <v>6</v>
      </c>
      <c r="AU786" s="4">
        <v>847</v>
      </c>
      <c r="AV786" s="4">
        <v>-431</v>
      </c>
      <c r="AW786" s="4">
        <v>-1024</v>
      </c>
      <c r="AX786" s="4">
        <v>-226</v>
      </c>
      <c r="AY786" s="4">
        <v>-798</v>
      </c>
      <c r="BB786" s="4">
        <v>0</v>
      </c>
      <c r="BD786" s="4">
        <v>0</v>
      </c>
      <c r="BF786" s="4">
        <v>-798</v>
      </c>
      <c r="BP786" s="4">
        <v>-798</v>
      </c>
      <c r="BR786" s="4">
        <v>-798</v>
      </c>
      <c r="BS786" s="2">
        <v>2013</v>
      </c>
      <c r="BV786" s="4">
        <v>1340</v>
      </c>
      <c r="BY786" s="4">
        <v>1340</v>
      </c>
      <c r="BZ786" s="4">
        <v>4781</v>
      </c>
      <c r="CB786" s="4">
        <v>416</v>
      </c>
      <c r="CF786" s="4">
        <v>5197</v>
      </c>
      <c r="CS786" s="4">
        <v>0</v>
      </c>
      <c r="CU786" s="4">
        <v>6536</v>
      </c>
      <c r="DA786" s="4">
        <v>0</v>
      </c>
      <c r="DB786" s="4">
        <v>7284</v>
      </c>
      <c r="DC786" s="4">
        <v>3034</v>
      </c>
      <c r="DD786" s="4">
        <v>300</v>
      </c>
      <c r="DG786" s="4">
        <v>3334</v>
      </c>
      <c r="DN786" s="4">
        <v>0</v>
      </c>
      <c r="DO786" s="4">
        <v>165</v>
      </c>
      <c r="DP786" s="4">
        <v>0</v>
      </c>
      <c r="DR786" s="4">
        <v>10783</v>
      </c>
      <c r="DS786" s="4">
        <v>17319</v>
      </c>
      <c r="DT786" s="4">
        <v>3150</v>
      </c>
      <c r="DW786" s="4">
        <v>16</v>
      </c>
      <c r="DX786" s="4">
        <v>3166</v>
      </c>
      <c r="ED786" s="4">
        <v>1490</v>
      </c>
      <c r="EG786" s="4">
        <v>1490</v>
      </c>
      <c r="EI786" s="4">
        <v>4656</v>
      </c>
      <c r="EM786" s="4">
        <v>0</v>
      </c>
      <c r="EP786" s="4">
        <v>5276</v>
      </c>
      <c r="ET786" s="4">
        <v>0</v>
      </c>
      <c r="EU786" s="4">
        <v>5276</v>
      </c>
      <c r="EX786" s="4">
        <v>6218</v>
      </c>
      <c r="EY786" s="4">
        <v>541</v>
      </c>
      <c r="FA786" s="4">
        <v>275</v>
      </c>
      <c r="FF786" s="4">
        <v>353</v>
      </c>
      <c r="FG786" s="4">
        <v>7387</v>
      </c>
      <c r="FH786" s="4">
        <v>12663</v>
      </c>
      <c r="FI786" s="4">
        <v>17319</v>
      </c>
      <c r="FL786" s="2">
        <v>2013</v>
      </c>
      <c r="FM786" t="s">
        <v>8</v>
      </c>
      <c r="FR786" s="2">
        <v>2013</v>
      </c>
      <c r="FS786" s="5">
        <v>11</v>
      </c>
      <c r="FT786" s="4">
        <v>11</v>
      </c>
      <c r="FX786" s="4">
        <v>622</v>
      </c>
      <c r="GE786" s="4">
        <v>32</v>
      </c>
      <c r="GF786" s="4">
        <v>5</v>
      </c>
      <c r="GN786" s="7">
        <f t="shared" si="126"/>
        <v>-0.66081407065864606</v>
      </c>
      <c r="GQ786" s="7">
        <f t="shared" si="127"/>
        <v>-3.1876647759047694E-2</v>
      </c>
      <c r="GR786" s="7">
        <f t="shared" si="128"/>
        <v>-0.5819113042211812</v>
      </c>
      <c r="GS786" s="7">
        <v>0.30759999999999998</v>
      </c>
      <c r="GT786" s="7">
        <f t="shared" si="132"/>
        <v>0.41664692410961068</v>
      </c>
      <c r="GU786" s="7">
        <f t="shared" si="125"/>
        <v>0.73116230729256881</v>
      </c>
      <c r="GV786" t="s">
        <v>213</v>
      </c>
      <c r="GW786" s="8">
        <f t="shared" si="129"/>
        <v>3.0535283520107482E-5</v>
      </c>
    </row>
    <row r="787" spans="1:205" x14ac:dyDescent="0.2">
      <c r="A787">
        <v>986031871</v>
      </c>
      <c r="B787" s="2">
        <v>2014</v>
      </c>
      <c r="C787" t="s">
        <v>3</v>
      </c>
      <c r="D787" s="3">
        <v>41640</v>
      </c>
      <c r="E787" s="3">
        <v>42004</v>
      </c>
      <c r="F787" t="s">
        <v>8</v>
      </c>
      <c r="G787" s="4">
        <v>21902</v>
      </c>
      <c r="I787" s="4">
        <v>0</v>
      </c>
      <c r="J787" s="4">
        <v>21902</v>
      </c>
      <c r="K787" s="4">
        <v>13727</v>
      </c>
      <c r="L787" s="4">
        <v>2911</v>
      </c>
      <c r="M787" s="4">
        <v>2911</v>
      </c>
      <c r="Q787" s="4">
        <v>4260</v>
      </c>
      <c r="R787" s="4">
        <v>3557</v>
      </c>
      <c r="S787" s="4">
        <v>62</v>
      </c>
      <c r="U787" s="4">
        <v>447</v>
      </c>
      <c r="X787" s="4">
        <v>2894</v>
      </c>
      <c r="Z787" s="4">
        <v>24238</v>
      </c>
      <c r="AA787" s="4">
        <v>-2337</v>
      </c>
      <c r="AC787" s="4">
        <v>0</v>
      </c>
      <c r="AD787" s="4">
        <v>0</v>
      </c>
      <c r="AE787" s="4">
        <v>0</v>
      </c>
      <c r="AG787" s="4">
        <v>1</v>
      </c>
      <c r="AJ787" s="4">
        <v>106</v>
      </c>
      <c r="AK787" s="4">
        <v>107</v>
      </c>
      <c r="AM787" s="4">
        <v>0</v>
      </c>
      <c r="AR787" s="4">
        <v>804</v>
      </c>
      <c r="AT787" s="4">
        <v>0</v>
      </c>
      <c r="AU787" s="4">
        <v>804</v>
      </c>
      <c r="AV787" s="4">
        <v>-698</v>
      </c>
      <c r="AW787" s="4">
        <v>-3034</v>
      </c>
      <c r="AX787" s="4">
        <v>-815</v>
      </c>
      <c r="AY787" s="4">
        <v>-2219</v>
      </c>
      <c r="BB787" s="4">
        <v>0</v>
      </c>
      <c r="BD787" s="4">
        <v>0</v>
      </c>
      <c r="BF787" s="4">
        <v>-2219</v>
      </c>
      <c r="BP787" s="4">
        <v>-2219</v>
      </c>
      <c r="BR787" s="4">
        <v>-2219</v>
      </c>
      <c r="BS787" s="2">
        <v>2014</v>
      </c>
      <c r="BV787" s="4">
        <v>2155</v>
      </c>
      <c r="BY787" s="4">
        <v>2155</v>
      </c>
      <c r="BZ787" s="4">
        <v>4880</v>
      </c>
      <c r="CF787" s="4">
        <v>4880</v>
      </c>
      <c r="CS787" s="4">
        <v>0</v>
      </c>
      <c r="CU787" s="4">
        <v>7035</v>
      </c>
      <c r="DA787" s="4">
        <v>0</v>
      </c>
      <c r="DB787" s="4">
        <v>9088</v>
      </c>
      <c r="DC787" s="4">
        <v>1202</v>
      </c>
      <c r="DD787" s="4">
        <v>943</v>
      </c>
      <c r="DG787" s="4">
        <v>2145</v>
      </c>
      <c r="DN787" s="4">
        <v>0</v>
      </c>
      <c r="DO787" s="4">
        <v>511</v>
      </c>
      <c r="DP787" s="4">
        <v>511</v>
      </c>
      <c r="DR787" s="4">
        <v>11744</v>
      </c>
      <c r="DS787" s="4">
        <v>18778</v>
      </c>
      <c r="DT787" s="4">
        <v>3150</v>
      </c>
      <c r="DV787" s="4">
        <v>16</v>
      </c>
      <c r="DW787" s="4">
        <v>0</v>
      </c>
      <c r="DX787" s="4">
        <v>3166</v>
      </c>
      <c r="ED787" s="4">
        <v>-728</v>
      </c>
      <c r="EG787" s="4">
        <v>-728</v>
      </c>
      <c r="EI787" s="4">
        <v>2437</v>
      </c>
      <c r="EM787" s="4">
        <v>0</v>
      </c>
      <c r="EP787" s="4">
        <v>6800</v>
      </c>
      <c r="ET787" s="4">
        <v>0</v>
      </c>
      <c r="EU787" s="4">
        <v>6800</v>
      </c>
      <c r="EX787" s="4">
        <v>5547</v>
      </c>
      <c r="EY787" s="4">
        <v>3190</v>
      </c>
      <c r="FA787" s="4">
        <v>348</v>
      </c>
      <c r="FF787" s="4">
        <v>456</v>
      </c>
      <c r="FG787" s="4">
        <v>9541</v>
      </c>
      <c r="FH787" s="4">
        <v>16341</v>
      </c>
      <c r="FI787" s="4">
        <v>18778</v>
      </c>
      <c r="FL787" s="2">
        <v>2014</v>
      </c>
      <c r="FM787" t="s">
        <v>8</v>
      </c>
      <c r="FR787" s="2">
        <v>2014</v>
      </c>
      <c r="FS787" s="5">
        <v>10</v>
      </c>
      <c r="FT787" s="4">
        <v>14</v>
      </c>
      <c r="FX787" s="4">
        <v>620</v>
      </c>
      <c r="GE787" s="4">
        <v>39</v>
      </c>
      <c r="GF787" s="4">
        <v>10</v>
      </c>
      <c r="GN787" s="7">
        <f t="shared" si="126"/>
        <v>0.37588775333448815</v>
      </c>
      <c r="GQ787" s="7">
        <f t="shared" si="127"/>
        <v>-0.12294650524974375</v>
      </c>
      <c r="GR787" s="7">
        <f t="shared" si="128"/>
        <v>0.27159777055271717</v>
      </c>
      <c r="GS787" s="7">
        <v>0.30759999999999998</v>
      </c>
      <c r="GT787" s="7">
        <f t="shared" si="132"/>
        <v>0.4161312037207025</v>
      </c>
      <c r="GU787" s="7">
        <f t="shared" si="125"/>
        <v>0.8702204707636596</v>
      </c>
      <c r="GV787" t="s">
        <v>213</v>
      </c>
      <c r="GW787" s="8">
        <f t="shared" si="129"/>
        <v>5.7740054275651017E-5</v>
      </c>
    </row>
    <row r="788" spans="1:205" x14ac:dyDescent="0.2">
      <c r="A788">
        <v>986031871</v>
      </c>
      <c r="B788" s="2">
        <v>2015</v>
      </c>
      <c r="C788" t="s">
        <v>3</v>
      </c>
      <c r="D788" s="3">
        <v>42005</v>
      </c>
      <c r="E788" s="3">
        <v>42369</v>
      </c>
      <c r="F788" t="s">
        <v>8</v>
      </c>
      <c r="G788" s="4">
        <v>31632</v>
      </c>
      <c r="I788" s="4">
        <v>0</v>
      </c>
      <c r="J788" s="4">
        <v>31632</v>
      </c>
      <c r="K788" s="4">
        <v>19629</v>
      </c>
      <c r="L788" s="4">
        <v>1588</v>
      </c>
      <c r="M788" s="4">
        <v>1588</v>
      </c>
      <c r="Q788" s="4">
        <v>4861</v>
      </c>
      <c r="R788" s="4">
        <v>4162</v>
      </c>
      <c r="S788" s="4">
        <v>64</v>
      </c>
      <c r="U788" s="4">
        <v>350</v>
      </c>
      <c r="X788" s="4">
        <v>3492</v>
      </c>
      <c r="Z788" s="4">
        <v>29920</v>
      </c>
      <c r="AA788" s="4">
        <v>1712</v>
      </c>
      <c r="AC788" s="4">
        <v>0</v>
      </c>
      <c r="AD788" s="4">
        <v>0</v>
      </c>
      <c r="AE788" s="4">
        <v>0</v>
      </c>
      <c r="AG788" s="4">
        <v>5</v>
      </c>
      <c r="AJ788" s="4">
        <v>9</v>
      </c>
      <c r="AK788" s="4">
        <v>14</v>
      </c>
      <c r="AM788" s="4">
        <v>0</v>
      </c>
      <c r="AR788" s="4">
        <v>686</v>
      </c>
      <c r="AS788" s="4">
        <v>58</v>
      </c>
      <c r="AT788" s="4">
        <v>58</v>
      </c>
      <c r="AU788" s="4">
        <v>744</v>
      </c>
      <c r="AV788" s="4">
        <v>-730</v>
      </c>
      <c r="AW788" s="4">
        <v>982</v>
      </c>
      <c r="AX788" s="4">
        <v>408</v>
      </c>
      <c r="AY788" s="4">
        <v>574</v>
      </c>
      <c r="BB788" s="4">
        <v>0</v>
      </c>
      <c r="BD788" s="4">
        <v>0</v>
      </c>
      <c r="BF788" s="4">
        <v>574</v>
      </c>
      <c r="BP788" s="4">
        <v>574</v>
      </c>
      <c r="BR788" s="4">
        <v>574</v>
      </c>
      <c r="BS788" s="2">
        <v>2015</v>
      </c>
      <c r="BV788" s="4">
        <v>1747</v>
      </c>
      <c r="BY788" s="4">
        <v>1747</v>
      </c>
      <c r="BZ788" s="4">
        <v>4390</v>
      </c>
      <c r="CB788" s="4">
        <v>163</v>
      </c>
      <c r="CC788" s="4">
        <v>0</v>
      </c>
      <c r="CD788" s="4">
        <v>20</v>
      </c>
      <c r="CF788" s="4">
        <v>4573</v>
      </c>
      <c r="CR788" s="4">
        <v>44</v>
      </c>
      <c r="CS788" s="4">
        <v>44</v>
      </c>
      <c r="CU788" s="4">
        <v>6363</v>
      </c>
      <c r="DA788" s="4">
        <v>6306</v>
      </c>
      <c r="DB788" s="4">
        <v>6306</v>
      </c>
      <c r="DC788" s="4">
        <v>900</v>
      </c>
      <c r="DD788" s="4">
        <v>386</v>
      </c>
      <c r="DG788" s="4">
        <v>1285</v>
      </c>
      <c r="DN788" s="4">
        <v>0</v>
      </c>
      <c r="DO788" s="4">
        <v>172</v>
      </c>
      <c r="DP788" s="4">
        <v>172</v>
      </c>
      <c r="DR788" s="4">
        <v>7763</v>
      </c>
      <c r="DS788" s="4">
        <v>14127</v>
      </c>
      <c r="DT788" s="4">
        <v>3150</v>
      </c>
      <c r="DU788" s="4">
        <v>0</v>
      </c>
      <c r="DV788" s="4">
        <v>16</v>
      </c>
      <c r="DX788" s="4">
        <v>3166</v>
      </c>
      <c r="ED788" s="4">
        <v>-155</v>
      </c>
      <c r="EG788" s="4">
        <v>-155</v>
      </c>
      <c r="EI788" s="4">
        <v>3011</v>
      </c>
      <c r="EK788" s="4">
        <v>0</v>
      </c>
      <c r="EM788" s="4">
        <v>0</v>
      </c>
      <c r="EP788" s="4">
        <v>6200</v>
      </c>
      <c r="ES788" s="4">
        <v>3065</v>
      </c>
      <c r="ET788" s="4">
        <v>3065</v>
      </c>
      <c r="EU788" s="4">
        <v>9265</v>
      </c>
      <c r="EX788" s="4">
        <v>260</v>
      </c>
      <c r="EY788" s="4">
        <v>616</v>
      </c>
      <c r="EZ788" s="4">
        <v>0</v>
      </c>
      <c r="FA788" s="4">
        <v>314</v>
      </c>
      <c r="FF788" s="4">
        <v>660</v>
      </c>
      <c r="FG788" s="4">
        <v>1851</v>
      </c>
      <c r="FH788" s="4">
        <v>11116</v>
      </c>
      <c r="FI788" s="4">
        <v>14127</v>
      </c>
      <c r="FK788" s="4">
        <v>0</v>
      </c>
      <c r="FL788" s="2">
        <v>2015</v>
      </c>
      <c r="FM788" t="s">
        <v>8</v>
      </c>
      <c r="FR788" s="2">
        <v>2015</v>
      </c>
      <c r="FS788" s="5">
        <v>11</v>
      </c>
      <c r="FT788" s="4">
        <v>15</v>
      </c>
      <c r="FX788" s="4">
        <v>616</v>
      </c>
      <c r="GA788" s="4">
        <v>4</v>
      </c>
      <c r="GE788" s="4">
        <v>52</v>
      </c>
      <c r="GF788" s="4">
        <v>11</v>
      </c>
      <c r="GI788" s="7">
        <f t="shared" si="130"/>
        <v>-6.598146767493876E-2</v>
      </c>
      <c r="GJ788" s="7">
        <f t="shared" si="133"/>
        <v>3.4817252728217563E-2</v>
      </c>
      <c r="GK788" s="7">
        <f t="shared" si="134"/>
        <v>0.11518798594099477</v>
      </c>
      <c r="GL788" s="7">
        <f t="shared" si="131"/>
        <v>8.6925745027252782E-2</v>
      </c>
      <c r="GM788" s="7">
        <f>(((DR788-DR787)-(DP788-DP787)-(FG788-FG787)+((EV788-EV787)+(EW788-EW787)+(EX788-EX787))+(FC788-FC787))-U788-V788)/DS787</f>
        <v>-8.4620300351475136E-2</v>
      </c>
      <c r="GN788" s="7">
        <f t="shared" si="126"/>
        <v>0.53424219831717967</v>
      </c>
      <c r="GO788" s="7">
        <f>(G788-G787)/DS787</f>
        <v>0.51815954840771117</v>
      </c>
      <c r="GP788" s="7">
        <f>CF788/DS787</f>
        <v>0.24352966237085952</v>
      </c>
      <c r="GQ788" s="7">
        <f t="shared" si="127"/>
        <v>3.4888314845768119E-2</v>
      </c>
      <c r="GR788" s="7">
        <f t="shared" si="128"/>
        <v>0.44425166651447356</v>
      </c>
      <c r="GS788" s="7">
        <v>0.30759999999999998</v>
      </c>
      <c r="GT788" s="7">
        <f t="shared" si="132"/>
        <v>0.55775458798128819</v>
      </c>
      <c r="GU788" s="7">
        <f t="shared" si="125"/>
        <v>0.78686203723366599</v>
      </c>
      <c r="GV788" t="s">
        <v>213</v>
      </c>
      <c r="GW788" s="8">
        <f t="shared" si="129"/>
        <v>5.3253807647246777E-5</v>
      </c>
    </row>
    <row r="789" spans="1:205" x14ac:dyDescent="0.2">
      <c r="A789">
        <v>986031871</v>
      </c>
      <c r="B789" s="2">
        <v>2016</v>
      </c>
      <c r="C789" t="s">
        <v>3</v>
      </c>
      <c r="D789" s="3">
        <v>42370</v>
      </c>
      <c r="E789" s="3">
        <v>42735</v>
      </c>
      <c r="F789" t="s">
        <v>8</v>
      </c>
      <c r="G789" s="4">
        <v>30709</v>
      </c>
      <c r="I789" s="4">
        <v>0</v>
      </c>
      <c r="J789" s="4">
        <v>30709</v>
      </c>
      <c r="K789" s="4">
        <v>20215</v>
      </c>
      <c r="L789" s="4">
        <v>-220</v>
      </c>
      <c r="M789" s="4">
        <v>-220</v>
      </c>
      <c r="Q789" s="4">
        <v>4945</v>
      </c>
      <c r="R789" s="4">
        <v>4169</v>
      </c>
      <c r="S789" s="4">
        <v>55</v>
      </c>
      <c r="U789" s="4">
        <v>269</v>
      </c>
      <c r="X789" s="4">
        <v>3969</v>
      </c>
      <c r="Z789" s="4">
        <v>29179</v>
      </c>
      <c r="AA789" s="4">
        <v>1530</v>
      </c>
      <c r="AC789" s="4">
        <v>0</v>
      </c>
      <c r="AD789" s="4">
        <v>0</v>
      </c>
      <c r="AE789" s="4">
        <v>0</v>
      </c>
      <c r="AG789" s="4">
        <v>3</v>
      </c>
      <c r="AJ789" s="4">
        <v>21</v>
      </c>
      <c r="AK789" s="4">
        <v>24</v>
      </c>
      <c r="AM789" s="4">
        <v>0</v>
      </c>
      <c r="AR789" s="4">
        <v>478</v>
      </c>
      <c r="AS789" s="4">
        <v>28</v>
      </c>
      <c r="AT789" s="4">
        <v>28</v>
      </c>
      <c r="AU789" s="4">
        <v>506</v>
      </c>
      <c r="AV789" s="4">
        <v>-482</v>
      </c>
      <c r="AW789" s="4">
        <v>1048</v>
      </c>
      <c r="AX789" s="4">
        <v>328</v>
      </c>
      <c r="AY789" s="4">
        <v>720</v>
      </c>
      <c r="BB789" s="4">
        <v>0</v>
      </c>
      <c r="BD789" s="4">
        <v>0</v>
      </c>
      <c r="BF789" s="4">
        <v>720</v>
      </c>
      <c r="BP789" s="4">
        <v>720</v>
      </c>
      <c r="BR789" s="4">
        <v>720</v>
      </c>
      <c r="BS789" s="2">
        <v>2016</v>
      </c>
      <c r="BV789" s="4">
        <v>1419</v>
      </c>
      <c r="BY789" s="4">
        <v>1419</v>
      </c>
      <c r="BZ789" s="4">
        <v>4195</v>
      </c>
      <c r="CB789" s="4">
        <v>100</v>
      </c>
      <c r="CC789" s="4">
        <v>0</v>
      </c>
      <c r="CD789" s="4">
        <v>9</v>
      </c>
      <c r="CF789" s="4">
        <v>4304</v>
      </c>
      <c r="CR789" s="4">
        <v>29</v>
      </c>
      <c r="CS789" s="4">
        <v>29</v>
      </c>
      <c r="CU789" s="4">
        <v>5751</v>
      </c>
      <c r="DA789" s="4">
        <v>5606</v>
      </c>
      <c r="DB789" s="4">
        <v>5606</v>
      </c>
      <c r="DC789" s="4">
        <v>803</v>
      </c>
      <c r="DD789" s="4">
        <v>791</v>
      </c>
      <c r="DG789" s="4">
        <v>1594</v>
      </c>
      <c r="DN789" s="4">
        <v>0</v>
      </c>
      <c r="DO789" s="4">
        <v>974</v>
      </c>
      <c r="DP789" s="4">
        <v>974</v>
      </c>
      <c r="DR789" s="4">
        <v>8174</v>
      </c>
      <c r="DS789" s="4">
        <v>13925</v>
      </c>
      <c r="DT789" s="4">
        <v>6150</v>
      </c>
      <c r="DU789" s="4">
        <v>0</v>
      </c>
      <c r="DV789" s="4">
        <v>16</v>
      </c>
      <c r="DX789" s="4">
        <v>6166</v>
      </c>
      <c r="ED789" s="4">
        <v>565</v>
      </c>
      <c r="EG789" s="4">
        <v>565</v>
      </c>
      <c r="EI789" s="4">
        <v>6731</v>
      </c>
      <c r="EK789" s="4">
        <v>0</v>
      </c>
      <c r="EM789" s="4">
        <v>0</v>
      </c>
      <c r="EP789" s="4">
        <v>5600</v>
      </c>
      <c r="ES789" s="4">
        <v>155</v>
      </c>
      <c r="ET789" s="4">
        <v>155</v>
      </c>
      <c r="EU789" s="4">
        <v>5755</v>
      </c>
      <c r="EX789" s="4">
        <v>0</v>
      </c>
      <c r="EY789" s="4">
        <v>601</v>
      </c>
      <c r="EZ789" s="4">
        <v>0</v>
      </c>
      <c r="FA789" s="4">
        <v>360</v>
      </c>
      <c r="FF789" s="4">
        <v>478</v>
      </c>
      <c r="FG789" s="4">
        <v>1439</v>
      </c>
      <c r="FH789" s="4">
        <v>7194</v>
      </c>
      <c r="FI789" s="4">
        <v>13925</v>
      </c>
      <c r="FK789" s="4">
        <v>0</v>
      </c>
      <c r="FL789" s="2">
        <v>2016</v>
      </c>
      <c r="FM789" t="s">
        <v>8</v>
      </c>
      <c r="FR789" s="2">
        <v>2016</v>
      </c>
      <c r="FS789" s="5">
        <v>11</v>
      </c>
      <c r="FT789" s="4">
        <v>15</v>
      </c>
      <c r="FX789" s="4">
        <v>616</v>
      </c>
      <c r="GA789" s="4">
        <v>4</v>
      </c>
      <c r="GE789" s="4">
        <v>12</v>
      </c>
      <c r="GF789" s="4">
        <v>27</v>
      </c>
      <c r="GI789" s="7">
        <f t="shared" si="130"/>
        <v>-1.6917958519147732E-2</v>
      </c>
      <c r="GJ789" s="7">
        <f t="shared" si="133"/>
        <v>0.11518798594099477</v>
      </c>
      <c r="GK789" s="7">
        <f t="shared" si="134"/>
        <v>8.6925745027252782E-2</v>
      </c>
      <c r="GL789" s="7">
        <f t="shared" si="131"/>
        <v>2.8007181328545783E-3</v>
      </c>
      <c r="GM789" s="7">
        <f>(((DR789-DR788)-(DP789-DP788)-(FG789-FG788)+((EV789-EV788)+(EW789-EW788)+(EX789-EX788))+(FC789-FC788))-U789-V789)/DS788</f>
        <v>-3.5959510157853758E-2</v>
      </c>
      <c r="GN789" s="7">
        <f t="shared" si="126"/>
        <v>-5.8469597225171657E-2</v>
      </c>
      <c r="GO789" s="7">
        <f>(G789-G788)/DS788</f>
        <v>-6.533588164507681E-2</v>
      </c>
      <c r="GP789" s="7">
        <f>CF789/DS788</f>
        <v>0.30466482621929636</v>
      </c>
      <c r="GQ789" s="7">
        <f t="shared" si="127"/>
        <v>5.1333238271780976E-2</v>
      </c>
      <c r="GR789" s="7">
        <f t="shared" si="128"/>
        <v>-2.9179312089023773E-2</v>
      </c>
      <c r="GS789" s="7">
        <v>0.30759999999999998</v>
      </c>
      <c r="GT789" s="7">
        <f t="shared" si="132"/>
        <v>0.77842646649986103</v>
      </c>
      <c r="GU789" s="7">
        <f t="shared" si="125"/>
        <v>0.51662477558348296</v>
      </c>
      <c r="GV789" t="s">
        <v>213</v>
      </c>
      <c r="GW789" s="8">
        <f t="shared" si="129"/>
        <v>7.0786437318609761E-5</v>
      </c>
    </row>
    <row r="790" spans="1:205" x14ac:dyDescent="0.2">
      <c r="A790">
        <v>986031871</v>
      </c>
      <c r="B790" s="2">
        <v>2017</v>
      </c>
      <c r="C790" t="s">
        <v>3</v>
      </c>
      <c r="D790" s="3">
        <v>42736</v>
      </c>
      <c r="E790" s="3">
        <v>43100</v>
      </c>
      <c r="F790" t="s">
        <v>8</v>
      </c>
      <c r="G790" s="4">
        <v>36006</v>
      </c>
      <c r="I790" s="4">
        <v>0</v>
      </c>
      <c r="J790" s="4">
        <v>36006</v>
      </c>
      <c r="K790" s="4">
        <v>24910</v>
      </c>
      <c r="L790" s="4">
        <v>1167</v>
      </c>
      <c r="M790" s="4">
        <v>1167</v>
      </c>
      <c r="Q790" s="4">
        <v>5815</v>
      </c>
      <c r="R790" s="4">
        <v>5035</v>
      </c>
      <c r="S790" s="4">
        <v>0</v>
      </c>
      <c r="U790" s="4">
        <v>249</v>
      </c>
      <c r="X790" s="4">
        <v>4086</v>
      </c>
      <c r="Z790" s="4">
        <v>36227</v>
      </c>
      <c r="AA790" s="4">
        <v>-221</v>
      </c>
      <c r="AC790" s="4">
        <v>0</v>
      </c>
      <c r="AD790" s="4">
        <v>0</v>
      </c>
      <c r="AE790" s="4">
        <v>0</v>
      </c>
      <c r="AG790" s="4">
        <v>2</v>
      </c>
      <c r="AJ790" s="4">
        <v>274</v>
      </c>
      <c r="AK790" s="4">
        <v>276</v>
      </c>
      <c r="AM790" s="4">
        <v>0</v>
      </c>
      <c r="AR790" s="4">
        <v>330</v>
      </c>
      <c r="AS790" s="4">
        <v>1</v>
      </c>
      <c r="AT790" s="4">
        <v>1</v>
      </c>
      <c r="AU790" s="4">
        <v>330</v>
      </c>
      <c r="AV790" s="4">
        <v>-55</v>
      </c>
      <c r="AW790" s="4">
        <v>-275</v>
      </c>
      <c r="AX790" s="4">
        <v>7</v>
      </c>
      <c r="AY790" s="4">
        <v>-282</v>
      </c>
      <c r="BB790" s="4">
        <v>0</v>
      </c>
      <c r="BD790" s="4">
        <v>0</v>
      </c>
      <c r="BF790" s="4">
        <v>-282</v>
      </c>
      <c r="BP790" s="4">
        <v>-282</v>
      </c>
      <c r="BR790" s="4">
        <v>-282</v>
      </c>
      <c r="BS790" s="2">
        <v>2017</v>
      </c>
      <c r="BV790" s="4">
        <v>1412</v>
      </c>
      <c r="BY790" s="4">
        <v>1412</v>
      </c>
      <c r="BZ790" s="4">
        <v>4000</v>
      </c>
      <c r="CB790" s="4">
        <v>55</v>
      </c>
      <c r="CC790" s="4">
        <v>0</v>
      </c>
      <c r="CD790" s="4">
        <v>0</v>
      </c>
      <c r="CF790" s="4">
        <v>4055</v>
      </c>
      <c r="CR790" s="4">
        <v>12</v>
      </c>
      <c r="CS790" s="4">
        <v>12</v>
      </c>
      <c r="CU790" s="4">
        <v>5478</v>
      </c>
      <c r="DA790" s="4">
        <v>7313</v>
      </c>
      <c r="DB790" s="4">
        <v>7313</v>
      </c>
      <c r="DC790" s="4">
        <v>7</v>
      </c>
      <c r="DD790" s="4">
        <v>980</v>
      </c>
      <c r="DG790" s="4">
        <v>987</v>
      </c>
      <c r="DN790" s="4">
        <v>0</v>
      </c>
      <c r="DO790" s="4">
        <v>436</v>
      </c>
      <c r="DP790" s="4">
        <v>436</v>
      </c>
      <c r="DR790" s="4">
        <v>8736</v>
      </c>
      <c r="DS790" s="4">
        <v>14214</v>
      </c>
      <c r="DT790" s="4">
        <v>6150</v>
      </c>
      <c r="DU790" s="4">
        <v>0</v>
      </c>
      <c r="DV790" s="4">
        <v>16</v>
      </c>
      <c r="DX790" s="4">
        <v>6166</v>
      </c>
      <c r="ED790" s="4">
        <v>283</v>
      </c>
      <c r="EG790" s="4">
        <v>283</v>
      </c>
      <c r="EI790" s="4">
        <v>6449</v>
      </c>
      <c r="EK790" s="4">
        <v>0</v>
      </c>
      <c r="EM790" s="4">
        <v>0</v>
      </c>
      <c r="EP790" s="4">
        <v>5000</v>
      </c>
      <c r="ES790" s="4">
        <v>155</v>
      </c>
      <c r="ET790" s="4">
        <v>155</v>
      </c>
      <c r="EU790" s="4">
        <v>5155</v>
      </c>
      <c r="EX790" s="4">
        <v>0</v>
      </c>
      <c r="EY790" s="4">
        <v>1669</v>
      </c>
      <c r="EZ790" s="4">
        <v>0</v>
      </c>
      <c r="FA790" s="4">
        <v>361</v>
      </c>
      <c r="FF790" s="4">
        <v>581</v>
      </c>
      <c r="FG790" s="4">
        <v>2611</v>
      </c>
      <c r="FH790" s="4">
        <v>7765</v>
      </c>
      <c r="FI790" s="4">
        <v>14214</v>
      </c>
      <c r="FK790" s="4">
        <v>0</v>
      </c>
      <c r="FL790" s="2">
        <v>2017</v>
      </c>
      <c r="FM790" t="s">
        <v>8</v>
      </c>
      <c r="FR790" s="2">
        <v>2017</v>
      </c>
      <c r="FS790" s="5">
        <v>0</v>
      </c>
      <c r="FX790" s="4">
        <v>693</v>
      </c>
      <c r="GA790" s="4">
        <v>11</v>
      </c>
      <c r="GE790" s="4">
        <v>6</v>
      </c>
      <c r="GF790" s="4">
        <v>0</v>
      </c>
      <c r="GI790" s="7">
        <f t="shared" si="130"/>
        <v>-5.1705565529622981E-3</v>
      </c>
      <c r="GJ790" s="7">
        <f t="shared" si="133"/>
        <v>8.6925745027252782E-2</v>
      </c>
      <c r="GK790" s="7">
        <f t="shared" si="134"/>
        <v>2.8007181328545783E-3</v>
      </c>
      <c r="GL790" s="7">
        <f t="shared" si="131"/>
        <v>1.5688757562966092E-2</v>
      </c>
      <c r="GM790" s="7">
        <f>(((DR790-DR789)-(DP790-DP789)-(FG790-FG789)+((EV790-EV789)+(EW790-EW789)+(EX790-EX789))+(FC790-FC789))-U790-V790)/DS789</f>
        <v>-2.3052064631956911E-2</v>
      </c>
      <c r="GN790" s="7">
        <f t="shared" si="126"/>
        <v>0.43755834829443446</v>
      </c>
      <c r="GO790" s="7">
        <f>(G790-G789)/DS789</f>
        <v>0.38039497307001796</v>
      </c>
      <c r="GP790" s="7">
        <f>CF790/DS789</f>
        <v>0.2912028725314183</v>
      </c>
      <c r="GQ790" s="7">
        <f t="shared" si="127"/>
        <v>-2.0043356196026867E-2</v>
      </c>
      <c r="GR790" s="7">
        <f t="shared" si="128"/>
        <v>0.17249014946758279</v>
      </c>
      <c r="GS790" s="7">
        <v>0.30759999999999998</v>
      </c>
      <c r="GT790" s="7">
        <f t="shared" si="132"/>
        <v>0.64391500321957507</v>
      </c>
      <c r="GU790" s="7">
        <f t="shared" si="125"/>
        <v>0.5462923877866892</v>
      </c>
      <c r="GV790" t="s">
        <v>213</v>
      </c>
      <c r="GW790" s="8">
        <f t="shared" si="129"/>
        <v>7.1813285457809691E-5</v>
      </c>
    </row>
    <row r="791" spans="1:205" x14ac:dyDescent="0.2">
      <c r="A791">
        <v>986031871</v>
      </c>
      <c r="B791" s="2">
        <v>2018</v>
      </c>
      <c r="C791" t="s">
        <v>3</v>
      </c>
      <c r="D791" s="3">
        <v>43101</v>
      </c>
      <c r="E791" s="3">
        <v>43465</v>
      </c>
      <c r="F791" t="s">
        <v>8</v>
      </c>
      <c r="G791" s="4">
        <v>38523</v>
      </c>
      <c r="J791" s="4">
        <v>38523</v>
      </c>
      <c r="K791" s="4">
        <v>27754</v>
      </c>
      <c r="L791" s="4">
        <v>-713</v>
      </c>
      <c r="M791" s="4">
        <v>-713</v>
      </c>
      <c r="Q791" s="4">
        <v>5631</v>
      </c>
      <c r="R791" s="4">
        <v>4820</v>
      </c>
      <c r="S791" s="4">
        <v>34</v>
      </c>
      <c r="U791" s="4">
        <v>277</v>
      </c>
      <c r="X791" s="4">
        <v>4550</v>
      </c>
      <c r="Z791" s="4">
        <v>37498</v>
      </c>
      <c r="AA791" s="4">
        <v>1025</v>
      </c>
      <c r="AG791" s="4">
        <v>3</v>
      </c>
      <c r="AJ791" s="4">
        <v>284</v>
      </c>
      <c r="AK791" s="4">
        <v>286</v>
      </c>
      <c r="AR791" s="4">
        <v>316</v>
      </c>
      <c r="AS791" s="4">
        <v>0</v>
      </c>
      <c r="AT791" s="4">
        <v>0</v>
      </c>
      <c r="AU791" s="4">
        <v>316</v>
      </c>
      <c r="AV791" s="4">
        <v>-30</v>
      </c>
      <c r="AW791" s="4">
        <v>995</v>
      </c>
      <c r="AX791" s="4">
        <v>284</v>
      </c>
      <c r="AY791" s="4">
        <v>711</v>
      </c>
      <c r="BF791" s="4">
        <v>711</v>
      </c>
      <c r="BP791" s="4">
        <v>711</v>
      </c>
      <c r="BR791" s="4">
        <v>711</v>
      </c>
      <c r="BS791" s="2">
        <v>2018</v>
      </c>
      <c r="BV791" s="4">
        <v>1128</v>
      </c>
      <c r="BY791" s="4">
        <v>1128</v>
      </c>
      <c r="BZ791" s="4">
        <v>3805</v>
      </c>
      <c r="CB791" s="4">
        <v>159</v>
      </c>
      <c r="CC791" s="4">
        <v>0</v>
      </c>
      <c r="CD791" s="4">
        <v>68</v>
      </c>
      <c r="CF791" s="4">
        <v>4032</v>
      </c>
      <c r="CR791" s="4">
        <v>5</v>
      </c>
      <c r="CS791" s="4">
        <v>5</v>
      </c>
      <c r="CU791" s="4">
        <v>5165</v>
      </c>
      <c r="DA791" s="4">
        <v>9139</v>
      </c>
      <c r="DB791" s="4">
        <v>9139</v>
      </c>
      <c r="DC791" s="4">
        <v>371</v>
      </c>
      <c r="DD791" s="4">
        <v>619</v>
      </c>
      <c r="DG791" s="4">
        <v>990</v>
      </c>
      <c r="DO791" s="4">
        <v>616</v>
      </c>
      <c r="DP791" s="4">
        <v>616</v>
      </c>
      <c r="DR791" s="4">
        <v>10745</v>
      </c>
      <c r="DS791" s="4">
        <v>15909</v>
      </c>
      <c r="DT791" s="4">
        <v>6150</v>
      </c>
      <c r="DU791" s="4">
        <v>0</v>
      </c>
      <c r="DV791" s="4">
        <v>16</v>
      </c>
      <c r="DX791" s="4">
        <v>6166</v>
      </c>
      <c r="ED791" s="4">
        <v>994</v>
      </c>
      <c r="EG791" s="4">
        <v>994</v>
      </c>
      <c r="EI791" s="4">
        <v>7160</v>
      </c>
      <c r="EK791" s="4">
        <v>0</v>
      </c>
      <c r="EM791" s="4">
        <v>0</v>
      </c>
      <c r="EP791" s="4">
        <v>4450</v>
      </c>
      <c r="ES791" s="4">
        <v>155</v>
      </c>
      <c r="ET791" s="4">
        <v>155</v>
      </c>
      <c r="EU791" s="4">
        <v>4605</v>
      </c>
      <c r="EX791" s="4">
        <v>469</v>
      </c>
      <c r="EY791" s="4">
        <v>2771</v>
      </c>
      <c r="EZ791" s="4">
        <v>0</v>
      </c>
      <c r="FA791" s="4">
        <v>367</v>
      </c>
      <c r="FF791" s="4">
        <v>537</v>
      </c>
      <c r="FG791" s="4">
        <v>4144</v>
      </c>
      <c r="FH791" s="4">
        <v>8749</v>
      </c>
      <c r="FI791" s="4">
        <v>15909</v>
      </c>
      <c r="FK791" s="4">
        <v>0</v>
      </c>
      <c r="FL791" s="2">
        <v>2018</v>
      </c>
      <c r="FM791" t="s">
        <v>8</v>
      </c>
      <c r="FR791" s="2">
        <v>2018</v>
      </c>
      <c r="FS791" s="5">
        <v>11</v>
      </c>
      <c r="FX791" s="4">
        <v>757</v>
      </c>
      <c r="GA791" s="4">
        <v>10</v>
      </c>
      <c r="GE791" s="4">
        <v>15</v>
      </c>
      <c r="GI791" s="7">
        <f t="shared" si="130"/>
        <v>5.3820177289995781E-2</v>
      </c>
      <c r="GJ791" s="7">
        <f t="shared" si="133"/>
        <v>2.8007181328545783E-3</v>
      </c>
      <c r="GK791" s="7">
        <f t="shared" si="134"/>
        <v>1.5688757562966092E-2</v>
      </c>
      <c r="GL791" s="7">
        <f t="shared" si="131"/>
        <v>9.2966245521402979E-2</v>
      </c>
      <c r="GM791" s="7">
        <f>(((DR791-DR790)-(DP791-DP790)-(FG791-FG790)+((EV791-EV790)+(EW791-EW790)+(EX791-EX790))+(FC791-FC790))-U791-V791)/DS790</f>
        <v>3.4332348388912338E-2</v>
      </c>
      <c r="GN791" s="7">
        <f t="shared" si="126"/>
        <v>0.15147038131419727</v>
      </c>
      <c r="GO791" s="7">
        <f>(G791-G790)/DS790</f>
        <v>0.17707893626002533</v>
      </c>
      <c r="GP791" s="7">
        <f>CF791/DS790</f>
        <v>0.28366399324609542</v>
      </c>
      <c r="GQ791" s="7">
        <f t="shared" si="127"/>
        <v>4.7206453540484014E-2</v>
      </c>
      <c r="GR791" s="7">
        <f t="shared" si="128"/>
        <v>6.9905015830694889E-2</v>
      </c>
      <c r="GS791" s="7">
        <v>0.30759999999999998</v>
      </c>
      <c r="GT791" s="7">
        <f t="shared" si="132"/>
        <v>0.50862955766373297</v>
      </c>
      <c r="GU791" s="7">
        <f t="shared" si="125"/>
        <v>0.54994028537305928</v>
      </c>
      <c r="GV791" t="s">
        <v>213</v>
      </c>
      <c r="GW791" s="8">
        <f t="shared" si="129"/>
        <v>7.0353172928099055E-5</v>
      </c>
    </row>
    <row r="792" spans="1:205" x14ac:dyDescent="0.2">
      <c r="A792">
        <v>986031871</v>
      </c>
      <c r="B792" s="2">
        <v>2019</v>
      </c>
      <c r="C792" t="s">
        <v>3</v>
      </c>
      <c r="D792" s="3">
        <v>43466</v>
      </c>
      <c r="E792" s="3">
        <v>43830</v>
      </c>
      <c r="F792" t="s">
        <v>8</v>
      </c>
      <c r="G792" s="4">
        <v>41052</v>
      </c>
      <c r="J792" s="4">
        <v>41052</v>
      </c>
      <c r="K792" s="4">
        <v>29404</v>
      </c>
      <c r="L792" s="4">
        <v>-2588</v>
      </c>
      <c r="M792" s="4">
        <v>-2588</v>
      </c>
      <c r="Q792" s="4">
        <v>6418</v>
      </c>
      <c r="R792" s="4">
        <v>5484</v>
      </c>
      <c r="S792" s="4">
        <v>76</v>
      </c>
      <c r="U792" s="4">
        <v>278</v>
      </c>
      <c r="X792" s="4">
        <v>5944</v>
      </c>
      <c r="Z792" s="4">
        <v>39456</v>
      </c>
      <c r="AA792" s="4">
        <v>1597</v>
      </c>
      <c r="AG792" s="4">
        <v>6</v>
      </c>
      <c r="AI792" s="4">
        <v>0</v>
      </c>
      <c r="AJ792" s="4">
        <v>198</v>
      </c>
      <c r="AK792" s="4">
        <v>204</v>
      </c>
      <c r="AR792" s="4">
        <v>321</v>
      </c>
      <c r="AS792" s="4">
        <v>1</v>
      </c>
      <c r="AT792" s="4">
        <v>1</v>
      </c>
      <c r="AU792" s="4">
        <v>322</v>
      </c>
      <c r="AV792" s="4">
        <v>-117</v>
      </c>
      <c r="AW792" s="4">
        <v>1479</v>
      </c>
      <c r="AX792" s="4">
        <v>328</v>
      </c>
      <c r="AY792" s="4">
        <v>1152</v>
      </c>
      <c r="BF792" s="4">
        <v>1152</v>
      </c>
      <c r="BP792" s="4">
        <v>1152</v>
      </c>
      <c r="BR792" s="4">
        <v>1152</v>
      </c>
      <c r="BS792" s="2">
        <v>2019</v>
      </c>
      <c r="BV792" s="4">
        <v>800</v>
      </c>
      <c r="BY792" s="4">
        <v>800</v>
      </c>
      <c r="BZ792" s="4">
        <v>3611</v>
      </c>
      <c r="CB792" s="4">
        <v>109</v>
      </c>
      <c r="CC792" s="4">
        <v>0</v>
      </c>
      <c r="CD792" s="4">
        <v>139</v>
      </c>
      <c r="CF792" s="4">
        <v>3859</v>
      </c>
      <c r="CR792" s="4">
        <v>5</v>
      </c>
      <c r="CS792" s="4">
        <v>5</v>
      </c>
      <c r="CU792" s="4">
        <v>4664</v>
      </c>
      <c r="DA792" s="4">
        <v>13034</v>
      </c>
      <c r="DB792" s="4">
        <v>13034</v>
      </c>
      <c r="DC792" s="4">
        <v>885</v>
      </c>
      <c r="DD792" s="4">
        <v>1209</v>
      </c>
      <c r="DG792" s="4">
        <v>2094</v>
      </c>
      <c r="DO792" s="4">
        <v>1562</v>
      </c>
      <c r="DP792" s="4">
        <v>1562</v>
      </c>
      <c r="DR792" s="4">
        <v>16690</v>
      </c>
      <c r="DS792" s="4">
        <v>21354</v>
      </c>
      <c r="DT792" s="4">
        <v>6150</v>
      </c>
      <c r="DU792" s="4">
        <v>0</v>
      </c>
      <c r="DV792" s="4">
        <v>16</v>
      </c>
      <c r="DX792" s="4">
        <v>6166</v>
      </c>
      <c r="ED792" s="4">
        <v>2146</v>
      </c>
      <c r="EG792" s="4">
        <v>2146</v>
      </c>
      <c r="EI792" s="4">
        <v>8312</v>
      </c>
      <c r="EK792" s="4">
        <v>0</v>
      </c>
      <c r="EM792" s="4">
        <v>0</v>
      </c>
      <c r="EP792" s="4">
        <v>4000</v>
      </c>
      <c r="ES792" s="4">
        <v>0</v>
      </c>
      <c r="ET792" s="4">
        <v>0</v>
      </c>
      <c r="EU792" s="4">
        <v>4000</v>
      </c>
      <c r="EX792" s="4">
        <v>319</v>
      </c>
      <c r="EY792" s="4">
        <v>7692</v>
      </c>
      <c r="EZ792" s="4">
        <v>0</v>
      </c>
      <c r="FA792" s="4">
        <v>399</v>
      </c>
      <c r="FF792" s="4">
        <v>632</v>
      </c>
      <c r="FG792" s="4">
        <v>9042</v>
      </c>
      <c r="FH792" s="4">
        <v>13042</v>
      </c>
      <c r="FI792" s="4">
        <v>21354</v>
      </c>
      <c r="FK792" s="4">
        <v>0</v>
      </c>
      <c r="FL792" s="2">
        <v>2019</v>
      </c>
      <c r="FM792" t="s">
        <v>8</v>
      </c>
      <c r="FR792" s="2">
        <v>2019</v>
      </c>
      <c r="FS792" s="5">
        <v>11</v>
      </c>
      <c r="FX792" s="4">
        <v>764</v>
      </c>
      <c r="GA792" s="4">
        <v>15</v>
      </c>
      <c r="GE792" s="4">
        <v>35</v>
      </c>
      <c r="GF792" s="4">
        <v>10</v>
      </c>
      <c r="GN792" s="7">
        <f t="shared" si="126"/>
        <v>0.12665786661638068</v>
      </c>
      <c r="GQ792" s="7">
        <f t="shared" si="127"/>
        <v>6.1830770469366393E-2</v>
      </c>
      <c r="GR792" s="7">
        <f t="shared" si="128"/>
        <v>6.5649092749785837E-2</v>
      </c>
      <c r="GS792" s="7">
        <v>0.30759999999999998</v>
      </c>
      <c r="GT792" s="7">
        <f t="shared" si="132"/>
        <v>0.30670142616163165</v>
      </c>
      <c r="GU792" s="7">
        <f t="shared" si="125"/>
        <v>0.61075208391870373</v>
      </c>
      <c r="GV792" t="s">
        <v>213</v>
      </c>
      <c r="GW792" s="8">
        <f t="shared" si="129"/>
        <v>6.285750204286881E-5</v>
      </c>
    </row>
    <row r="793" spans="1:205" x14ac:dyDescent="0.2">
      <c r="A793">
        <v>994492144</v>
      </c>
      <c r="B793" s="2">
        <v>2013</v>
      </c>
      <c r="C793" t="s">
        <v>3</v>
      </c>
      <c r="D793" s="3">
        <v>41275</v>
      </c>
      <c r="E793" s="3">
        <v>41639</v>
      </c>
      <c r="F793" t="s">
        <v>8</v>
      </c>
      <c r="G793" s="4">
        <v>20116</v>
      </c>
      <c r="I793" s="4">
        <v>0</v>
      </c>
      <c r="J793" s="4">
        <v>20116</v>
      </c>
      <c r="K793" s="4">
        <v>7341</v>
      </c>
      <c r="L793" s="4">
        <v>0</v>
      </c>
      <c r="M793" s="4">
        <v>0</v>
      </c>
      <c r="Q793" s="4">
        <v>8395</v>
      </c>
      <c r="R793" s="4">
        <v>7519</v>
      </c>
      <c r="S793" s="4">
        <v>249</v>
      </c>
      <c r="U793" s="4">
        <v>208</v>
      </c>
      <c r="X793" s="4">
        <v>2179</v>
      </c>
      <c r="Z793" s="4">
        <v>18123</v>
      </c>
      <c r="AA793" s="4">
        <v>1992</v>
      </c>
      <c r="AC793" s="4">
        <v>0</v>
      </c>
      <c r="AD793" s="4">
        <v>0</v>
      </c>
      <c r="AE793" s="4">
        <v>0</v>
      </c>
      <c r="AF793" s="4">
        <v>16</v>
      </c>
      <c r="AG793" s="4">
        <v>0</v>
      </c>
      <c r="AJ793" s="4">
        <v>1570</v>
      </c>
      <c r="AK793" s="4">
        <v>1586</v>
      </c>
      <c r="AM793" s="4">
        <v>0</v>
      </c>
      <c r="AP793" s="4">
        <v>16</v>
      </c>
      <c r="AR793" s="4">
        <v>0</v>
      </c>
      <c r="AS793" s="4">
        <v>371</v>
      </c>
      <c r="AT793" s="4">
        <v>371</v>
      </c>
      <c r="AU793" s="4">
        <v>386</v>
      </c>
      <c r="AV793" s="4">
        <v>1200</v>
      </c>
      <c r="AW793" s="4">
        <v>3192</v>
      </c>
      <c r="AX793" s="4">
        <v>464</v>
      </c>
      <c r="AY793" s="4">
        <v>2728</v>
      </c>
      <c r="BB793" s="4">
        <v>0</v>
      </c>
      <c r="BD793" s="4">
        <v>0</v>
      </c>
      <c r="BF793" s="4">
        <v>2728</v>
      </c>
      <c r="BJ793" s="4">
        <v>1500</v>
      </c>
      <c r="BP793" s="4">
        <v>1228</v>
      </c>
      <c r="BR793" s="4">
        <v>2728</v>
      </c>
      <c r="BS793" s="2">
        <v>2013</v>
      </c>
      <c r="BV793" s="4">
        <v>203</v>
      </c>
      <c r="BY793" s="4">
        <v>203</v>
      </c>
      <c r="BZ793" s="4">
        <v>0</v>
      </c>
      <c r="CD793" s="4">
        <v>184</v>
      </c>
      <c r="CF793" s="4">
        <v>184</v>
      </c>
      <c r="CG793" s="4">
        <v>10070</v>
      </c>
      <c r="CL793" s="4">
        <v>25</v>
      </c>
      <c r="CR793" s="4">
        <v>87</v>
      </c>
      <c r="CS793" s="4">
        <v>10182</v>
      </c>
      <c r="CU793" s="4">
        <v>10568</v>
      </c>
      <c r="DA793" s="4">
        <v>50</v>
      </c>
      <c r="DB793" s="4">
        <v>50</v>
      </c>
      <c r="DC793" s="4">
        <v>6268</v>
      </c>
      <c r="DD793" s="4">
        <v>2510</v>
      </c>
      <c r="DG793" s="4">
        <v>8778</v>
      </c>
      <c r="DN793" s="4">
        <v>0</v>
      </c>
      <c r="DO793" s="4">
        <v>410</v>
      </c>
      <c r="DP793" s="4">
        <v>410</v>
      </c>
      <c r="DR793" s="4">
        <v>9238</v>
      </c>
      <c r="DS793" s="4">
        <v>19806</v>
      </c>
      <c r="DT793" s="4">
        <v>200</v>
      </c>
      <c r="DU793" s="4">
        <v>-500</v>
      </c>
      <c r="DV793" s="4">
        <v>1130</v>
      </c>
      <c r="DX793" s="4">
        <v>830</v>
      </c>
      <c r="ED793" s="4">
        <v>2103</v>
      </c>
      <c r="EG793" s="4">
        <v>2103</v>
      </c>
      <c r="EI793" s="4">
        <v>2933</v>
      </c>
      <c r="EM793" s="4">
        <v>0</v>
      </c>
      <c r="EP793" s="4">
        <v>6462</v>
      </c>
      <c r="ET793" s="4">
        <v>0</v>
      </c>
      <c r="EU793" s="4">
        <v>6462</v>
      </c>
      <c r="EX793" s="4">
        <v>1720</v>
      </c>
      <c r="EY793" s="4">
        <v>1682</v>
      </c>
      <c r="EZ793" s="4">
        <v>465</v>
      </c>
      <c r="FA793" s="4">
        <v>1107</v>
      </c>
      <c r="FF793" s="4">
        <v>5439</v>
      </c>
      <c r="FG793" s="4">
        <v>10412</v>
      </c>
      <c r="FH793" s="4">
        <v>16873</v>
      </c>
      <c r="FI793" s="4">
        <v>19806</v>
      </c>
      <c r="FJ793" s="4">
        <v>0</v>
      </c>
      <c r="FK793" s="4">
        <v>0</v>
      </c>
      <c r="FL793" s="2">
        <v>2013</v>
      </c>
      <c r="FM793" t="s">
        <v>8</v>
      </c>
      <c r="FR793" s="2">
        <v>2013</v>
      </c>
      <c r="FS793" s="5">
        <v>15</v>
      </c>
      <c r="FX793" s="4">
        <v>755</v>
      </c>
      <c r="FZ793" s="4">
        <v>15</v>
      </c>
      <c r="GA793" s="4">
        <v>6</v>
      </c>
      <c r="GE793" s="4">
        <v>63</v>
      </c>
      <c r="GF793" s="4">
        <v>84</v>
      </c>
      <c r="GN793" s="7">
        <f t="shared" si="126"/>
        <v>-1.2325091317785895</v>
      </c>
      <c r="GQ793" s="7">
        <f t="shared" si="127"/>
        <v>0.132555879494655</v>
      </c>
      <c r="GR793" s="7">
        <f t="shared" si="128"/>
        <v>-0.50998733313845857</v>
      </c>
      <c r="GS793" s="7">
        <v>1</v>
      </c>
      <c r="GT793" s="7">
        <f t="shared" si="132"/>
        <v>0.38297872340425532</v>
      </c>
      <c r="GU793" s="7">
        <f t="shared" si="125"/>
        <v>0.85191356154700593</v>
      </c>
      <c r="GV793" t="s">
        <v>214</v>
      </c>
      <c r="GW793" s="8">
        <f t="shared" si="129"/>
        <v>4.6829633792263743E-5</v>
      </c>
    </row>
    <row r="794" spans="1:205" x14ac:dyDescent="0.2">
      <c r="A794">
        <v>994492144</v>
      </c>
      <c r="B794" s="2">
        <v>2014</v>
      </c>
      <c r="C794" t="s">
        <v>3</v>
      </c>
      <c r="D794" s="3">
        <v>41640</v>
      </c>
      <c r="E794" s="3">
        <v>42004</v>
      </c>
      <c r="F794" t="s">
        <v>8</v>
      </c>
      <c r="G794" s="4">
        <v>30972</v>
      </c>
      <c r="I794" s="4">
        <v>0</v>
      </c>
      <c r="J794" s="4">
        <v>30972</v>
      </c>
      <c r="K794" s="4">
        <v>10649</v>
      </c>
      <c r="L794" s="4">
        <v>0</v>
      </c>
      <c r="M794" s="4">
        <v>0</v>
      </c>
      <c r="Q794" s="4">
        <v>13485</v>
      </c>
      <c r="R794" s="4">
        <v>11946</v>
      </c>
      <c r="S794" s="4">
        <v>421</v>
      </c>
      <c r="U794" s="4">
        <v>1388</v>
      </c>
      <c r="X794" s="4">
        <v>4805</v>
      </c>
      <c r="Z794" s="4">
        <v>30326</v>
      </c>
      <c r="AA794" s="4">
        <v>646</v>
      </c>
      <c r="AC794" s="4">
        <v>0</v>
      </c>
      <c r="AD794" s="4">
        <v>0</v>
      </c>
      <c r="AE794" s="4">
        <v>0</v>
      </c>
      <c r="AG794" s="4">
        <v>0</v>
      </c>
      <c r="AJ794" s="4">
        <v>5</v>
      </c>
      <c r="AK794" s="4">
        <v>5</v>
      </c>
      <c r="AM794" s="4">
        <v>0</v>
      </c>
      <c r="AR794" s="4">
        <v>0</v>
      </c>
      <c r="AS794" s="4">
        <v>433</v>
      </c>
      <c r="AT794" s="4">
        <v>433</v>
      </c>
      <c r="AU794" s="4">
        <v>433</v>
      </c>
      <c r="AV794" s="4">
        <v>-428</v>
      </c>
      <c r="AW794" s="4">
        <v>218</v>
      </c>
      <c r="AX794" s="4">
        <v>133</v>
      </c>
      <c r="AY794" s="4">
        <v>85</v>
      </c>
      <c r="BB794" s="4">
        <v>0</v>
      </c>
      <c r="BD794" s="4">
        <v>0</v>
      </c>
      <c r="BF794" s="4">
        <v>85</v>
      </c>
      <c r="BJ794" s="4">
        <v>0</v>
      </c>
      <c r="BP794" s="4">
        <v>85</v>
      </c>
      <c r="BR794" s="4">
        <v>85</v>
      </c>
      <c r="BS794" s="2">
        <v>2014</v>
      </c>
      <c r="BV794" s="4">
        <v>0</v>
      </c>
      <c r="BW794" s="4">
        <v>764</v>
      </c>
      <c r="BY794" s="4">
        <v>764</v>
      </c>
      <c r="CD794" s="4">
        <v>7084</v>
      </c>
      <c r="CF794" s="4">
        <v>7084</v>
      </c>
      <c r="CG794" s="4">
        <v>0</v>
      </c>
      <c r="CL794" s="4">
        <v>25</v>
      </c>
      <c r="CR794" s="4">
        <v>12</v>
      </c>
      <c r="CS794" s="4">
        <v>37</v>
      </c>
      <c r="CU794" s="4">
        <v>7884</v>
      </c>
      <c r="DA794" s="4">
        <v>681</v>
      </c>
      <c r="DB794" s="4">
        <v>681</v>
      </c>
      <c r="DC794" s="4">
        <v>7574</v>
      </c>
      <c r="DD794" s="4">
        <v>56</v>
      </c>
      <c r="DG794" s="4">
        <v>7630</v>
      </c>
      <c r="DN794" s="4">
        <v>0</v>
      </c>
      <c r="DO794" s="4">
        <v>936</v>
      </c>
      <c r="DP794" s="4">
        <v>936</v>
      </c>
      <c r="DR794" s="4">
        <v>9248</v>
      </c>
      <c r="DS794" s="4">
        <v>17132</v>
      </c>
      <c r="DT794" s="4">
        <v>200</v>
      </c>
      <c r="DU794" s="4">
        <v>-20</v>
      </c>
      <c r="DV794" s="4">
        <v>33</v>
      </c>
      <c r="DX794" s="4">
        <v>213</v>
      </c>
      <c r="ED794" s="4">
        <v>0</v>
      </c>
      <c r="EG794" s="4">
        <v>0</v>
      </c>
      <c r="EI794" s="4">
        <v>213</v>
      </c>
      <c r="EK794" s="4">
        <v>2034</v>
      </c>
      <c r="EM794" s="4">
        <v>2034</v>
      </c>
      <c r="EP794" s="4">
        <v>6470</v>
      </c>
      <c r="ET794" s="4">
        <v>0</v>
      </c>
      <c r="EU794" s="4">
        <v>8504</v>
      </c>
      <c r="EX794" s="4">
        <v>3191</v>
      </c>
      <c r="EY794" s="4">
        <v>2369</v>
      </c>
      <c r="EZ794" s="4">
        <v>261</v>
      </c>
      <c r="FA794" s="4">
        <v>1033</v>
      </c>
      <c r="FF794" s="4">
        <v>1561</v>
      </c>
      <c r="FG794" s="4">
        <v>8415</v>
      </c>
      <c r="FH794" s="4">
        <v>16919</v>
      </c>
      <c r="FI794" s="4">
        <v>17132</v>
      </c>
      <c r="FJ794" s="4">
        <v>0</v>
      </c>
      <c r="FK794" s="4">
        <v>0</v>
      </c>
      <c r="FL794" s="2">
        <v>2014</v>
      </c>
      <c r="FM794" t="s">
        <v>8</v>
      </c>
      <c r="FR794" s="2">
        <v>2014</v>
      </c>
      <c r="FS794" s="5">
        <v>14</v>
      </c>
      <c r="FX794" s="4">
        <v>411</v>
      </c>
      <c r="FZ794" s="4">
        <v>8</v>
      </c>
      <c r="GE794" s="4">
        <v>81</v>
      </c>
      <c r="GF794" s="4">
        <v>36</v>
      </c>
      <c r="GN794" s="7">
        <f t="shared" si="126"/>
        <v>0.48217711804503688</v>
      </c>
      <c r="GQ794" s="7">
        <f t="shared" si="127"/>
        <v>4.6023065677621962E-3</v>
      </c>
      <c r="GR794" s="7">
        <f t="shared" si="128"/>
        <v>0.53966991449592361</v>
      </c>
      <c r="GS794" s="7">
        <v>1</v>
      </c>
      <c r="GT794" s="7">
        <f t="shared" si="132"/>
        <v>0.38241030793782138</v>
      </c>
      <c r="GU794" s="7">
        <f t="shared" si="125"/>
        <v>0.98756712584636941</v>
      </c>
      <c r="GV794" t="s">
        <v>214</v>
      </c>
      <c r="GW794" s="8">
        <f t="shared" si="129"/>
        <v>5.0489750580632129E-5</v>
      </c>
    </row>
    <row r="795" spans="1:205" x14ac:dyDescent="0.2">
      <c r="A795">
        <v>994492144</v>
      </c>
      <c r="B795" s="2">
        <v>2015</v>
      </c>
      <c r="C795" t="s">
        <v>3</v>
      </c>
      <c r="D795" s="3">
        <v>42005</v>
      </c>
      <c r="E795" s="3">
        <v>42369</v>
      </c>
      <c r="F795" t="s">
        <v>8</v>
      </c>
      <c r="G795" s="4">
        <v>41581</v>
      </c>
      <c r="I795" s="4">
        <v>0</v>
      </c>
      <c r="J795" s="4">
        <v>41581</v>
      </c>
      <c r="K795" s="4">
        <v>16729</v>
      </c>
      <c r="L795" s="4">
        <v>0</v>
      </c>
      <c r="M795" s="4">
        <v>0</v>
      </c>
      <c r="Q795" s="4">
        <v>16204</v>
      </c>
      <c r="R795" s="4">
        <v>14376</v>
      </c>
      <c r="S795" s="4">
        <v>442</v>
      </c>
      <c r="U795" s="4">
        <v>1392</v>
      </c>
      <c r="X795" s="4">
        <v>4729</v>
      </c>
      <c r="Z795" s="4">
        <v>39054</v>
      </c>
      <c r="AA795" s="4">
        <v>2526</v>
      </c>
      <c r="AC795" s="4">
        <v>0</v>
      </c>
      <c r="AD795" s="4">
        <v>0</v>
      </c>
      <c r="AE795" s="4">
        <v>0</v>
      </c>
      <c r="AG795" s="4">
        <v>0</v>
      </c>
      <c r="AJ795" s="4">
        <v>12</v>
      </c>
      <c r="AK795" s="4">
        <v>12</v>
      </c>
      <c r="AM795" s="4">
        <v>0</v>
      </c>
      <c r="AR795" s="4">
        <v>0</v>
      </c>
      <c r="AS795" s="4">
        <v>462</v>
      </c>
      <c r="AT795" s="4">
        <v>462</v>
      </c>
      <c r="AU795" s="4">
        <v>462</v>
      </c>
      <c r="AV795" s="4">
        <v>-449</v>
      </c>
      <c r="AW795" s="4">
        <v>2077</v>
      </c>
      <c r="AX795" s="4">
        <v>615</v>
      </c>
      <c r="AY795" s="4">
        <v>1462</v>
      </c>
      <c r="BB795" s="4">
        <v>0</v>
      </c>
      <c r="BD795" s="4">
        <v>0</v>
      </c>
      <c r="BF795" s="4">
        <v>1462</v>
      </c>
      <c r="BP795" s="4">
        <v>1462</v>
      </c>
      <c r="BR795" s="4">
        <v>1462</v>
      </c>
      <c r="BS795" s="2">
        <v>2015</v>
      </c>
      <c r="BV795" s="4">
        <v>0</v>
      </c>
      <c r="BW795" s="4">
        <v>526</v>
      </c>
      <c r="BY795" s="4">
        <v>526</v>
      </c>
      <c r="CD795" s="4">
        <v>6167</v>
      </c>
      <c r="CF795" s="4">
        <v>6167</v>
      </c>
      <c r="CL795" s="4">
        <v>25</v>
      </c>
      <c r="CR795" s="4">
        <v>12</v>
      </c>
      <c r="CS795" s="4">
        <v>37</v>
      </c>
      <c r="CU795" s="4">
        <v>6730</v>
      </c>
      <c r="DA795" s="4">
        <v>417</v>
      </c>
      <c r="DB795" s="4">
        <v>417</v>
      </c>
      <c r="DC795" s="4">
        <v>13787</v>
      </c>
      <c r="DD795" s="4">
        <v>85</v>
      </c>
      <c r="DG795" s="4">
        <v>13873</v>
      </c>
      <c r="DN795" s="4">
        <v>0</v>
      </c>
      <c r="DO795" s="4">
        <v>689</v>
      </c>
      <c r="DP795" s="4">
        <v>689</v>
      </c>
      <c r="DR795" s="4">
        <v>14979</v>
      </c>
      <c r="DS795" s="4">
        <v>21708</v>
      </c>
      <c r="DT795" s="4">
        <v>200</v>
      </c>
      <c r="DU795" s="4">
        <v>-20</v>
      </c>
      <c r="DV795" s="4">
        <v>33</v>
      </c>
      <c r="DX795" s="4">
        <v>213</v>
      </c>
      <c r="ED795" s="4">
        <v>1462</v>
      </c>
      <c r="EG795" s="4">
        <v>1462</v>
      </c>
      <c r="EI795" s="4">
        <v>1675</v>
      </c>
      <c r="EK795" s="4">
        <v>2089</v>
      </c>
      <c r="EM795" s="4">
        <v>2089</v>
      </c>
      <c r="EP795" s="4">
        <v>7594</v>
      </c>
      <c r="ET795" s="4">
        <v>0</v>
      </c>
      <c r="EU795" s="4">
        <v>9683</v>
      </c>
      <c r="EX795" s="4">
        <v>3520</v>
      </c>
      <c r="EY795" s="4">
        <v>2772</v>
      </c>
      <c r="EZ795" s="4">
        <v>561</v>
      </c>
      <c r="FA795" s="4">
        <v>1515</v>
      </c>
      <c r="FF795" s="4">
        <v>1983</v>
      </c>
      <c r="FG795" s="4">
        <v>10351</v>
      </c>
      <c r="FH795" s="4">
        <v>20034</v>
      </c>
      <c r="FI795" s="4">
        <v>21708</v>
      </c>
      <c r="FJ795" s="4">
        <v>0</v>
      </c>
      <c r="FK795" s="4">
        <v>0</v>
      </c>
      <c r="FL795" s="2">
        <v>2015</v>
      </c>
      <c r="FM795" t="s">
        <v>8</v>
      </c>
      <c r="FR795" s="2">
        <v>2015</v>
      </c>
      <c r="FS795" s="5">
        <v>14</v>
      </c>
      <c r="FX795" s="4">
        <v>698</v>
      </c>
      <c r="FZ795" s="4">
        <v>8</v>
      </c>
      <c r="GE795" s="4">
        <v>49</v>
      </c>
      <c r="GF795" s="4">
        <v>43</v>
      </c>
      <c r="GI795" s="7">
        <f t="shared" si="130"/>
        <v>0.25513658650478638</v>
      </c>
      <c r="GJ795" s="7">
        <f t="shared" si="133"/>
        <v>-7.4674341108754927E-2</v>
      </c>
      <c r="GK795" s="7">
        <f t="shared" si="134"/>
        <v>-8.8547746906374042E-2</v>
      </c>
      <c r="GL795" s="7">
        <f t="shared" si="131"/>
        <v>0.17776856458448498</v>
      </c>
      <c r="GM795" s="7">
        <f>(((DR795-DR794)-(DP795-DP794)-(FG795-FG794)+((EV795-EV794)+(EW795-EW794)+(EX795-EX794))+(FC795-FC794))-U795-V795)/DS794</f>
        <v>0.1738851272472566</v>
      </c>
      <c r="GN795" s="7">
        <f t="shared" si="126"/>
        <v>0.25659584403455521</v>
      </c>
      <c r="GO795" s="7">
        <f>(G795-G794)/DS794</f>
        <v>0.61925052533271074</v>
      </c>
      <c r="GP795" s="7">
        <f>CF795/DS794</f>
        <v>0.35996964744338078</v>
      </c>
      <c r="GQ795" s="7">
        <f t="shared" si="127"/>
        <v>7.5283213182286299E-2</v>
      </c>
      <c r="GR795" s="7">
        <f t="shared" si="128"/>
        <v>0.34253519307761848</v>
      </c>
      <c r="GS795" s="7">
        <v>1</v>
      </c>
      <c r="GT795" s="7">
        <f t="shared" si="132"/>
        <v>0.37905560547069983</v>
      </c>
      <c r="GU795" s="7">
        <f t="shared" si="125"/>
        <v>0.92288557213930345</v>
      </c>
      <c r="GV795" t="s">
        <v>214</v>
      </c>
      <c r="GW795" s="8">
        <f t="shared" si="129"/>
        <v>5.8370301190754146E-5</v>
      </c>
    </row>
    <row r="796" spans="1:205" x14ac:dyDescent="0.2">
      <c r="A796">
        <v>994492144</v>
      </c>
      <c r="B796" s="2">
        <v>2016</v>
      </c>
      <c r="C796" t="s">
        <v>3</v>
      </c>
      <c r="D796" s="3">
        <v>42370</v>
      </c>
      <c r="E796" s="3">
        <v>42735</v>
      </c>
      <c r="F796" t="s">
        <v>8</v>
      </c>
      <c r="G796" s="4">
        <v>40314</v>
      </c>
      <c r="I796" s="4">
        <v>0</v>
      </c>
      <c r="J796" s="4">
        <v>40314</v>
      </c>
      <c r="K796" s="4">
        <v>18169</v>
      </c>
      <c r="L796" s="4">
        <v>0</v>
      </c>
      <c r="M796" s="4">
        <v>0</v>
      </c>
      <c r="Q796" s="4">
        <v>14734</v>
      </c>
      <c r="R796" s="4">
        <v>13754</v>
      </c>
      <c r="S796" s="4">
        <v>613</v>
      </c>
      <c r="U796" s="4">
        <v>1429</v>
      </c>
      <c r="X796" s="4">
        <v>5485</v>
      </c>
      <c r="Z796" s="4">
        <v>39817</v>
      </c>
      <c r="AA796" s="4">
        <v>497</v>
      </c>
      <c r="AC796" s="4">
        <v>0</v>
      </c>
      <c r="AD796" s="4">
        <v>0</v>
      </c>
      <c r="AE796" s="4">
        <v>0</v>
      </c>
      <c r="AG796" s="4">
        <v>0</v>
      </c>
      <c r="AJ796" s="4">
        <v>18</v>
      </c>
      <c r="AK796" s="4">
        <v>18</v>
      </c>
      <c r="AM796" s="4">
        <v>0</v>
      </c>
      <c r="AR796" s="4">
        <v>0</v>
      </c>
      <c r="AS796" s="4">
        <v>506</v>
      </c>
      <c r="AT796" s="4">
        <v>506</v>
      </c>
      <c r="AU796" s="4">
        <v>506</v>
      </c>
      <c r="AV796" s="4">
        <v>-488</v>
      </c>
      <c r="AW796" s="4">
        <v>9</v>
      </c>
      <c r="AX796" s="4">
        <v>-45</v>
      </c>
      <c r="AY796" s="4">
        <v>54</v>
      </c>
      <c r="BB796" s="4">
        <v>0</v>
      </c>
      <c r="BD796" s="4">
        <v>0</v>
      </c>
      <c r="BF796" s="4">
        <v>54</v>
      </c>
      <c r="BP796" s="4">
        <v>54</v>
      </c>
      <c r="BR796" s="4">
        <v>54</v>
      </c>
      <c r="BS796" s="2">
        <v>2016</v>
      </c>
      <c r="BW796" s="4">
        <v>288</v>
      </c>
      <c r="BY796" s="4">
        <v>288</v>
      </c>
      <c r="BZ796" s="4">
        <v>1933</v>
      </c>
      <c r="CD796" s="4">
        <v>5638</v>
      </c>
      <c r="CF796" s="4">
        <v>7570</v>
      </c>
      <c r="CL796" s="4">
        <v>1925</v>
      </c>
      <c r="CR796" s="4">
        <v>12</v>
      </c>
      <c r="CS796" s="4">
        <v>1937</v>
      </c>
      <c r="CU796" s="4">
        <v>9795</v>
      </c>
      <c r="DA796" s="4">
        <v>779</v>
      </c>
      <c r="DB796" s="4">
        <v>779</v>
      </c>
      <c r="DC796" s="4">
        <v>12164</v>
      </c>
      <c r="DD796" s="4">
        <v>3</v>
      </c>
      <c r="DG796" s="4">
        <v>12167</v>
      </c>
      <c r="DN796" s="4">
        <v>0</v>
      </c>
      <c r="DO796" s="4">
        <v>768</v>
      </c>
      <c r="DP796" s="4">
        <v>768</v>
      </c>
      <c r="DR796" s="4">
        <v>13714</v>
      </c>
      <c r="DS796" s="4">
        <v>23509</v>
      </c>
      <c r="DT796" s="4">
        <v>200</v>
      </c>
      <c r="DU796" s="4">
        <v>-20</v>
      </c>
      <c r="DV796" s="4">
        <v>33</v>
      </c>
      <c r="DX796" s="4">
        <v>213</v>
      </c>
      <c r="ED796" s="4">
        <v>1516</v>
      </c>
      <c r="EG796" s="4">
        <v>1516</v>
      </c>
      <c r="EI796" s="4">
        <v>1729</v>
      </c>
      <c r="EK796" s="4">
        <v>1491</v>
      </c>
      <c r="EM796" s="4">
        <v>1491</v>
      </c>
      <c r="EP796" s="4">
        <v>7138</v>
      </c>
      <c r="ET796" s="4">
        <v>0</v>
      </c>
      <c r="EU796" s="4">
        <v>8629</v>
      </c>
      <c r="EX796" s="4">
        <v>5288</v>
      </c>
      <c r="EY796" s="4">
        <v>3440</v>
      </c>
      <c r="EZ796" s="4">
        <v>552</v>
      </c>
      <c r="FA796" s="4">
        <v>1996</v>
      </c>
      <c r="FF796" s="4">
        <v>1875</v>
      </c>
      <c r="FG796" s="4">
        <v>13151</v>
      </c>
      <c r="FH796" s="4">
        <v>21780</v>
      </c>
      <c r="FI796" s="4">
        <v>23509</v>
      </c>
      <c r="FL796" s="2">
        <v>2016</v>
      </c>
      <c r="FM796" t="s">
        <v>8</v>
      </c>
      <c r="FR796" s="2">
        <v>2016</v>
      </c>
      <c r="FS796" s="5">
        <v>14</v>
      </c>
      <c r="FX796" s="4">
        <v>1715</v>
      </c>
      <c r="FZ796" s="4">
        <v>11</v>
      </c>
      <c r="GA796" s="4">
        <v>6</v>
      </c>
      <c r="GE796" s="4">
        <v>49</v>
      </c>
      <c r="GF796" s="4">
        <v>43</v>
      </c>
      <c r="GI796" s="7">
        <f t="shared" si="130"/>
        <v>-0.10945273631840796</v>
      </c>
      <c r="GJ796" s="7">
        <f t="shared" si="133"/>
        <v>-8.8547746906374042E-2</v>
      </c>
      <c r="GK796" s="7">
        <f t="shared" si="134"/>
        <v>0.17776856458448498</v>
      </c>
      <c r="GL796" s="7">
        <f t="shared" si="131"/>
        <v>8.0990259049725635E-2</v>
      </c>
      <c r="GM796" s="7">
        <f>(((DR796-DR795)-(DP796-DP795)-(FG796-FG795)+((EV796-EV795)+(EW796-EW795)+(EX796-EX795))+(FC796-FC795))-U796-V796)/DS795</f>
        <v>-0.17528100239543026</v>
      </c>
      <c r="GN796" s="7">
        <f t="shared" si="126"/>
        <v>1.6399484061175605E-2</v>
      </c>
      <c r="GO796" s="7">
        <f>(G796-G795)/DS795</f>
        <v>-5.8365579509858115E-2</v>
      </c>
      <c r="GP796" s="7">
        <f>CF796/DS795</f>
        <v>0.34871936613230148</v>
      </c>
      <c r="GQ796" s="7">
        <f t="shared" si="127"/>
        <v>2.3884822080191079E-3</v>
      </c>
      <c r="GR796" s="7">
        <f t="shared" si="128"/>
        <v>-3.047064765157163E-2</v>
      </c>
      <c r="GS796" s="7">
        <v>1</v>
      </c>
      <c r="GT796" s="7">
        <f t="shared" si="132"/>
        <v>0.32773186409550048</v>
      </c>
      <c r="GU796" s="7">
        <f t="shared" si="125"/>
        <v>0.92645369858352122</v>
      </c>
      <c r="GV796" t="s">
        <v>214</v>
      </c>
      <c r="GW796" s="8">
        <f t="shared" si="129"/>
        <v>4.6065966463976415E-5</v>
      </c>
    </row>
    <row r="797" spans="1:205" x14ac:dyDescent="0.2">
      <c r="A797">
        <v>994492144</v>
      </c>
      <c r="B797" s="2">
        <v>2017</v>
      </c>
      <c r="C797" t="s">
        <v>3</v>
      </c>
      <c r="D797" s="3">
        <v>42736</v>
      </c>
      <c r="E797" s="3">
        <v>43100</v>
      </c>
      <c r="F797" t="s">
        <v>8</v>
      </c>
      <c r="G797" s="4">
        <v>42548</v>
      </c>
      <c r="I797" s="4">
        <v>358</v>
      </c>
      <c r="J797" s="4">
        <v>42906</v>
      </c>
      <c r="K797" s="4">
        <v>22198</v>
      </c>
      <c r="L797" s="4">
        <v>0</v>
      </c>
      <c r="M797" s="4">
        <v>-1622</v>
      </c>
      <c r="P797" s="4">
        <v>-1622</v>
      </c>
      <c r="Q797" s="4">
        <v>13176</v>
      </c>
      <c r="R797" s="4">
        <v>11306</v>
      </c>
      <c r="S797" s="4">
        <v>619</v>
      </c>
      <c r="U797" s="4">
        <v>1457</v>
      </c>
      <c r="X797" s="4">
        <v>4179</v>
      </c>
      <c r="Z797" s="4">
        <v>39389</v>
      </c>
      <c r="AA797" s="4">
        <v>3517</v>
      </c>
      <c r="AC797" s="4">
        <v>0</v>
      </c>
      <c r="AD797" s="4">
        <v>0</v>
      </c>
      <c r="AE797" s="4">
        <v>0</v>
      </c>
      <c r="AG797" s="4">
        <v>0</v>
      </c>
      <c r="AJ797" s="4">
        <v>86</v>
      </c>
      <c r="AK797" s="4">
        <v>86</v>
      </c>
      <c r="AM797" s="4">
        <v>0</v>
      </c>
      <c r="AR797" s="4">
        <v>0</v>
      </c>
      <c r="AS797" s="4">
        <v>612</v>
      </c>
      <c r="AT797" s="4">
        <v>612</v>
      </c>
      <c r="AU797" s="4">
        <v>612</v>
      </c>
      <c r="AV797" s="4">
        <v>-526</v>
      </c>
      <c r="AW797" s="4">
        <v>2991</v>
      </c>
      <c r="AX797" s="4">
        <v>639</v>
      </c>
      <c r="AY797" s="4">
        <v>2352</v>
      </c>
      <c r="BB797" s="4">
        <v>0</v>
      </c>
      <c r="BD797" s="4">
        <v>0</v>
      </c>
      <c r="BF797" s="4">
        <v>2352</v>
      </c>
      <c r="BP797" s="4">
        <v>2352</v>
      </c>
      <c r="BR797" s="4">
        <v>2352</v>
      </c>
      <c r="BS797" s="2">
        <v>2017</v>
      </c>
      <c r="BW797" s="4">
        <v>50</v>
      </c>
      <c r="BY797" s="4">
        <v>50</v>
      </c>
      <c r="CD797" s="4">
        <v>7122</v>
      </c>
      <c r="CF797" s="4">
        <v>7122</v>
      </c>
      <c r="CL797" s="4">
        <v>1925</v>
      </c>
      <c r="CR797" s="4">
        <v>0</v>
      </c>
      <c r="CS797" s="4">
        <v>1925</v>
      </c>
      <c r="CU797" s="4">
        <v>9096</v>
      </c>
      <c r="DA797" s="4">
        <v>939</v>
      </c>
      <c r="DB797" s="4">
        <v>939</v>
      </c>
      <c r="DC797" s="4">
        <v>12386</v>
      </c>
      <c r="DD797" s="4">
        <v>30</v>
      </c>
      <c r="DG797" s="4">
        <v>12416</v>
      </c>
      <c r="DN797" s="4">
        <v>0</v>
      </c>
      <c r="DO797" s="4">
        <v>601</v>
      </c>
      <c r="DP797" s="4">
        <v>601</v>
      </c>
      <c r="DR797" s="4">
        <v>13957</v>
      </c>
      <c r="DS797" s="4">
        <v>23053</v>
      </c>
      <c r="DT797" s="4">
        <v>200</v>
      </c>
      <c r="DU797" s="4">
        <v>-20</v>
      </c>
      <c r="DV797" s="4">
        <v>33</v>
      </c>
      <c r="DX797" s="4">
        <v>213</v>
      </c>
      <c r="ED797" s="4">
        <v>3868</v>
      </c>
      <c r="EG797" s="4">
        <v>3868</v>
      </c>
      <c r="EI797" s="4">
        <v>4081</v>
      </c>
      <c r="EK797" s="4">
        <v>2130</v>
      </c>
      <c r="EM797" s="4">
        <v>2130</v>
      </c>
      <c r="EP797" s="4">
        <v>7410</v>
      </c>
      <c r="ET797" s="4">
        <v>0</v>
      </c>
      <c r="EU797" s="4">
        <v>9540</v>
      </c>
      <c r="EX797" s="4">
        <v>3064</v>
      </c>
      <c r="EY797" s="4">
        <v>3786</v>
      </c>
      <c r="EZ797" s="4">
        <v>0</v>
      </c>
      <c r="FA797" s="4">
        <v>1190</v>
      </c>
      <c r="FF797" s="4">
        <v>1392</v>
      </c>
      <c r="FG797" s="4">
        <v>9432</v>
      </c>
      <c r="FH797" s="4">
        <v>18972</v>
      </c>
      <c r="FI797" s="4">
        <v>23053</v>
      </c>
      <c r="FL797" s="2">
        <v>2017</v>
      </c>
      <c r="FM797" t="s">
        <v>8</v>
      </c>
      <c r="FR797" s="2">
        <v>2017</v>
      </c>
      <c r="FS797" s="5">
        <v>14</v>
      </c>
      <c r="FX797" s="4">
        <v>1006</v>
      </c>
      <c r="GA797" s="4">
        <v>46</v>
      </c>
      <c r="GE797" s="4">
        <v>49</v>
      </c>
      <c r="GF797" s="4">
        <v>43</v>
      </c>
      <c r="GI797" s="7">
        <f t="shared" si="130"/>
        <v>8.1032795950487041E-2</v>
      </c>
      <c r="GJ797" s="7">
        <f t="shared" si="133"/>
        <v>0.17776856458448498</v>
      </c>
      <c r="GK797" s="7">
        <f t="shared" si="134"/>
        <v>8.0990259049725635E-2</v>
      </c>
      <c r="GL797" s="7">
        <f t="shared" si="131"/>
        <v>-0.69240445928946337</v>
      </c>
      <c r="GM797" s="7">
        <f>(((DR797-DR796)-(DP797-DP796)-(FG797-FG796)+((EV797-EV796)+(EW797-EW796)+(EX797-EX796))+(FC797-FC796))-U797-V797)/DS796</f>
        <v>1.9056531541111914E-2</v>
      </c>
      <c r="GN797" s="7">
        <f t="shared" si="126"/>
        <v>8.5584244331957979E-2</v>
      </c>
      <c r="GO797" s="7">
        <f>(G797-G796)/DS796</f>
        <v>9.5027436300991114E-2</v>
      </c>
      <c r="GP797" s="7">
        <f>CF797/DS796</f>
        <v>0.30294780722276576</v>
      </c>
      <c r="GQ797" s="7">
        <f t="shared" si="127"/>
        <v>0.10102658820497401</v>
      </c>
      <c r="GR797" s="7">
        <f t="shared" si="128"/>
        <v>5.5414992310363648E-2</v>
      </c>
      <c r="GS797" s="7">
        <v>1</v>
      </c>
      <c r="GT797" s="7">
        <f t="shared" si="132"/>
        <v>0.39057558507273876</v>
      </c>
      <c r="GU797" s="7">
        <f t="shared" si="125"/>
        <v>0.82297314883095474</v>
      </c>
      <c r="GV797" t="s">
        <v>214</v>
      </c>
      <c r="GW797" s="8">
        <f t="shared" si="129"/>
        <v>4.2536900761410523E-5</v>
      </c>
    </row>
    <row r="798" spans="1:205" x14ac:dyDescent="0.2">
      <c r="A798">
        <v>994492144</v>
      </c>
      <c r="B798" s="2">
        <v>2018</v>
      </c>
      <c r="C798" t="s">
        <v>3</v>
      </c>
      <c r="D798" s="3">
        <v>43101</v>
      </c>
      <c r="E798" s="3">
        <v>43465</v>
      </c>
      <c r="F798" t="s">
        <v>8</v>
      </c>
      <c r="G798" s="4">
        <v>51624</v>
      </c>
      <c r="I798" s="4">
        <v>21</v>
      </c>
      <c r="J798" s="4">
        <v>51645</v>
      </c>
      <c r="K798" s="4">
        <v>32855</v>
      </c>
      <c r="M798" s="4">
        <v>-9709</v>
      </c>
      <c r="P798" s="4">
        <v>-9709</v>
      </c>
      <c r="Q798" s="4">
        <v>16117</v>
      </c>
      <c r="R798" s="4">
        <v>13041</v>
      </c>
      <c r="S798" s="4">
        <v>707</v>
      </c>
      <c r="U798" s="4">
        <v>1180</v>
      </c>
      <c r="X798" s="4">
        <v>4708</v>
      </c>
      <c r="Z798" s="4">
        <v>45152</v>
      </c>
      <c r="AA798" s="4">
        <v>6493</v>
      </c>
      <c r="AJ798" s="4">
        <v>836</v>
      </c>
      <c r="AK798" s="4">
        <v>836</v>
      </c>
      <c r="AP798" s="4">
        <v>356</v>
      </c>
      <c r="AS798" s="4">
        <v>524</v>
      </c>
      <c r="AT798" s="4">
        <v>524</v>
      </c>
      <c r="AU798" s="4">
        <v>880</v>
      </c>
      <c r="AV798" s="4">
        <v>-43</v>
      </c>
      <c r="AW798" s="4">
        <v>6450</v>
      </c>
      <c r="AX798" s="4">
        <v>1227</v>
      </c>
      <c r="AY798" s="4">
        <v>5223</v>
      </c>
      <c r="BF798" s="4">
        <v>5223</v>
      </c>
      <c r="BK798" s="4">
        <v>3203</v>
      </c>
      <c r="BP798" s="4">
        <v>2020</v>
      </c>
      <c r="BR798" s="4">
        <v>5223</v>
      </c>
      <c r="BS798" s="2">
        <v>2018</v>
      </c>
      <c r="BW798" s="4">
        <v>0</v>
      </c>
      <c r="BY798" s="4">
        <v>0</v>
      </c>
      <c r="BZ798" s="4">
        <v>118</v>
      </c>
      <c r="CD798" s="4">
        <v>4296</v>
      </c>
      <c r="CF798" s="4">
        <v>4413</v>
      </c>
      <c r="CL798" s="4">
        <v>25</v>
      </c>
      <c r="CS798" s="4">
        <v>25</v>
      </c>
      <c r="CU798" s="4">
        <v>4438</v>
      </c>
      <c r="DA798" s="4">
        <v>991</v>
      </c>
      <c r="DB798" s="4">
        <v>991</v>
      </c>
      <c r="DC798" s="4">
        <v>25069</v>
      </c>
      <c r="DD798" s="4">
        <v>16967</v>
      </c>
      <c r="DG798" s="4">
        <v>42036</v>
      </c>
      <c r="DO798" s="4">
        <v>594</v>
      </c>
      <c r="DP798" s="4">
        <v>594</v>
      </c>
      <c r="DR798" s="4">
        <v>43621</v>
      </c>
      <c r="DS798" s="4">
        <v>48059</v>
      </c>
      <c r="DT798" s="4">
        <v>200</v>
      </c>
      <c r="DU798" s="4">
        <v>0</v>
      </c>
      <c r="DV798" s="4">
        <v>33</v>
      </c>
      <c r="DW798" s="4">
        <v>5154</v>
      </c>
      <c r="DX798" s="4">
        <v>5387</v>
      </c>
      <c r="ED798" s="4">
        <v>7068</v>
      </c>
      <c r="EG798" s="4">
        <v>7068</v>
      </c>
      <c r="EI798" s="4">
        <v>12455</v>
      </c>
      <c r="EK798" s="4">
        <v>2444</v>
      </c>
      <c r="EM798" s="4">
        <v>2444</v>
      </c>
      <c r="EP798" s="4">
        <v>16264</v>
      </c>
      <c r="EU798" s="4">
        <v>18708</v>
      </c>
      <c r="EX798" s="4">
        <v>3222</v>
      </c>
      <c r="EY798" s="4">
        <v>6859</v>
      </c>
      <c r="EZ798" s="4">
        <v>2</v>
      </c>
      <c r="FA798" s="4">
        <v>410</v>
      </c>
      <c r="FF798" s="4">
        <v>6403</v>
      </c>
      <c r="FG798" s="4">
        <v>16896</v>
      </c>
      <c r="FH798" s="4">
        <v>35604</v>
      </c>
      <c r="FI798" s="4">
        <v>48059</v>
      </c>
      <c r="FL798" s="2">
        <v>2018</v>
      </c>
      <c r="FM798" t="s">
        <v>8</v>
      </c>
      <c r="FR798" s="2">
        <v>2018</v>
      </c>
      <c r="FS798" s="5">
        <v>21</v>
      </c>
      <c r="GE798" s="4">
        <v>54</v>
      </c>
      <c r="GF798" s="4">
        <v>43</v>
      </c>
      <c r="GI798" s="7">
        <f t="shared" si="130"/>
        <v>0.970155728104802</v>
      </c>
      <c r="GJ798" s="7">
        <f t="shared" si="133"/>
        <v>8.0990259049725635E-2</v>
      </c>
      <c r="GK798" s="7">
        <f t="shared" si="134"/>
        <v>-0.69240445928946337</v>
      </c>
      <c r="GL798" s="7">
        <f t="shared" si="131"/>
        <v>0.30537464366715911</v>
      </c>
      <c r="GM798" s="7">
        <f>(((DR798-DR797)-(DP798-DP797)-(FG798-FG797)+((EV798-EV797)+(EW798-EW797)+(EX798-EX797))+(FC798-FC797))-U798-V798)/DS797</f>
        <v>0.91896933154036353</v>
      </c>
      <c r="GN798" s="7">
        <f t="shared" si="126"/>
        <v>-0.15646553593892334</v>
      </c>
      <c r="GO798" s="7">
        <f>(G798-G797)/DS797</f>
        <v>0.39370147052444365</v>
      </c>
      <c r="GP798" s="7">
        <f>CF798/DS797</f>
        <v>0.19142844749056523</v>
      </c>
      <c r="GQ798" s="7">
        <f t="shared" si="127"/>
        <v>0.14689503881201485</v>
      </c>
      <c r="GR798" s="7">
        <f t="shared" si="128"/>
        <v>0.21331202406693617</v>
      </c>
      <c r="GS798" s="7">
        <v>1</v>
      </c>
      <c r="GT798" s="7">
        <f t="shared" si="132"/>
        <v>0.45680260644871362</v>
      </c>
      <c r="GU798" s="7">
        <f t="shared" si="125"/>
        <v>0.74083938492269918</v>
      </c>
      <c r="GV798" t="s">
        <v>214</v>
      </c>
      <c r="GW798" s="8">
        <f t="shared" si="129"/>
        <v>4.3378302173252942E-5</v>
      </c>
    </row>
    <row r="799" spans="1:205" x14ac:dyDescent="0.2">
      <c r="A799">
        <v>994492144</v>
      </c>
      <c r="B799" s="2">
        <v>2019</v>
      </c>
      <c r="C799" t="s">
        <v>3</v>
      </c>
      <c r="D799" s="3">
        <v>43466</v>
      </c>
      <c r="E799" s="3">
        <v>43830</v>
      </c>
      <c r="F799" t="s">
        <v>8</v>
      </c>
      <c r="G799" s="4">
        <v>39152</v>
      </c>
      <c r="I799" s="4">
        <v>1553</v>
      </c>
      <c r="J799" s="4">
        <v>40705</v>
      </c>
      <c r="K799" s="4">
        <v>16546</v>
      </c>
      <c r="M799" s="4">
        <v>9827</v>
      </c>
      <c r="P799" s="4">
        <v>9827</v>
      </c>
      <c r="Q799" s="4">
        <v>15311</v>
      </c>
      <c r="R799" s="4">
        <v>13427</v>
      </c>
      <c r="S799" s="4">
        <v>649</v>
      </c>
      <c r="U799" s="4">
        <v>1106</v>
      </c>
      <c r="X799" s="4">
        <v>4777</v>
      </c>
      <c r="Z799" s="4">
        <v>47567</v>
      </c>
      <c r="AA799" s="4">
        <v>-6861</v>
      </c>
      <c r="AF799" s="4">
        <v>736</v>
      </c>
      <c r="AJ799" s="4">
        <v>-28</v>
      </c>
      <c r="AK799" s="4">
        <v>707</v>
      </c>
      <c r="AS799" s="4">
        <v>1012</v>
      </c>
      <c r="AT799" s="4">
        <v>1012</v>
      </c>
      <c r="AU799" s="4">
        <v>1012</v>
      </c>
      <c r="AV799" s="4">
        <v>-305</v>
      </c>
      <c r="AW799" s="4">
        <v>-7166</v>
      </c>
      <c r="AX799" s="4">
        <v>-1570</v>
      </c>
      <c r="AY799" s="4">
        <v>-5596</v>
      </c>
      <c r="BF799" s="4">
        <v>-5596</v>
      </c>
      <c r="BK799" s="4">
        <v>351</v>
      </c>
      <c r="BP799" s="4">
        <v>-5947</v>
      </c>
      <c r="BR799" s="4">
        <v>-5596</v>
      </c>
      <c r="BS799" s="2">
        <v>2019</v>
      </c>
      <c r="BZ799" s="4">
        <v>0</v>
      </c>
      <c r="CD799" s="4">
        <v>3195</v>
      </c>
      <c r="CF799" s="4">
        <v>3195</v>
      </c>
      <c r="CI799" s="4">
        <v>11361</v>
      </c>
      <c r="CL799" s="4">
        <v>0</v>
      </c>
      <c r="CS799" s="4">
        <v>11361</v>
      </c>
      <c r="CU799" s="4">
        <v>14556</v>
      </c>
      <c r="DA799" s="4">
        <v>1000</v>
      </c>
      <c r="DB799" s="4">
        <v>1000</v>
      </c>
      <c r="DC799" s="4">
        <v>13183</v>
      </c>
      <c r="DD799" s="4">
        <v>4280</v>
      </c>
      <c r="DG799" s="4">
        <v>17463</v>
      </c>
      <c r="DO799" s="4">
        <v>598</v>
      </c>
      <c r="DP799" s="4">
        <v>598</v>
      </c>
      <c r="DR799" s="4">
        <v>19061</v>
      </c>
      <c r="DS799" s="4">
        <v>33617</v>
      </c>
      <c r="DT799" s="4">
        <v>200</v>
      </c>
      <c r="DV799" s="4">
        <v>33</v>
      </c>
      <c r="DW799" s="4">
        <v>5154</v>
      </c>
      <c r="DX799" s="4">
        <v>5387</v>
      </c>
      <c r="ED799" s="4">
        <v>1335</v>
      </c>
      <c r="EG799" s="4">
        <v>1335</v>
      </c>
      <c r="EI799" s="4">
        <v>6722</v>
      </c>
      <c r="EK799" s="4">
        <v>776</v>
      </c>
      <c r="EM799" s="4">
        <v>776</v>
      </c>
      <c r="EP799" s="4">
        <v>14531</v>
      </c>
      <c r="EU799" s="4">
        <v>15307</v>
      </c>
      <c r="EX799" s="4">
        <v>3312</v>
      </c>
      <c r="EY799" s="4">
        <v>4144</v>
      </c>
      <c r="EZ799" s="4">
        <v>0</v>
      </c>
      <c r="FA799" s="4">
        <v>1884</v>
      </c>
      <c r="FF799" s="4">
        <v>2248</v>
      </c>
      <c r="FG799" s="4">
        <v>11588</v>
      </c>
      <c r="FH799" s="4">
        <v>26895</v>
      </c>
      <c r="FI799" s="4">
        <v>33617</v>
      </c>
      <c r="FL799" s="2">
        <v>2019</v>
      </c>
      <c r="FM799" t="s">
        <v>8</v>
      </c>
      <c r="FR799" s="2">
        <v>2019</v>
      </c>
      <c r="FS799" s="5">
        <v>24</v>
      </c>
      <c r="FX799" s="4">
        <v>1206</v>
      </c>
      <c r="FZ799" s="4">
        <v>61</v>
      </c>
      <c r="GA799" s="4">
        <v>87</v>
      </c>
      <c r="GE799" s="4">
        <v>57</v>
      </c>
      <c r="GF799" s="4">
        <v>64</v>
      </c>
      <c r="GN799" s="7">
        <f t="shared" si="126"/>
        <v>-1.2193345679269232E-2</v>
      </c>
      <c r="GQ799" s="7">
        <f t="shared" si="127"/>
        <v>-0.13702923747490084</v>
      </c>
      <c r="GR799" s="7">
        <f t="shared" si="128"/>
        <v>-0.2415930574926391</v>
      </c>
      <c r="GS799" s="7">
        <v>1</v>
      </c>
      <c r="GT799" s="7">
        <f t="shared" si="132"/>
        <v>0.54028629856850718</v>
      </c>
      <c r="GU799" s="7">
        <f t="shared" si="125"/>
        <v>0.80004164559597823</v>
      </c>
      <c r="GV799" t="s">
        <v>214</v>
      </c>
      <c r="GW799" s="8">
        <f t="shared" si="129"/>
        <v>2.0807757131858757E-5</v>
      </c>
    </row>
    <row r="800" spans="1:205" x14ac:dyDescent="0.2">
      <c r="A800">
        <v>996802892</v>
      </c>
      <c r="B800" s="2">
        <v>2013</v>
      </c>
      <c r="C800" t="s">
        <v>3</v>
      </c>
      <c r="D800" s="3">
        <v>41275</v>
      </c>
      <c r="E800" s="3">
        <v>41639</v>
      </c>
      <c r="F800" t="s">
        <v>8</v>
      </c>
      <c r="G800" s="4">
        <v>28524</v>
      </c>
      <c r="I800" s="4">
        <v>629</v>
      </c>
      <c r="J800" s="4">
        <v>29152</v>
      </c>
      <c r="K800" s="4">
        <v>0</v>
      </c>
      <c r="L800" s="4">
        <v>17904</v>
      </c>
      <c r="M800" s="4">
        <v>17904</v>
      </c>
      <c r="Q800" s="4">
        <v>5944</v>
      </c>
      <c r="R800" s="4">
        <v>4881</v>
      </c>
      <c r="S800" s="4">
        <v>233</v>
      </c>
      <c r="U800" s="4">
        <v>565</v>
      </c>
      <c r="X800" s="4">
        <v>3715</v>
      </c>
      <c r="Z800" s="4">
        <v>28129</v>
      </c>
      <c r="AA800" s="4">
        <v>1023</v>
      </c>
      <c r="AC800" s="4">
        <v>0</v>
      </c>
      <c r="AD800" s="4">
        <v>0</v>
      </c>
      <c r="AE800" s="4">
        <v>0</v>
      </c>
      <c r="AG800" s="4">
        <v>162</v>
      </c>
      <c r="AJ800" s="4">
        <v>697</v>
      </c>
      <c r="AK800" s="4">
        <v>859</v>
      </c>
      <c r="AM800" s="4">
        <v>0</v>
      </c>
      <c r="AR800" s="4">
        <v>50</v>
      </c>
      <c r="AS800" s="4">
        <v>165</v>
      </c>
      <c r="AT800" s="4">
        <v>165</v>
      </c>
      <c r="AU800" s="4">
        <v>216</v>
      </c>
      <c r="AV800" s="4">
        <v>644</v>
      </c>
      <c r="AW800" s="4">
        <v>1667</v>
      </c>
      <c r="AX800" s="4">
        <v>490</v>
      </c>
      <c r="AY800" s="4">
        <v>1177</v>
      </c>
      <c r="BB800" s="4">
        <v>0</v>
      </c>
      <c r="BD800" s="4">
        <v>0</v>
      </c>
      <c r="BF800" s="4">
        <v>1177</v>
      </c>
      <c r="BJ800" s="4">
        <v>3000</v>
      </c>
      <c r="BK800" s="4">
        <v>-1823</v>
      </c>
      <c r="BR800" s="4">
        <v>1177</v>
      </c>
      <c r="BS800" s="2">
        <v>2013</v>
      </c>
      <c r="BV800" s="4">
        <v>170</v>
      </c>
      <c r="BY800" s="4">
        <v>170</v>
      </c>
      <c r="CD800" s="4">
        <v>1057</v>
      </c>
      <c r="CF800" s="4">
        <v>1057</v>
      </c>
      <c r="CS800" s="4">
        <v>0</v>
      </c>
      <c r="CU800" s="4">
        <v>1227</v>
      </c>
      <c r="DA800" s="4">
        <v>4566</v>
      </c>
      <c r="DB800" s="4">
        <v>4566</v>
      </c>
      <c r="DC800" s="4">
        <v>5168</v>
      </c>
      <c r="DD800" s="4">
        <v>661</v>
      </c>
      <c r="DG800" s="4">
        <v>5829</v>
      </c>
      <c r="DN800" s="4">
        <v>0</v>
      </c>
      <c r="DO800" s="4">
        <v>3742</v>
      </c>
      <c r="DP800" s="4">
        <v>3742</v>
      </c>
      <c r="DR800" s="4">
        <v>14136</v>
      </c>
      <c r="DS800" s="4">
        <v>15363</v>
      </c>
      <c r="DT800" s="4">
        <v>200</v>
      </c>
      <c r="DV800" s="4">
        <v>9008</v>
      </c>
      <c r="DX800" s="4">
        <v>9208</v>
      </c>
      <c r="ED800" s="4">
        <v>-952</v>
      </c>
      <c r="EG800" s="4">
        <v>-952</v>
      </c>
      <c r="EI800" s="4">
        <v>8256</v>
      </c>
      <c r="EM800" s="4">
        <v>0</v>
      </c>
      <c r="EP800" s="4">
        <v>667</v>
      </c>
      <c r="ET800" s="4">
        <v>0</v>
      </c>
      <c r="EU800" s="4">
        <v>667</v>
      </c>
      <c r="EY800" s="4">
        <v>1813</v>
      </c>
      <c r="EZ800" s="4">
        <v>495</v>
      </c>
      <c r="FA800" s="4">
        <v>421</v>
      </c>
      <c r="FC800" s="4">
        <v>3000</v>
      </c>
      <c r="FF800" s="4">
        <v>712</v>
      </c>
      <c r="FG800" s="4">
        <v>6441</v>
      </c>
      <c r="FH800" s="4">
        <v>7107</v>
      </c>
      <c r="FI800" s="4">
        <v>15363</v>
      </c>
      <c r="FL800" s="2">
        <v>2013</v>
      </c>
      <c r="FM800" t="s">
        <v>8</v>
      </c>
      <c r="FN800" s="4">
        <v>16816</v>
      </c>
      <c r="FQ800" s="4">
        <v>16816</v>
      </c>
      <c r="FR800" s="2">
        <v>2013</v>
      </c>
      <c r="FS800" s="5">
        <v>10</v>
      </c>
      <c r="FT800" s="4">
        <v>10</v>
      </c>
      <c r="FX800" s="4">
        <v>817</v>
      </c>
      <c r="FZ800" s="4">
        <v>55</v>
      </c>
      <c r="GA800" s="4">
        <v>27</v>
      </c>
      <c r="GE800" s="4">
        <v>64</v>
      </c>
      <c r="GF800" s="4">
        <v>13</v>
      </c>
      <c r="GN800" s="7">
        <f t="shared" si="126"/>
        <v>-7.772853020793051E-2</v>
      </c>
      <c r="GQ800" s="7">
        <f t="shared" si="127"/>
        <v>4.806043282972642E-2</v>
      </c>
      <c r="GR800" s="7">
        <f t="shared" si="128"/>
        <v>-0.27145484266448711</v>
      </c>
      <c r="GS800" s="7">
        <v>0.8</v>
      </c>
      <c r="GT800" s="7">
        <f t="shared" si="132"/>
        <v>9.3851132686084138E-2</v>
      </c>
      <c r="GU800" s="7">
        <f t="shared" si="125"/>
        <v>0.46260495996875611</v>
      </c>
      <c r="GV800" t="s">
        <v>211</v>
      </c>
      <c r="GW800" s="8">
        <f t="shared" si="129"/>
        <v>2.974685427016093E-5</v>
      </c>
    </row>
    <row r="801" spans="1:205" x14ac:dyDescent="0.2">
      <c r="A801">
        <v>996802892</v>
      </c>
      <c r="B801" s="2">
        <v>2014</v>
      </c>
      <c r="C801" t="s">
        <v>3</v>
      </c>
      <c r="D801" s="3">
        <v>41640</v>
      </c>
      <c r="E801" s="3">
        <v>42004</v>
      </c>
      <c r="F801" t="s">
        <v>8</v>
      </c>
      <c r="G801" s="4">
        <v>31689</v>
      </c>
      <c r="I801" s="4">
        <v>509</v>
      </c>
      <c r="J801" s="4">
        <v>32198</v>
      </c>
      <c r="K801" s="4">
        <v>0</v>
      </c>
      <c r="L801" s="4">
        <v>19826</v>
      </c>
      <c r="M801" s="4">
        <v>19826</v>
      </c>
      <c r="Q801" s="4">
        <v>6287</v>
      </c>
      <c r="R801" s="4">
        <v>5168</v>
      </c>
      <c r="S801" s="4">
        <v>368</v>
      </c>
      <c r="U801" s="4">
        <v>502</v>
      </c>
      <c r="X801" s="4">
        <v>3347</v>
      </c>
      <c r="Z801" s="4">
        <v>29961</v>
      </c>
      <c r="AA801" s="4">
        <v>2237</v>
      </c>
      <c r="AC801" s="4">
        <v>0</v>
      </c>
      <c r="AD801" s="4">
        <v>0</v>
      </c>
      <c r="AE801" s="4">
        <v>0</v>
      </c>
      <c r="AG801" s="4">
        <v>128</v>
      </c>
      <c r="AJ801" s="4">
        <v>409</v>
      </c>
      <c r="AK801" s="4">
        <v>537</v>
      </c>
      <c r="AM801" s="4">
        <v>0</v>
      </c>
      <c r="AR801" s="4">
        <v>29</v>
      </c>
      <c r="AS801" s="4">
        <v>278</v>
      </c>
      <c r="AT801" s="4">
        <v>278</v>
      </c>
      <c r="AU801" s="4">
        <v>306</v>
      </c>
      <c r="AV801" s="4">
        <v>230</v>
      </c>
      <c r="AW801" s="4">
        <v>2468</v>
      </c>
      <c r="AX801" s="4">
        <v>679</v>
      </c>
      <c r="AY801" s="4">
        <v>1788</v>
      </c>
      <c r="BB801" s="4">
        <v>0</v>
      </c>
      <c r="BD801" s="4">
        <v>0</v>
      </c>
      <c r="BF801" s="4">
        <v>1788</v>
      </c>
      <c r="BJ801" s="4">
        <v>2500</v>
      </c>
      <c r="BK801" s="4">
        <v>-712</v>
      </c>
      <c r="BR801" s="4">
        <v>1788</v>
      </c>
      <c r="BS801" s="2">
        <v>2014</v>
      </c>
      <c r="BV801" s="4">
        <v>197</v>
      </c>
      <c r="BY801" s="4">
        <v>197</v>
      </c>
      <c r="CD801" s="4">
        <v>555</v>
      </c>
      <c r="CF801" s="4">
        <v>555</v>
      </c>
      <c r="CS801" s="4">
        <v>0</v>
      </c>
      <c r="CU801" s="4">
        <v>753</v>
      </c>
      <c r="DA801" s="4">
        <v>5100</v>
      </c>
      <c r="DB801" s="4">
        <v>5100</v>
      </c>
      <c r="DC801" s="4">
        <v>7224</v>
      </c>
      <c r="DD801" s="4">
        <v>1026</v>
      </c>
      <c r="DG801" s="4">
        <v>8250</v>
      </c>
      <c r="DN801" s="4">
        <v>0</v>
      </c>
      <c r="DO801" s="4">
        <v>1546</v>
      </c>
      <c r="DP801" s="4">
        <v>1546</v>
      </c>
      <c r="DR801" s="4">
        <v>14896</v>
      </c>
      <c r="DS801" s="4">
        <v>15648</v>
      </c>
      <c r="DT801" s="4">
        <v>200</v>
      </c>
      <c r="DV801" s="4">
        <v>7344</v>
      </c>
      <c r="DX801" s="4">
        <v>7544</v>
      </c>
      <c r="ED801" s="4">
        <v>0</v>
      </c>
      <c r="EG801" s="4">
        <v>0</v>
      </c>
      <c r="EI801" s="4">
        <v>7544</v>
      </c>
      <c r="EM801" s="4">
        <v>0</v>
      </c>
      <c r="EP801" s="4">
        <v>333</v>
      </c>
      <c r="ET801" s="4">
        <v>0</v>
      </c>
      <c r="EU801" s="4">
        <v>333</v>
      </c>
      <c r="EY801" s="4">
        <v>3184</v>
      </c>
      <c r="EZ801" s="4">
        <v>707</v>
      </c>
      <c r="FA801" s="4">
        <v>465</v>
      </c>
      <c r="FC801" s="4">
        <v>2500</v>
      </c>
      <c r="FF801" s="4">
        <v>914</v>
      </c>
      <c r="FG801" s="4">
        <v>7771</v>
      </c>
      <c r="FH801" s="4">
        <v>8104</v>
      </c>
      <c r="FI801" s="4">
        <v>15648</v>
      </c>
      <c r="FL801" s="2">
        <v>2014</v>
      </c>
      <c r="FM801" t="s">
        <v>8</v>
      </c>
      <c r="FN801" s="4">
        <v>18975</v>
      </c>
      <c r="FQ801" s="4">
        <v>18975</v>
      </c>
      <c r="FR801" s="2">
        <v>2014</v>
      </c>
      <c r="FS801" s="5">
        <v>10</v>
      </c>
      <c r="FT801" s="4">
        <v>10</v>
      </c>
      <c r="GE801" s="4">
        <v>65</v>
      </c>
      <c r="GF801" s="4">
        <v>18</v>
      </c>
      <c r="GN801" s="7">
        <f t="shared" si="126"/>
        <v>7.218642192280153E-2</v>
      </c>
      <c r="GQ801" s="7">
        <f t="shared" si="127"/>
        <v>0.11531392086678921</v>
      </c>
      <c r="GR801" s="7">
        <f t="shared" si="128"/>
        <v>0.11095919225915019</v>
      </c>
      <c r="GS801" s="7">
        <v>0.8</v>
      </c>
      <c r="GT801" s="7">
        <f t="shared" si="132"/>
        <v>4.1090819348469892E-2</v>
      </c>
      <c r="GU801" s="7">
        <f t="shared" si="125"/>
        <v>0.51789366053169739</v>
      </c>
      <c r="GV801" t="s">
        <v>211</v>
      </c>
      <c r="GW801" s="8">
        <f t="shared" si="129"/>
        <v>6.5091453492156483E-5</v>
      </c>
    </row>
    <row r="802" spans="1:205" x14ac:dyDescent="0.2">
      <c r="A802">
        <v>996802892</v>
      </c>
      <c r="B802" s="2">
        <v>2015</v>
      </c>
      <c r="C802" t="s">
        <v>3</v>
      </c>
      <c r="D802" s="3">
        <v>42005</v>
      </c>
      <c r="E802" s="3">
        <v>42369</v>
      </c>
      <c r="F802" t="s">
        <v>8</v>
      </c>
      <c r="G802" s="4">
        <v>32726</v>
      </c>
      <c r="I802" s="4">
        <v>418</v>
      </c>
      <c r="J802" s="4">
        <v>33144</v>
      </c>
      <c r="K802" s="4">
        <v>0</v>
      </c>
      <c r="L802" s="4">
        <v>21635</v>
      </c>
      <c r="M802" s="4">
        <v>21635</v>
      </c>
      <c r="Q802" s="4">
        <v>6195</v>
      </c>
      <c r="R802" s="4">
        <v>5015</v>
      </c>
      <c r="S802" s="4">
        <v>390</v>
      </c>
      <c r="U802" s="4">
        <v>536</v>
      </c>
      <c r="X802" s="4">
        <v>3450</v>
      </c>
      <c r="Y802" s="4">
        <v>1334</v>
      </c>
      <c r="Z802" s="4">
        <v>31815</v>
      </c>
      <c r="AA802" s="4">
        <v>1329</v>
      </c>
      <c r="AC802" s="4">
        <v>0</v>
      </c>
      <c r="AD802" s="4">
        <v>0</v>
      </c>
      <c r="AE802" s="4">
        <v>0</v>
      </c>
      <c r="AG802" s="4">
        <v>405</v>
      </c>
      <c r="AJ802" s="4">
        <v>1219</v>
      </c>
      <c r="AK802" s="4">
        <v>1624</v>
      </c>
      <c r="AM802" s="4">
        <v>0</v>
      </c>
      <c r="AR802" s="4">
        <v>11</v>
      </c>
      <c r="AS802" s="4">
        <v>335</v>
      </c>
      <c r="AT802" s="4">
        <v>335</v>
      </c>
      <c r="AU802" s="4">
        <v>346</v>
      </c>
      <c r="AV802" s="4">
        <v>1278</v>
      </c>
      <c r="AW802" s="4">
        <v>2608</v>
      </c>
      <c r="AX802" s="4">
        <v>740</v>
      </c>
      <c r="AY802" s="4">
        <v>1867</v>
      </c>
      <c r="BB802" s="4">
        <v>0</v>
      </c>
      <c r="BD802" s="4">
        <v>0</v>
      </c>
      <c r="BF802" s="4">
        <v>1867</v>
      </c>
      <c r="BJ802" s="4">
        <v>3000</v>
      </c>
      <c r="BK802" s="4">
        <v>-1133</v>
      </c>
      <c r="BR802" s="4">
        <v>1867</v>
      </c>
      <c r="BS802" s="2">
        <v>2015</v>
      </c>
      <c r="BV802" s="4">
        <v>227</v>
      </c>
      <c r="BY802" s="4">
        <v>227</v>
      </c>
      <c r="CD802" s="4">
        <v>19</v>
      </c>
      <c r="CF802" s="4">
        <v>19</v>
      </c>
      <c r="CS802" s="4">
        <v>0</v>
      </c>
      <c r="CU802" s="4">
        <v>247</v>
      </c>
      <c r="DA802" s="4">
        <v>4626</v>
      </c>
      <c r="DB802" s="4">
        <v>4626</v>
      </c>
      <c r="DC802" s="4">
        <v>6708</v>
      </c>
      <c r="DD802" s="4">
        <v>869</v>
      </c>
      <c r="DG802" s="4">
        <v>7577</v>
      </c>
      <c r="DN802" s="4">
        <v>0</v>
      </c>
      <c r="DO802" s="4">
        <v>1885</v>
      </c>
      <c r="DP802" s="4">
        <v>1885</v>
      </c>
      <c r="DR802" s="4">
        <v>14088</v>
      </c>
      <c r="DS802" s="4">
        <v>14335</v>
      </c>
      <c r="DT802" s="4">
        <v>200</v>
      </c>
      <c r="DV802" s="4">
        <v>7344</v>
      </c>
      <c r="DX802" s="4">
        <v>7544</v>
      </c>
      <c r="ED802" s="4">
        <v>-1133</v>
      </c>
      <c r="EG802" s="4">
        <v>-1133</v>
      </c>
      <c r="EI802" s="4">
        <v>6412</v>
      </c>
      <c r="EM802" s="4">
        <v>0</v>
      </c>
      <c r="EP802" s="4">
        <v>0</v>
      </c>
      <c r="ET802" s="4">
        <v>0</v>
      </c>
      <c r="EU802" s="4">
        <v>0</v>
      </c>
      <c r="EY802" s="4">
        <v>2467</v>
      </c>
      <c r="EZ802" s="4">
        <v>770</v>
      </c>
      <c r="FA802" s="4">
        <v>466</v>
      </c>
      <c r="FC802" s="4">
        <v>3000</v>
      </c>
      <c r="FF802" s="4">
        <v>1220</v>
      </c>
      <c r="FG802" s="4">
        <v>7924</v>
      </c>
      <c r="FH802" s="4">
        <v>7924</v>
      </c>
      <c r="FI802" s="4">
        <v>14335</v>
      </c>
      <c r="FL802" s="2">
        <v>2015</v>
      </c>
      <c r="FM802" t="s">
        <v>8</v>
      </c>
      <c r="FN802" s="4">
        <v>20755</v>
      </c>
      <c r="FQ802" s="4">
        <v>20755</v>
      </c>
      <c r="FR802" s="2">
        <v>2015</v>
      </c>
      <c r="FS802" s="5">
        <v>10</v>
      </c>
      <c r="FT802" s="4">
        <v>10</v>
      </c>
      <c r="FX802" s="4">
        <v>859</v>
      </c>
      <c r="GA802" s="4">
        <v>27</v>
      </c>
      <c r="GE802" s="4">
        <v>65</v>
      </c>
      <c r="GF802" s="4">
        <v>16</v>
      </c>
      <c r="GI802" s="7">
        <f t="shared" si="130"/>
        <v>-5.112474437627812E-2</v>
      </c>
      <c r="GJ802" s="7">
        <f t="shared" si="133"/>
        <v>7.5766451864870146E-2</v>
      </c>
      <c r="GK802" s="7">
        <f t="shared" si="134"/>
        <v>0.20469069529652351</v>
      </c>
      <c r="GL802" s="7">
        <f t="shared" si="131"/>
        <v>0.18730380188350193</v>
      </c>
      <c r="GM802" s="7">
        <f>(((DR802-DR801)-(DP802-DP801)-(FG802-FG801)+((EV802-EV801)+(EW802-EW801)+(EX802-EX801))+(FC802-FC801))-U802-V802)/DS801</f>
        <v>-8.537832310838446E-2</v>
      </c>
      <c r="GN802" s="7">
        <f t="shared" si="126"/>
        <v>9.9245910020449898E-2</v>
      </c>
      <c r="GO802" s="7">
        <f>(G802-G801)/DS801</f>
        <v>6.6270449897750508E-2</v>
      </c>
      <c r="GP802" s="7">
        <f>CF802/DS801</f>
        <v>1.2142126789366054E-3</v>
      </c>
      <c r="GQ802" s="7">
        <f t="shared" si="127"/>
        <v>0.12453723776806858</v>
      </c>
      <c r="GR802" s="7">
        <f t="shared" si="128"/>
        <v>3.2724289185521789E-2</v>
      </c>
      <c r="GS802" s="7">
        <v>0.8</v>
      </c>
      <c r="GT802" s="7">
        <f t="shared" si="132"/>
        <v>0</v>
      </c>
      <c r="GU802" s="7">
        <f t="shared" si="125"/>
        <v>0.55277293337983957</v>
      </c>
      <c r="GV802" t="s">
        <v>211</v>
      </c>
      <c r="GW802" s="8">
        <f t="shared" si="129"/>
        <v>6.3905930470347654E-5</v>
      </c>
    </row>
    <row r="803" spans="1:205" x14ac:dyDescent="0.2">
      <c r="A803">
        <v>996802892</v>
      </c>
      <c r="B803" s="2">
        <v>2016</v>
      </c>
      <c r="C803" t="s">
        <v>3</v>
      </c>
      <c r="D803" s="3">
        <v>42370</v>
      </c>
      <c r="E803" s="3">
        <v>42735</v>
      </c>
      <c r="F803" t="s">
        <v>8</v>
      </c>
      <c r="G803" s="4">
        <v>33950</v>
      </c>
      <c r="I803" s="4">
        <v>453</v>
      </c>
      <c r="J803" s="4">
        <v>34403</v>
      </c>
      <c r="K803" s="4">
        <v>0</v>
      </c>
      <c r="L803" s="4">
        <v>22040</v>
      </c>
      <c r="M803" s="4">
        <v>22040</v>
      </c>
      <c r="Q803" s="4">
        <v>6339</v>
      </c>
      <c r="R803" s="4">
        <v>5125</v>
      </c>
      <c r="S803" s="4">
        <v>392</v>
      </c>
      <c r="U803" s="4">
        <v>19</v>
      </c>
      <c r="X803" s="4">
        <v>3597</v>
      </c>
      <c r="Z803" s="4">
        <v>31996</v>
      </c>
      <c r="AA803" s="4">
        <v>2407</v>
      </c>
      <c r="AC803" s="4">
        <v>0</v>
      </c>
      <c r="AD803" s="4">
        <v>0</v>
      </c>
      <c r="AE803" s="4">
        <v>0</v>
      </c>
      <c r="AG803" s="4">
        <v>147</v>
      </c>
      <c r="AJ803" s="4">
        <v>109</v>
      </c>
      <c r="AK803" s="4">
        <v>256</v>
      </c>
      <c r="AM803" s="4">
        <v>0</v>
      </c>
      <c r="AR803" s="4">
        <v>5</v>
      </c>
      <c r="AS803" s="4">
        <v>390</v>
      </c>
      <c r="AT803" s="4">
        <v>390</v>
      </c>
      <c r="AU803" s="4">
        <v>395</v>
      </c>
      <c r="AV803" s="4">
        <v>-139</v>
      </c>
      <c r="AW803" s="4">
        <v>2268</v>
      </c>
      <c r="AX803" s="4">
        <v>591</v>
      </c>
      <c r="AY803" s="4">
        <v>1677</v>
      </c>
      <c r="BB803" s="4">
        <v>0</v>
      </c>
      <c r="BD803" s="4">
        <v>0</v>
      </c>
      <c r="BF803" s="4">
        <v>1677</v>
      </c>
      <c r="BJ803" s="4">
        <v>1500</v>
      </c>
      <c r="BK803" s="4">
        <v>177</v>
      </c>
      <c r="BR803" s="4">
        <v>1677</v>
      </c>
      <c r="BS803" s="2">
        <v>2016</v>
      </c>
      <c r="BV803" s="4">
        <v>171</v>
      </c>
      <c r="BY803" s="4">
        <v>171</v>
      </c>
      <c r="CD803" s="4">
        <v>0</v>
      </c>
      <c r="CF803" s="4">
        <v>0</v>
      </c>
      <c r="CS803" s="4">
        <v>0</v>
      </c>
      <c r="CU803" s="4">
        <v>171</v>
      </c>
      <c r="DA803" s="4">
        <v>5859</v>
      </c>
      <c r="DB803" s="4">
        <v>5859</v>
      </c>
      <c r="DC803" s="4">
        <v>5343</v>
      </c>
      <c r="DD803" s="4">
        <v>827</v>
      </c>
      <c r="DG803" s="4">
        <v>6170</v>
      </c>
      <c r="DN803" s="4">
        <v>0</v>
      </c>
      <c r="DO803" s="4">
        <v>1628</v>
      </c>
      <c r="DP803" s="4">
        <v>1628</v>
      </c>
      <c r="DR803" s="4">
        <v>13657</v>
      </c>
      <c r="DS803" s="4">
        <v>13828</v>
      </c>
      <c r="DT803" s="4">
        <v>200</v>
      </c>
      <c r="DV803" s="4">
        <v>7344</v>
      </c>
      <c r="DX803" s="4">
        <v>7544</v>
      </c>
      <c r="ED803" s="4">
        <v>-955</v>
      </c>
      <c r="EG803" s="4">
        <v>-955</v>
      </c>
      <c r="EI803" s="4">
        <v>6589</v>
      </c>
      <c r="EM803" s="4">
        <v>0</v>
      </c>
      <c r="EP803" s="4">
        <v>0</v>
      </c>
      <c r="ET803" s="4">
        <v>0</v>
      </c>
      <c r="EU803" s="4">
        <v>0</v>
      </c>
      <c r="EY803" s="4">
        <v>3407</v>
      </c>
      <c r="EZ803" s="4">
        <v>534</v>
      </c>
      <c r="FA803" s="4">
        <v>499</v>
      </c>
      <c r="FC803" s="4">
        <v>1500</v>
      </c>
      <c r="FF803" s="4">
        <v>1299</v>
      </c>
      <c r="FG803" s="4">
        <v>7239</v>
      </c>
      <c r="FH803" s="4">
        <v>7239</v>
      </c>
      <c r="FI803" s="4">
        <v>13828</v>
      </c>
      <c r="FL803" s="2">
        <v>2016</v>
      </c>
      <c r="FM803" t="s">
        <v>8</v>
      </c>
      <c r="FN803" s="4">
        <v>20995</v>
      </c>
      <c r="FQ803" s="4">
        <v>20995</v>
      </c>
      <c r="FR803" s="2">
        <v>2016</v>
      </c>
      <c r="FS803" s="5">
        <v>10</v>
      </c>
      <c r="FT803" s="4">
        <v>10</v>
      </c>
      <c r="FX803" s="4">
        <v>892</v>
      </c>
      <c r="GA803" s="4">
        <v>43</v>
      </c>
      <c r="GE803" s="4">
        <v>65</v>
      </c>
      <c r="GF803" s="4">
        <v>14</v>
      </c>
      <c r="GI803" s="7">
        <f t="shared" si="130"/>
        <v>-6.8991977677014302E-2</v>
      </c>
      <c r="GJ803" s="7">
        <f t="shared" si="133"/>
        <v>0.20469069529652351</v>
      </c>
      <c r="GK803" s="7">
        <f t="shared" si="134"/>
        <v>0.18730380188350193</v>
      </c>
      <c r="GL803" s="7">
        <f t="shared" si="131"/>
        <v>0.33359849580561179</v>
      </c>
      <c r="GM803" s="7">
        <f>(((DR803-DR802)-(DP803-DP802)-(FG803-FG802)+((EV803-EV802)+(EW803-EW802)+(EX803-EX802))+(FC803-FC802))-U803-V803)/DS802</f>
        <v>-7.0317404952912457E-2</v>
      </c>
      <c r="GN803" s="7">
        <f t="shared" si="126"/>
        <v>0.18060690617370073</v>
      </c>
      <c r="GO803" s="7">
        <f>(G803-G802)/DS802</f>
        <v>8.5385420299965126E-2</v>
      </c>
      <c r="GP803" s="7">
        <f>CF803/DS802</f>
        <v>0</v>
      </c>
      <c r="GQ803" s="7">
        <f t="shared" si="127"/>
        <v>0.11909242623300074</v>
      </c>
      <c r="GR803" s="7">
        <f t="shared" si="128"/>
        <v>3.7401454501008374E-2</v>
      </c>
      <c r="GS803" s="7">
        <v>0.8</v>
      </c>
      <c r="GT803" s="7">
        <f t="shared" si="132"/>
        <v>0</v>
      </c>
      <c r="GU803" s="7">
        <f t="shared" si="125"/>
        <v>0.52350303731559156</v>
      </c>
      <c r="GV803" t="s">
        <v>211</v>
      </c>
      <c r="GW803" s="8">
        <f t="shared" si="129"/>
        <v>6.9759330310429013E-5</v>
      </c>
    </row>
    <row r="804" spans="1:205" x14ac:dyDescent="0.2">
      <c r="A804">
        <v>996802892</v>
      </c>
      <c r="B804" s="2">
        <v>2017</v>
      </c>
      <c r="C804" t="s">
        <v>3</v>
      </c>
      <c r="D804" s="3">
        <v>42736</v>
      </c>
      <c r="E804" s="3">
        <v>43100</v>
      </c>
      <c r="F804" t="s">
        <v>8</v>
      </c>
      <c r="G804" s="4">
        <v>42247</v>
      </c>
      <c r="I804" s="4">
        <v>458</v>
      </c>
      <c r="J804" s="4">
        <v>42705</v>
      </c>
      <c r="K804" s="4">
        <v>0</v>
      </c>
      <c r="L804" s="4">
        <v>28234</v>
      </c>
      <c r="M804" s="4">
        <v>28234</v>
      </c>
      <c r="Q804" s="4">
        <v>7232</v>
      </c>
      <c r="R804" s="4">
        <v>6065</v>
      </c>
      <c r="S804" s="4">
        <v>108</v>
      </c>
      <c r="U804" s="4">
        <v>0</v>
      </c>
      <c r="X804" s="4">
        <v>4194</v>
      </c>
      <c r="Z804" s="4">
        <v>39660</v>
      </c>
      <c r="AA804" s="4">
        <v>3045</v>
      </c>
      <c r="AC804" s="4">
        <v>0</v>
      </c>
      <c r="AD804" s="4">
        <v>0</v>
      </c>
      <c r="AE804" s="4">
        <v>0</v>
      </c>
      <c r="AG804" s="4">
        <v>68</v>
      </c>
      <c r="AJ804" s="4">
        <v>924</v>
      </c>
      <c r="AK804" s="4">
        <v>993</v>
      </c>
      <c r="AM804" s="4">
        <v>0</v>
      </c>
      <c r="AR804" s="4">
        <v>1</v>
      </c>
      <c r="AS804" s="4">
        <v>401</v>
      </c>
      <c r="AT804" s="4">
        <v>401</v>
      </c>
      <c r="AU804" s="4">
        <v>402</v>
      </c>
      <c r="AV804" s="4">
        <v>590</v>
      </c>
      <c r="AW804" s="4">
        <v>3636</v>
      </c>
      <c r="AX804" s="4">
        <v>892</v>
      </c>
      <c r="AY804" s="4">
        <v>2744</v>
      </c>
      <c r="BB804" s="4">
        <v>0</v>
      </c>
      <c r="BD804" s="4">
        <v>0</v>
      </c>
      <c r="BF804" s="4">
        <v>2744</v>
      </c>
      <c r="BJ804" s="4">
        <v>3200</v>
      </c>
      <c r="BK804" s="4">
        <v>-456</v>
      </c>
      <c r="BR804" s="4">
        <v>2744</v>
      </c>
      <c r="BS804" s="2">
        <v>2017</v>
      </c>
      <c r="BV804" s="4">
        <v>131</v>
      </c>
      <c r="BY804" s="4">
        <v>131</v>
      </c>
      <c r="CF804" s="4">
        <v>0</v>
      </c>
      <c r="CS804" s="4">
        <v>0</v>
      </c>
      <c r="CU804" s="4">
        <v>131</v>
      </c>
      <c r="DA804" s="4">
        <v>6863</v>
      </c>
      <c r="DB804" s="4">
        <v>6863</v>
      </c>
      <c r="DC804" s="4">
        <v>6371</v>
      </c>
      <c r="DD804" s="4">
        <v>975</v>
      </c>
      <c r="DG804" s="4">
        <v>7346</v>
      </c>
      <c r="DN804" s="4">
        <v>0</v>
      </c>
      <c r="DO804" s="4">
        <v>4781</v>
      </c>
      <c r="DP804" s="4">
        <v>4781</v>
      </c>
      <c r="DR804" s="4">
        <v>18990</v>
      </c>
      <c r="DS804" s="4">
        <v>19120</v>
      </c>
      <c r="DT804" s="4">
        <v>200</v>
      </c>
      <c r="DV804" s="4">
        <v>4144</v>
      </c>
      <c r="DX804" s="4">
        <v>4344</v>
      </c>
      <c r="ED804" s="4">
        <v>1788</v>
      </c>
      <c r="EG804" s="4">
        <v>1788</v>
      </c>
      <c r="EI804" s="4">
        <v>6132</v>
      </c>
      <c r="EM804" s="4">
        <v>0</v>
      </c>
      <c r="ET804" s="4">
        <v>0</v>
      </c>
      <c r="EU804" s="4">
        <v>0</v>
      </c>
      <c r="EY804" s="4">
        <v>6653</v>
      </c>
      <c r="EZ804" s="4">
        <v>852</v>
      </c>
      <c r="FA804" s="4">
        <v>1112</v>
      </c>
      <c r="FC804" s="4">
        <v>3200</v>
      </c>
      <c r="FF804" s="4">
        <v>1171</v>
      </c>
      <c r="FG804" s="4">
        <v>12988</v>
      </c>
      <c r="FH804" s="4">
        <v>12988</v>
      </c>
      <c r="FI804" s="4">
        <v>19120</v>
      </c>
      <c r="FL804" s="2">
        <v>2017</v>
      </c>
      <c r="FM804" t="s">
        <v>8</v>
      </c>
      <c r="FN804" s="4">
        <v>26530</v>
      </c>
      <c r="FQ804" s="4">
        <v>26530</v>
      </c>
      <c r="FR804" s="2">
        <v>2017</v>
      </c>
      <c r="FS804" s="5">
        <v>11</v>
      </c>
      <c r="FX804" s="4">
        <v>920</v>
      </c>
      <c r="GA804" s="4">
        <v>45</v>
      </c>
      <c r="GE804" s="4">
        <v>67</v>
      </c>
      <c r="GF804" s="4">
        <v>14</v>
      </c>
      <c r="GI804" s="7">
        <f t="shared" si="130"/>
        <v>-0.13516054382412496</v>
      </c>
      <c r="GJ804" s="7">
        <f t="shared" si="133"/>
        <v>0.18730380188350193</v>
      </c>
      <c r="GK804" s="7">
        <f t="shared" si="134"/>
        <v>0.33359849580561179</v>
      </c>
      <c r="GL804" s="7">
        <f t="shared" si="131"/>
        <v>8.5460251046025101E-2</v>
      </c>
      <c r="GM804" s="7">
        <f>(((DR804-DR803)-(DP804-DP803)-(FG804-FG803)+((EV804-EV803)+(EW804-EW803)+(EX804-EX803))+(FC804-FC803))-U804-V804)/DS803</f>
        <v>-0.13516054382412496</v>
      </c>
      <c r="GN804" s="7">
        <f t="shared" si="126"/>
        <v>0.5256725484524154</v>
      </c>
      <c r="GO804" s="7">
        <f>(G804-G803)/DS803</f>
        <v>0.6000144634075788</v>
      </c>
      <c r="GP804" s="7">
        <f>CF804/DS803</f>
        <v>0</v>
      </c>
      <c r="GQ804" s="7">
        <f t="shared" si="127"/>
        <v>0.16656549714701954</v>
      </c>
      <c r="GR804" s="7">
        <f t="shared" si="128"/>
        <v>0.24438880706921945</v>
      </c>
      <c r="GS804" s="7">
        <v>0.8</v>
      </c>
      <c r="GT804" s="7">
        <f t="shared" si="132"/>
        <v>0</v>
      </c>
      <c r="GU804" s="7">
        <f t="shared" si="125"/>
        <v>0.67928870292887034</v>
      </c>
      <c r="GV804" t="s">
        <v>211</v>
      </c>
      <c r="GW804" s="8">
        <f t="shared" si="129"/>
        <v>7.2317037894127851E-5</v>
      </c>
    </row>
    <row r="805" spans="1:205" x14ac:dyDescent="0.2">
      <c r="A805">
        <v>996802892</v>
      </c>
      <c r="B805" s="2">
        <v>2018</v>
      </c>
      <c r="C805" t="s">
        <v>3</v>
      </c>
      <c r="D805" s="3">
        <v>43101</v>
      </c>
      <c r="E805" s="3">
        <v>43465</v>
      </c>
      <c r="F805" t="s">
        <v>8</v>
      </c>
      <c r="G805" s="4">
        <v>41701</v>
      </c>
      <c r="I805" s="4">
        <v>497</v>
      </c>
      <c r="J805" s="4">
        <v>42198</v>
      </c>
      <c r="L805" s="4">
        <v>28281</v>
      </c>
      <c r="M805" s="4">
        <v>28281</v>
      </c>
      <c r="Q805" s="4">
        <v>7243</v>
      </c>
      <c r="R805" s="4">
        <v>5841</v>
      </c>
      <c r="S805" s="4">
        <v>403</v>
      </c>
      <c r="U805" s="4">
        <v>70</v>
      </c>
      <c r="X805" s="4">
        <v>4200</v>
      </c>
      <c r="Z805" s="4">
        <v>39793</v>
      </c>
      <c r="AA805" s="4">
        <v>2405</v>
      </c>
      <c r="AG805" s="4">
        <v>98</v>
      </c>
      <c r="AJ805" s="4">
        <v>736</v>
      </c>
      <c r="AK805" s="4">
        <v>834</v>
      </c>
      <c r="AR805" s="4">
        <v>76</v>
      </c>
      <c r="AS805" s="4">
        <v>439</v>
      </c>
      <c r="AT805" s="4">
        <v>439</v>
      </c>
      <c r="AU805" s="4">
        <v>515</v>
      </c>
      <c r="AV805" s="4">
        <v>319</v>
      </c>
      <c r="AW805" s="4">
        <v>2723</v>
      </c>
      <c r="AX805" s="4">
        <v>635</v>
      </c>
      <c r="AY805" s="4">
        <v>2088</v>
      </c>
      <c r="BF805" s="4">
        <v>2088</v>
      </c>
      <c r="BJ805" s="4">
        <v>0</v>
      </c>
      <c r="BK805" s="4">
        <v>2088</v>
      </c>
      <c r="BR805" s="4">
        <v>2088</v>
      </c>
      <c r="BS805" s="2">
        <v>2018</v>
      </c>
      <c r="BV805" s="4">
        <v>75</v>
      </c>
      <c r="BY805" s="4">
        <v>75</v>
      </c>
      <c r="CD805" s="4">
        <v>528</v>
      </c>
      <c r="CF805" s="4">
        <v>528</v>
      </c>
      <c r="CU805" s="4">
        <v>603</v>
      </c>
      <c r="DA805" s="4">
        <v>6726</v>
      </c>
      <c r="DB805" s="4">
        <v>6726</v>
      </c>
      <c r="DC805" s="4">
        <v>5017</v>
      </c>
      <c r="DD805" s="4">
        <v>381</v>
      </c>
      <c r="DG805" s="4">
        <v>5398</v>
      </c>
      <c r="DO805" s="4">
        <v>3523</v>
      </c>
      <c r="DP805" s="4">
        <v>3523</v>
      </c>
      <c r="DR805" s="4">
        <v>15647</v>
      </c>
      <c r="DS805" s="4">
        <v>16250</v>
      </c>
      <c r="DT805" s="4">
        <v>200</v>
      </c>
      <c r="DV805" s="4">
        <v>4144</v>
      </c>
      <c r="DX805" s="4">
        <v>4344</v>
      </c>
      <c r="ED805" s="4">
        <v>3877</v>
      </c>
      <c r="EG805" s="4">
        <v>3877</v>
      </c>
      <c r="EI805" s="4">
        <v>8221</v>
      </c>
      <c r="EP805" s="4">
        <v>850</v>
      </c>
      <c r="EU805" s="4">
        <v>850</v>
      </c>
      <c r="EY805" s="4">
        <v>4562</v>
      </c>
      <c r="EZ805" s="4">
        <v>580</v>
      </c>
      <c r="FA805" s="4">
        <v>1099</v>
      </c>
      <c r="FC805" s="4">
        <v>0</v>
      </c>
      <c r="FF805" s="4">
        <v>938</v>
      </c>
      <c r="FG805" s="4">
        <v>7179</v>
      </c>
      <c r="FH805" s="4">
        <v>8029</v>
      </c>
      <c r="FI805" s="4">
        <v>16250</v>
      </c>
      <c r="FL805" s="2">
        <v>2018</v>
      </c>
      <c r="FM805" t="s">
        <v>8</v>
      </c>
      <c r="FN805" s="4">
        <v>25239</v>
      </c>
      <c r="FQ805" s="4">
        <v>42198</v>
      </c>
      <c r="FR805" s="2">
        <v>2018</v>
      </c>
      <c r="FS805" s="5">
        <v>11</v>
      </c>
      <c r="FX805" s="4">
        <v>954</v>
      </c>
      <c r="GA805" s="4">
        <v>52</v>
      </c>
      <c r="GE805" s="4">
        <v>65</v>
      </c>
      <c r="GF805" s="4">
        <v>13</v>
      </c>
      <c r="GI805" s="7">
        <f t="shared" si="130"/>
        <v>2.7405857740585775E-2</v>
      </c>
      <c r="GJ805" s="7">
        <f t="shared" si="133"/>
        <v>0.33359849580561179</v>
      </c>
      <c r="GK805" s="7">
        <f t="shared" si="134"/>
        <v>8.5460251046025101E-2</v>
      </c>
      <c r="GL805" s="7">
        <f t="shared" si="131"/>
        <v>-7.1876923076923074E-2</v>
      </c>
      <c r="GM805" s="7">
        <f>(((DR805-DR804)-(DP805-DP804)-(FG805-FG804)+((EV805-EV804)+(EW805-EW804)+(EX805-EX804))+(FC805-FC804))-U805-V805)/DS804</f>
        <v>2.3744769874476986E-2</v>
      </c>
      <c r="GN805" s="7">
        <f t="shared" si="126"/>
        <v>4.225941422594142E-2</v>
      </c>
      <c r="GO805" s="7">
        <f>(G805-G804)/DS804</f>
        <v>-2.8556485355648534E-2</v>
      </c>
      <c r="GP805" s="7">
        <f>CF805/DS804</f>
        <v>2.7615062761506277E-2</v>
      </c>
      <c r="GQ805" s="7">
        <f t="shared" si="127"/>
        <v>0.11806615776081425</v>
      </c>
      <c r="GR805" s="7">
        <f t="shared" si="128"/>
        <v>-1.2923994603167089E-2</v>
      </c>
      <c r="GS805" s="7">
        <v>0.8</v>
      </c>
      <c r="GT805" s="7">
        <f t="shared" si="132"/>
        <v>0.10586623489849296</v>
      </c>
      <c r="GU805" s="7">
        <f t="shared" si="125"/>
        <v>0.49409230769230772</v>
      </c>
      <c r="GV805" t="s">
        <v>211</v>
      </c>
      <c r="GW805" s="8">
        <f t="shared" si="129"/>
        <v>5.230125523012552E-5</v>
      </c>
    </row>
    <row r="806" spans="1:205" x14ac:dyDescent="0.2">
      <c r="A806">
        <v>996802892</v>
      </c>
      <c r="B806" s="2">
        <v>2019</v>
      </c>
      <c r="C806" t="s">
        <v>3</v>
      </c>
      <c r="D806" s="3">
        <v>43466</v>
      </c>
      <c r="E806" s="3">
        <v>43830</v>
      </c>
      <c r="F806" t="s">
        <v>8</v>
      </c>
      <c r="G806" s="4">
        <v>46085</v>
      </c>
      <c r="I806" s="4">
        <v>619</v>
      </c>
      <c r="J806" s="4">
        <v>46705</v>
      </c>
      <c r="L806" s="4">
        <v>32025</v>
      </c>
      <c r="M806" s="4">
        <v>32025</v>
      </c>
      <c r="Q806" s="4">
        <v>8032</v>
      </c>
      <c r="R806" s="4">
        <v>6531</v>
      </c>
      <c r="S806" s="4">
        <v>447</v>
      </c>
      <c r="U806" s="4">
        <v>129</v>
      </c>
      <c r="X806" s="4">
        <v>5150</v>
      </c>
      <c r="Z806" s="4">
        <v>45336</v>
      </c>
      <c r="AA806" s="4">
        <v>1368</v>
      </c>
      <c r="AG806" s="4">
        <v>31</v>
      </c>
      <c r="AJ806" s="4">
        <v>445</v>
      </c>
      <c r="AK806" s="4">
        <v>476</v>
      </c>
      <c r="AR806" s="4">
        <v>134</v>
      </c>
      <c r="AS806" s="4">
        <v>466</v>
      </c>
      <c r="AT806" s="4">
        <v>466</v>
      </c>
      <c r="AU806" s="4">
        <v>600</v>
      </c>
      <c r="AV806" s="4">
        <v>-124</v>
      </c>
      <c r="AW806" s="4">
        <v>1244</v>
      </c>
      <c r="AX806" s="4">
        <v>276</v>
      </c>
      <c r="AY806" s="4">
        <v>969</v>
      </c>
      <c r="BF806" s="4">
        <v>969</v>
      </c>
      <c r="BK806" s="4">
        <v>969</v>
      </c>
      <c r="BR806" s="4">
        <v>969</v>
      </c>
      <c r="BS806" s="2">
        <v>2019</v>
      </c>
      <c r="BV806" s="4">
        <v>150</v>
      </c>
      <c r="BY806" s="4">
        <v>150</v>
      </c>
      <c r="CB806" s="4">
        <v>172</v>
      </c>
      <c r="CD806" s="4">
        <v>408</v>
      </c>
      <c r="CF806" s="4">
        <v>581</v>
      </c>
      <c r="CG806" s="4">
        <v>2272</v>
      </c>
      <c r="CS806" s="4">
        <v>2272</v>
      </c>
      <c r="CU806" s="4">
        <v>3002</v>
      </c>
      <c r="DA806" s="4">
        <v>6944</v>
      </c>
      <c r="DB806" s="4">
        <v>6944</v>
      </c>
      <c r="DC806" s="4">
        <v>5744</v>
      </c>
      <c r="DD806" s="4">
        <v>224</v>
      </c>
      <c r="DG806" s="4">
        <v>5968</v>
      </c>
      <c r="DO806" s="4">
        <v>1792</v>
      </c>
      <c r="DP806" s="4">
        <v>1792</v>
      </c>
      <c r="DR806" s="4">
        <v>14704</v>
      </c>
      <c r="DS806" s="4">
        <v>17707</v>
      </c>
      <c r="DT806" s="4">
        <v>200</v>
      </c>
      <c r="DV806" s="4">
        <v>4144</v>
      </c>
      <c r="DX806" s="4">
        <v>4344</v>
      </c>
      <c r="ED806" s="4">
        <v>4845</v>
      </c>
      <c r="EG806" s="4">
        <v>4845</v>
      </c>
      <c r="EI806" s="4">
        <v>9189</v>
      </c>
      <c r="EP806" s="4">
        <v>2817</v>
      </c>
      <c r="ES806" s="4">
        <v>0</v>
      </c>
      <c r="ET806" s="4">
        <v>0</v>
      </c>
      <c r="EU806" s="4">
        <v>2817</v>
      </c>
      <c r="EY806" s="4">
        <v>3904</v>
      </c>
      <c r="EZ806" s="4">
        <v>351</v>
      </c>
      <c r="FA806" s="4">
        <v>668</v>
      </c>
      <c r="FF806" s="4">
        <v>778</v>
      </c>
      <c r="FG806" s="4">
        <v>5701</v>
      </c>
      <c r="FH806" s="4">
        <v>8518</v>
      </c>
      <c r="FI806" s="4">
        <v>17707</v>
      </c>
      <c r="FL806" s="2">
        <v>2019</v>
      </c>
      <c r="FM806" t="s">
        <v>8</v>
      </c>
      <c r="FN806" s="4">
        <v>27600</v>
      </c>
      <c r="FQ806" s="4">
        <v>46705</v>
      </c>
      <c r="FR806" s="2">
        <v>2019</v>
      </c>
      <c r="FS806" s="5">
        <v>11</v>
      </c>
      <c r="FT806" s="4">
        <v>11</v>
      </c>
      <c r="FX806" s="4">
        <v>1058</v>
      </c>
      <c r="GA806" s="4">
        <v>74</v>
      </c>
      <c r="GE806" s="4">
        <v>67</v>
      </c>
      <c r="GF806" s="4">
        <v>13</v>
      </c>
      <c r="GN806" s="7">
        <f t="shared" si="126"/>
        <v>0.22504615384615384</v>
      </c>
      <c r="GQ806" s="7">
        <f t="shared" si="127"/>
        <v>5.707217952115911E-2</v>
      </c>
      <c r="GR806" s="7">
        <f t="shared" si="128"/>
        <v>0.10512937339632143</v>
      </c>
      <c r="GS806" s="7">
        <v>0.8</v>
      </c>
      <c r="GT806" s="7">
        <f t="shared" si="132"/>
        <v>0.33071143460906316</v>
      </c>
      <c r="GU806" s="7">
        <f t="shared" si="125"/>
        <v>0.48105269102614784</v>
      </c>
      <c r="GV806" t="s">
        <v>211</v>
      </c>
      <c r="GW806" s="8">
        <f t="shared" si="129"/>
        <v>6.1538461538461535E-5</v>
      </c>
    </row>
    <row r="807" spans="1:205" x14ac:dyDescent="0.2">
      <c r="A807">
        <v>995504081</v>
      </c>
      <c r="B807" s="2">
        <v>2013</v>
      </c>
      <c r="C807" t="s">
        <v>3</v>
      </c>
      <c r="D807" s="3">
        <v>41275</v>
      </c>
      <c r="E807" s="3">
        <v>41639</v>
      </c>
      <c r="F807" t="s">
        <v>8</v>
      </c>
      <c r="G807" s="4">
        <v>39432</v>
      </c>
      <c r="I807" s="4">
        <v>39</v>
      </c>
      <c r="J807" s="4">
        <v>39472</v>
      </c>
      <c r="K807" s="4">
        <v>13076</v>
      </c>
      <c r="L807" s="4">
        <v>0</v>
      </c>
      <c r="M807" s="4">
        <v>0</v>
      </c>
      <c r="Q807" s="4">
        <v>17458</v>
      </c>
      <c r="R807" s="4">
        <v>14304</v>
      </c>
      <c r="S807" s="4">
        <v>487</v>
      </c>
      <c r="U807" s="4">
        <v>770</v>
      </c>
      <c r="X807" s="4">
        <v>6074</v>
      </c>
      <c r="Z807" s="4">
        <v>37378</v>
      </c>
      <c r="AA807" s="4">
        <v>2093</v>
      </c>
      <c r="AC807" s="4">
        <v>0</v>
      </c>
      <c r="AD807" s="4">
        <v>0</v>
      </c>
      <c r="AE807" s="4">
        <v>0</v>
      </c>
      <c r="AG807" s="4">
        <v>28</v>
      </c>
      <c r="AJ807" s="4">
        <v>466</v>
      </c>
      <c r="AK807" s="4">
        <v>493</v>
      </c>
      <c r="AM807" s="4">
        <v>0</v>
      </c>
      <c r="AR807" s="4">
        <v>271</v>
      </c>
      <c r="AS807" s="4">
        <v>190</v>
      </c>
      <c r="AT807" s="4">
        <v>190</v>
      </c>
      <c r="AU807" s="4">
        <v>461</v>
      </c>
      <c r="AV807" s="4">
        <v>33</v>
      </c>
      <c r="AW807" s="4">
        <v>2126</v>
      </c>
      <c r="AX807" s="4">
        <v>0</v>
      </c>
      <c r="AY807" s="4">
        <v>2126</v>
      </c>
      <c r="BB807" s="4">
        <v>0</v>
      </c>
      <c r="BD807" s="4">
        <v>0</v>
      </c>
      <c r="BF807" s="4">
        <v>2126</v>
      </c>
      <c r="BP807" s="4">
        <v>0</v>
      </c>
      <c r="BQ807" s="4">
        <v>2126</v>
      </c>
      <c r="BR807" s="4">
        <v>2126</v>
      </c>
      <c r="BS807" s="2">
        <v>2013</v>
      </c>
      <c r="BW807" s="4">
        <v>367</v>
      </c>
      <c r="BY807" s="4">
        <v>367</v>
      </c>
      <c r="CB807" s="4">
        <v>1059</v>
      </c>
      <c r="CD807" s="4">
        <v>2063</v>
      </c>
      <c r="CF807" s="4">
        <v>3122</v>
      </c>
      <c r="CS807" s="4">
        <v>0</v>
      </c>
      <c r="CU807" s="4">
        <v>3489</v>
      </c>
      <c r="DA807" s="4">
        <v>1830</v>
      </c>
      <c r="DB807" s="4">
        <v>1830</v>
      </c>
      <c r="DC807" s="4">
        <v>11994</v>
      </c>
      <c r="DD807" s="4">
        <v>397</v>
      </c>
      <c r="DE807" s="4">
        <v>84</v>
      </c>
      <c r="DG807" s="4">
        <v>12475</v>
      </c>
      <c r="DN807" s="4">
        <v>0</v>
      </c>
      <c r="DO807" s="4">
        <v>1403</v>
      </c>
      <c r="DP807" s="4">
        <v>1403</v>
      </c>
      <c r="DR807" s="4">
        <v>15708</v>
      </c>
      <c r="DS807" s="4">
        <v>19197</v>
      </c>
      <c r="DT807" s="4">
        <v>1100</v>
      </c>
      <c r="DW807" s="4">
        <v>3690</v>
      </c>
      <c r="DX807" s="4">
        <v>4790</v>
      </c>
      <c r="EE807" s="4">
        <v>-1179</v>
      </c>
      <c r="EG807" s="4">
        <v>-1179</v>
      </c>
      <c r="EI807" s="4">
        <v>3611</v>
      </c>
      <c r="EK807" s="4">
        <v>0</v>
      </c>
      <c r="EM807" s="4">
        <v>0</v>
      </c>
      <c r="ET807" s="4">
        <v>0</v>
      </c>
      <c r="EU807" s="4">
        <v>0</v>
      </c>
      <c r="EX807" s="4">
        <v>3824</v>
      </c>
      <c r="EY807" s="4">
        <v>2416</v>
      </c>
      <c r="EZ807" s="4">
        <v>0</v>
      </c>
      <c r="FA807" s="4">
        <v>2127</v>
      </c>
      <c r="FD807" s="4">
        <v>4699</v>
      </c>
      <c r="FF807" s="4">
        <v>2521</v>
      </c>
      <c r="FG807" s="4">
        <v>15586</v>
      </c>
      <c r="FH807" s="4">
        <v>15586</v>
      </c>
      <c r="FI807" s="4">
        <v>19197</v>
      </c>
      <c r="FL807" s="2">
        <v>2013</v>
      </c>
      <c r="FM807" t="s">
        <v>8</v>
      </c>
      <c r="FR807" s="2">
        <v>2013</v>
      </c>
      <c r="FS807" s="5">
        <v>29</v>
      </c>
      <c r="FT807" s="4">
        <v>28</v>
      </c>
      <c r="FX807" s="4">
        <v>1172</v>
      </c>
      <c r="GA807" s="4">
        <v>14</v>
      </c>
      <c r="GE807" s="4">
        <v>46</v>
      </c>
      <c r="GF807" s="4">
        <v>46</v>
      </c>
      <c r="GN807" s="7">
        <f t="shared" si="126"/>
        <v>-0.72869486643700232</v>
      </c>
      <c r="GQ807" s="7">
        <f t="shared" si="127"/>
        <v>0.11521786256232387</v>
      </c>
      <c r="GR807" s="7">
        <f t="shared" si="128"/>
        <v>-0.14436367581642617</v>
      </c>
      <c r="GS807" s="7">
        <v>1</v>
      </c>
      <c r="GT807" s="7">
        <f t="shared" si="132"/>
        <v>0</v>
      </c>
      <c r="GU807" s="7">
        <f t="shared" si="125"/>
        <v>0.81189769234776266</v>
      </c>
      <c r="GV807" t="s">
        <v>210</v>
      </c>
      <c r="GW807" s="8">
        <f t="shared" si="129"/>
        <v>5.6474840458575702E-5</v>
      </c>
    </row>
    <row r="808" spans="1:205" x14ac:dyDescent="0.2">
      <c r="A808">
        <v>995504081</v>
      </c>
      <c r="B808" s="2">
        <v>2014</v>
      </c>
      <c r="C808" t="s">
        <v>3</v>
      </c>
      <c r="D808" s="3">
        <v>41640</v>
      </c>
      <c r="E808" s="3">
        <v>42004</v>
      </c>
      <c r="F808" t="s">
        <v>8</v>
      </c>
      <c r="G808" s="4">
        <v>30863</v>
      </c>
      <c r="I808" s="4">
        <v>0</v>
      </c>
      <c r="J808" s="4">
        <v>30863</v>
      </c>
      <c r="K808" s="4">
        <v>11614</v>
      </c>
      <c r="L808" s="4">
        <v>0</v>
      </c>
      <c r="M808" s="4">
        <v>0</v>
      </c>
      <c r="Q808" s="4">
        <v>16176</v>
      </c>
      <c r="R808" s="4">
        <v>13022</v>
      </c>
      <c r="S808" s="4">
        <v>577</v>
      </c>
      <c r="U808" s="4">
        <v>538</v>
      </c>
      <c r="X808" s="4">
        <v>5674</v>
      </c>
      <c r="Z808" s="4">
        <v>34002</v>
      </c>
      <c r="AA808" s="4">
        <v>-3139</v>
      </c>
      <c r="AC808" s="4">
        <v>0</v>
      </c>
      <c r="AD808" s="4">
        <v>0</v>
      </c>
      <c r="AE808" s="4">
        <v>0</v>
      </c>
      <c r="AG808" s="4">
        <v>7</v>
      </c>
      <c r="AJ808" s="4">
        <v>368</v>
      </c>
      <c r="AK808" s="4">
        <v>375</v>
      </c>
      <c r="AM808" s="4">
        <v>0</v>
      </c>
      <c r="AR808" s="4">
        <v>283</v>
      </c>
      <c r="AS808" s="4">
        <v>319</v>
      </c>
      <c r="AT808" s="4">
        <v>319</v>
      </c>
      <c r="AU808" s="4">
        <v>603</v>
      </c>
      <c r="AV808" s="4">
        <v>-227</v>
      </c>
      <c r="AW808" s="4">
        <v>-3366</v>
      </c>
      <c r="AX808" s="4">
        <v>0</v>
      </c>
      <c r="AY808" s="4">
        <v>-3366</v>
      </c>
      <c r="BB808" s="4">
        <v>0</v>
      </c>
      <c r="BD808" s="4">
        <v>0</v>
      </c>
      <c r="BF808" s="4">
        <v>-3366</v>
      </c>
      <c r="BQ808" s="4">
        <v>-3366</v>
      </c>
      <c r="BR808" s="4">
        <v>-3366</v>
      </c>
      <c r="BS808" s="2">
        <v>2014</v>
      </c>
      <c r="BW808" s="4">
        <v>167</v>
      </c>
      <c r="BY808" s="4">
        <v>167</v>
      </c>
      <c r="CB808" s="4">
        <v>1100</v>
      </c>
      <c r="CD808" s="4">
        <v>1715</v>
      </c>
      <c r="CF808" s="4">
        <v>2815</v>
      </c>
      <c r="CS808" s="4">
        <v>0</v>
      </c>
      <c r="CU808" s="4">
        <v>2982</v>
      </c>
      <c r="DA808" s="4">
        <v>1578</v>
      </c>
      <c r="DB808" s="4">
        <v>1578</v>
      </c>
      <c r="DC808" s="4">
        <v>4313</v>
      </c>
      <c r="DD808" s="4">
        <v>284</v>
      </c>
      <c r="DE808" s="4">
        <v>146</v>
      </c>
      <c r="DG808" s="4">
        <v>4743</v>
      </c>
      <c r="DN808" s="4">
        <v>0</v>
      </c>
      <c r="DO808" s="4">
        <v>2223</v>
      </c>
      <c r="DP808" s="4">
        <v>2223</v>
      </c>
      <c r="DR808" s="4">
        <v>8544</v>
      </c>
      <c r="DS808" s="4">
        <v>11526</v>
      </c>
      <c r="DT808" s="4">
        <v>1100</v>
      </c>
      <c r="DW808" s="4">
        <v>2145</v>
      </c>
      <c r="DX808" s="4">
        <v>3245</v>
      </c>
      <c r="EE808" s="4">
        <v>0</v>
      </c>
      <c r="EG808" s="4">
        <v>0</v>
      </c>
      <c r="EI808" s="4">
        <v>3245</v>
      </c>
      <c r="EK808" s="4">
        <v>0</v>
      </c>
      <c r="EM808" s="4">
        <v>0</v>
      </c>
      <c r="ET808" s="4">
        <v>0</v>
      </c>
      <c r="EU808" s="4">
        <v>0</v>
      </c>
      <c r="EX808" s="4">
        <v>0</v>
      </c>
      <c r="EY808" s="4">
        <v>913</v>
      </c>
      <c r="EZ808" s="4">
        <v>0</v>
      </c>
      <c r="FA808" s="4">
        <v>1543</v>
      </c>
      <c r="FD808" s="4">
        <v>4301</v>
      </c>
      <c r="FF808" s="4">
        <v>1524</v>
      </c>
      <c r="FG808" s="4">
        <v>8281</v>
      </c>
      <c r="FH808" s="4">
        <v>8281</v>
      </c>
      <c r="FI808" s="4">
        <v>11526</v>
      </c>
      <c r="FL808" s="2">
        <v>2014</v>
      </c>
      <c r="FM808" t="s">
        <v>8</v>
      </c>
      <c r="FR808" s="2">
        <v>2014</v>
      </c>
      <c r="FS808" s="5">
        <v>26.19</v>
      </c>
      <c r="FT808" s="4">
        <v>27</v>
      </c>
      <c r="FX808" s="4">
        <v>1459</v>
      </c>
      <c r="GA808" s="4">
        <v>10</v>
      </c>
      <c r="GE808" s="4">
        <v>55</v>
      </c>
      <c r="GF808" s="4">
        <v>23</v>
      </c>
      <c r="GN808" s="7">
        <f t="shared" si="126"/>
        <v>-4.6257227691826851E-2</v>
      </c>
      <c r="GQ808" s="7">
        <f t="shared" si="127"/>
        <v>-0.21911922663802363</v>
      </c>
      <c r="GR808" s="7">
        <f t="shared" si="128"/>
        <v>-0.21731081355244472</v>
      </c>
      <c r="GS808" s="7">
        <v>1</v>
      </c>
      <c r="GT808" s="7">
        <f t="shared" si="132"/>
        <v>0</v>
      </c>
      <c r="GU808" s="7">
        <f t="shared" si="125"/>
        <v>0.71846260628145064</v>
      </c>
      <c r="GV808" t="s">
        <v>210</v>
      </c>
      <c r="GW808" s="8">
        <f t="shared" si="129"/>
        <v>5.2091472625931135E-5</v>
      </c>
    </row>
    <row r="809" spans="1:205" x14ac:dyDescent="0.2">
      <c r="A809">
        <v>995504081</v>
      </c>
      <c r="B809" s="2">
        <v>2015</v>
      </c>
      <c r="C809" t="s">
        <v>3</v>
      </c>
      <c r="D809" s="3">
        <v>42005</v>
      </c>
      <c r="E809" s="3">
        <v>42369</v>
      </c>
      <c r="F809" t="s">
        <v>8</v>
      </c>
      <c r="G809" s="4">
        <v>40278</v>
      </c>
      <c r="I809" s="4">
        <v>154</v>
      </c>
      <c r="J809" s="4">
        <v>40432</v>
      </c>
      <c r="K809" s="4">
        <v>12482</v>
      </c>
      <c r="L809" s="4">
        <v>0</v>
      </c>
      <c r="M809" s="4">
        <v>0</v>
      </c>
      <c r="Q809" s="4">
        <v>15775</v>
      </c>
      <c r="R809" s="4">
        <v>12997</v>
      </c>
      <c r="S809" s="4">
        <v>552</v>
      </c>
      <c r="U809" s="4">
        <v>816</v>
      </c>
      <c r="X809" s="4">
        <v>7580</v>
      </c>
      <c r="Z809" s="4">
        <v>36652</v>
      </c>
      <c r="AA809" s="4">
        <v>3780</v>
      </c>
      <c r="AC809" s="4">
        <v>0</v>
      </c>
      <c r="AD809" s="4">
        <v>0</v>
      </c>
      <c r="AE809" s="4">
        <v>0</v>
      </c>
      <c r="AG809" s="4">
        <v>62</v>
      </c>
      <c r="AJ809" s="4">
        <v>515</v>
      </c>
      <c r="AK809" s="4">
        <v>577</v>
      </c>
      <c r="AM809" s="4">
        <v>0</v>
      </c>
      <c r="AR809" s="4">
        <v>250</v>
      </c>
      <c r="AS809" s="4">
        <v>185</v>
      </c>
      <c r="AT809" s="4">
        <v>185</v>
      </c>
      <c r="AU809" s="4">
        <v>435</v>
      </c>
      <c r="AV809" s="4">
        <v>142</v>
      </c>
      <c r="AW809" s="4">
        <v>3922</v>
      </c>
      <c r="AX809" s="4">
        <v>0</v>
      </c>
      <c r="AY809" s="4">
        <v>3922</v>
      </c>
      <c r="BB809" s="4">
        <v>0</v>
      </c>
      <c r="BD809" s="4">
        <v>0</v>
      </c>
      <c r="BF809" s="4">
        <v>3922</v>
      </c>
      <c r="BP809" s="4">
        <v>3922</v>
      </c>
      <c r="BQ809" s="4">
        <v>0</v>
      </c>
      <c r="BR809" s="4">
        <v>3922</v>
      </c>
      <c r="BS809" s="2">
        <v>2015</v>
      </c>
      <c r="BW809" s="4">
        <v>0</v>
      </c>
      <c r="BY809" s="4">
        <v>0</v>
      </c>
      <c r="BZ809" s="4">
        <v>0</v>
      </c>
      <c r="CB809" s="4">
        <v>1002</v>
      </c>
      <c r="CC809" s="4">
        <v>0</v>
      </c>
      <c r="CD809" s="4">
        <v>2203</v>
      </c>
      <c r="CF809" s="4">
        <v>3205</v>
      </c>
      <c r="CS809" s="4">
        <v>0</v>
      </c>
      <c r="CU809" s="4">
        <v>3205</v>
      </c>
      <c r="DA809" s="4">
        <v>1842</v>
      </c>
      <c r="DB809" s="4">
        <v>1842</v>
      </c>
      <c r="DC809" s="4">
        <v>14125</v>
      </c>
      <c r="DD809" s="4">
        <v>510</v>
      </c>
      <c r="DE809" s="4">
        <v>137</v>
      </c>
      <c r="DG809" s="4">
        <v>14772</v>
      </c>
      <c r="DN809" s="4">
        <v>0</v>
      </c>
      <c r="DO809" s="4">
        <v>2770</v>
      </c>
      <c r="DP809" s="4">
        <v>2770</v>
      </c>
      <c r="DR809" s="4">
        <v>19384</v>
      </c>
      <c r="DS809" s="4">
        <v>22588</v>
      </c>
      <c r="DT809" s="4">
        <v>1100</v>
      </c>
      <c r="DW809" s="4">
        <v>2145</v>
      </c>
      <c r="DX809" s="4">
        <v>3245</v>
      </c>
      <c r="ED809" s="4">
        <v>3922</v>
      </c>
      <c r="EG809" s="4">
        <v>3922</v>
      </c>
      <c r="EI809" s="4">
        <v>7166</v>
      </c>
      <c r="EK809" s="4">
        <v>0</v>
      </c>
      <c r="EM809" s="4">
        <v>0</v>
      </c>
      <c r="EP809" s="4">
        <v>846</v>
      </c>
      <c r="ET809" s="4">
        <v>0</v>
      </c>
      <c r="EU809" s="4">
        <v>846</v>
      </c>
      <c r="EX809" s="4">
        <v>2528</v>
      </c>
      <c r="EY809" s="4">
        <v>1104</v>
      </c>
      <c r="EZ809" s="4">
        <v>0</v>
      </c>
      <c r="FA809" s="4">
        <v>1257</v>
      </c>
      <c r="FD809" s="4">
        <v>5849</v>
      </c>
      <c r="FF809" s="4">
        <v>3838</v>
      </c>
      <c r="FG809" s="4">
        <v>14576</v>
      </c>
      <c r="FH809" s="4">
        <v>15422</v>
      </c>
      <c r="FI809" s="4">
        <v>22588</v>
      </c>
      <c r="FL809" s="2">
        <v>2015</v>
      </c>
      <c r="FM809" t="s">
        <v>8</v>
      </c>
      <c r="FR809" s="2">
        <v>2015</v>
      </c>
      <c r="FS809" s="5">
        <v>24.3</v>
      </c>
      <c r="FT809" s="4">
        <v>30</v>
      </c>
      <c r="FX809" s="4">
        <v>1330</v>
      </c>
      <c r="GA809" s="4">
        <v>12</v>
      </c>
      <c r="GD809" t="s">
        <v>176</v>
      </c>
      <c r="GE809" s="4">
        <v>56</v>
      </c>
      <c r="GF809" s="4">
        <v>24</v>
      </c>
      <c r="GH809" s="4">
        <v>6000</v>
      </c>
      <c r="GI809" s="7">
        <f t="shared" si="130"/>
        <v>0.56619816068020123</v>
      </c>
      <c r="GJ809" s="7">
        <f t="shared" si="133"/>
        <v>8.7253216648434648E-2</v>
      </c>
      <c r="GK809" s="7">
        <f t="shared" si="134"/>
        <v>-0.15512753774076002</v>
      </c>
      <c r="GL809" s="7">
        <f t="shared" si="131"/>
        <v>0.35824331503453161</v>
      </c>
      <c r="GM809" s="7">
        <f>(((DR809-DR808)-(DP809-DP808)-(FG809-FG808)+((EV809-EV808)+(EW809-EW808)+(EX809-EX808))+(FC809-FC808))-U809-V809)/DS808</f>
        <v>0.49540170050321014</v>
      </c>
      <c r="GN809" s="7">
        <f t="shared" si="126"/>
        <v>-3.4443866041992018E-2</v>
      </c>
      <c r="GO809" s="7">
        <f>(G809-G808)/DS808</f>
        <v>0.81684886343918095</v>
      </c>
      <c r="GP809" s="7">
        <f>CF809/DS808</f>
        <v>0.27806697900399097</v>
      </c>
      <c r="GQ809" s="7">
        <f t="shared" si="127"/>
        <v>0.2299349240780911</v>
      </c>
      <c r="GR809" s="7">
        <f t="shared" si="128"/>
        <v>0.30505783624404625</v>
      </c>
      <c r="GS809" s="7">
        <v>1</v>
      </c>
      <c r="GT809" s="7">
        <f t="shared" si="132"/>
        <v>5.4856698223317339E-2</v>
      </c>
      <c r="GU809" s="7">
        <f t="shared" si="125"/>
        <v>0.68275190366566318</v>
      </c>
      <c r="GV809" t="s">
        <v>210</v>
      </c>
      <c r="GW809" s="8">
        <f t="shared" si="129"/>
        <v>8.6760367863959742E-5</v>
      </c>
    </row>
    <row r="810" spans="1:205" x14ac:dyDescent="0.2">
      <c r="A810">
        <v>995504081</v>
      </c>
      <c r="B810" s="2">
        <v>2016</v>
      </c>
      <c r="C810" t="s">
        <v>3</v>
      </c>
      <c r="D810" s="3">
        <v>42370</v>
      </c>
      <c r="E810" s="3">
        <v>42735</v>
      </c>
      <c r="F810" t="s">
        <v>8</v>
      </c>
      <c r="G810" s="4">
        <v>52664</v>
      </c>
      <c r="I810" s="4">
        <v>151</v>
      </c>
      <c r="J810" s="4">
        <v>52814</v>
      </c>
      <c r="K810" s="4">
        <v>15036</v>
      </c>
      <c r="L810" s="4">
        <v>0</v>
      </c>
      <c r="M810" s="4">
        <v>0</v>
      </c>
      <c r="Q810" s="4">
        <v>20288</v>
      </c>
      <c r="R810" s="4">
        <v>16062</v>
      </c>
      <c r="S810" s="4">
        <v>638</v>
      </c>
      <c r="U810" s="4">
        <v>829</v>
      </c>
      <c r="X810" s="4">
        <v>10520</v>
      </c>
      <c r="Z810" s="4">
        <v>46674</v>
      </c>
      <c r="AA810" s="4">
        <v>6140</v>
      </c>
      <c r="AC810" s="4">
        <v>0</v>
      </c>
      <c r="AD810" s="4">
        <v>0</v>
      </c>
      <c r="AE810" s="4">
        <v>0</v>
      </c>
      <c r="AF810" s="4">
        <v>8</v>
      </c>
      <c r="AG810" s="4">
        <v>34</v>
      </c>
      <c r="AJ810" s="4">
        <v>482</v>
      </c>
      <c r="AK810" s="4">
        <v>524</v>
      </c>
      <c r="AM810" s="4">
        <v>0</v>
      </c>
      <c r="AR810" s="4">
        <v>252</v>
      </c>
      <c r="AS810" s="4">
        <v>383</v>
      </c>
      <c r="AT810" s="4">
        <v>383</v>
      </c>
      <c r="AU810" s="4">
        <v>635</v>
      </c>
      <c r="AV810" s="4">
        <v>-112</v>
      </c>
      <c r="AW810" s="4">
        <v>6029</v>
      </c>
      <c r="AX810" s="4">
        <v>899</v>
      </c>
      <c r="AY810" s="4">
        <v>5130</v>
      </c>
      <c r="BB810" s="4">
        <v>0</v>
      </c>
      <c r="BD810" s="4">
        <v>0</v>
      </c>
      <c r="BF810" s="4">
        <v>5130</v>
      </c>
      <c r="BP810" s="4">
        <v>5130</v>
      </c>
      <c r="BR810" s="4">
        <v>5130</v>
      </c>
      <c r="BS810" s="2">
        <v>2016</v>
      </c>
      <c r="BW810" s="4">
        <v>0</v>
      </c>
      <c r="BY810" s="4">
        <v>0</v>
      </c>
      <c r="BZ810" s="4">
        <v>0</v>
      </c>
      <c r="CB810" s="4">
        <v>903</v>
      </c>
      <c r="CC810" s="4">
        <v>0</v>
      </c>
      <c r="CD810" s="4">
        <v>2841</v>
      </c>
      <c r="CF810" s="4">
        <v>3744</v>
      </c>
      <c r="CI810" s="4">
        <v>278</v>
      </c>
      <c r="CS810" s="4">
        <v>278</v>
      </c>
      <c r="CU810" s="4">
        <v>4023</v>
      </c>
      <c r="DA810" s="4">
        <v>1887</v>
      </c>
      <c r="DB810" s="4">
        <v>1887</v>
      </c>
      <c r="DC810" s="4">
        <v>11188</v>
      </c>
      <c r="DD810" s="4">
        <v>125</v>
      </c>
      <c r="DE810" s="4">
        <v>83</v>
      </c>
      <c r="DG810" s="4">
        <v>11395</v>
      </c>
      <c r="DN810" s="4">
        <v>0</v>
      </c>
      <c r="DO810" s="4">
        <v>11135</v>
      </c>
      <c r="DP810" s="4">
        <v>11135</v>
      </c>
      <c r="DR810" s="4">
        <v>24417</v>
      </c>
      <c r="DS810" s="4">
        <v>28440</v>
      </c>
      <c r="DT810" s="4">
        <v>1100</v>
      </c>
      <c r="DW810" s="4">
        <v>7153</v>
      </c>
      <c r="DX810" s="4">
        <v>8253</v>
      </c>
      <c r="ED810" s="4">
        <v>9051</v>
      </c>
      <c r="EG810" s="4">
        <v>9051</v>
      </c>
      <c r="EI810" s="4">
        <v>17305</v>
      </c>
      <c r="EK810" s="4">
        <v>286</v>
      </c>
      <c r="EM810" s="4">
        <v>286</v>
      </c>
      <c r="EP810" s="4">
        <v>0</v>
      </c>
      <c r="ET810" s="4">
        <v>0</v>
      </c>
      <c r="EU810" s="4">
        <v>286</v>
      </c>
      <c r="EX810" s="4">
        <v>0</v>
      </c>
      <c r="EY810" s="4">
        <v>3220</v>
      </c>
      <c r="EZ810" s="4">
        <v>844</v>
      </c>
      <c r="FA810" s="4">
        <v>1718</v>
      </c>
      <c r="FD810" s="4">
        <v>0</v>
      </c>
      <c r="FF810" s="4">
        <v>5068</v>
      </c>
      <c r="FG810" s="4">
        <v>10849</v>
      </c>
      <c r="FH810" s="4">
        <v>11135</v>
      </c>
      <c r="FI810" s="4">
        <v>28440</v>
      </c>
      <c r="FL810" s="2">
        <v>2016</v>
      </c>
      <c r="FM810" t="s">
        <v>8</v>
      </c>
      <c r="FR810" s="2">
        <v>2016</v>
      </c>
      <c r="FS810" s="5">
        <v>27.7</v>
      </c>
      <c r="FT810" s="4">
        <v>28</v>
      </c>
      <c r="FX810" s="4">
        <v>1480</v>
      </c>
      <c r="GA810" s="4">
        <v>278</v>
      </c>
      <c r="GD810" t="s">
        <v>176</v>
      </c>
      <c r="GE810" s="4">
        <v>58</v>
      </c>
      <c r="GF810" s="4">
        <v>18</v>
      </c>
      <c r="GH810" s="4">
        <v>6000</v>
      </c>
      <c r="GI810" s="7">
        <f t="shared" si="130"/>
        <v>-9.4430671152824511E-2</v>
      </c>
      <c r="GJ810" s="7">
        <f t="shared" si="133"/>
        <v>-0.15512753774076002</v>
      </c>
      <c r="GK810" s="7">
        <f t="shared" si="134"/>
        <v>0.35824331503453161</v>
      </c>
      <c r="GL810" s="7">
        <f t="shared" si="131"/>
        <v>-0.20049226441631504</v>
      </c>
      <c r="GM810" s="7">
        <f>(((DR810-DR809)-(DP810-DP809)-(FG810-FG809)+((EV810-EV809)+(EW810-EW809)+(EX810-EX809))+(FC810-FC809))-U810-V810)/DS809</f>
        <v>-0.13113157428723216</v>
      </c>
      <c r="GN810" s="7">
        <f t="shared" si="126"/>
        <v>0.67836904551089072</v>
      </c>
      <c r="GO810" s="7">
        <f>(G810-G809)/DS809</f>
        <v>0.54834425358597483</v>
      </c>
      <c r="GP810" s="7">
        <f>CF810/DS809</f>
        <v>0.1657517265804852</v>
      </c>
      <c r="GQ810" s="7">
        <f t="shared" si="127"/>
        <v>0.20106608136709259</v>
      </c>
      <c r="GR810" s="7">
        <f t="shared" si="128"/>
        <v>0.30751278613635236</v>
      </c>
      <c r="GS810" s="7">
        <v>1</v>
      </c>
      <c r="GT810" s="7">
        <f t="shared" si="132"/>
        <v>0</v>
      </c>
      <c r="GU810" s="7">
        <f t="shared" si="125"/>
        <v>0.39152601969057665</v>
      </c>
      <c r="GV810" t="s">
        <v>210</v>
      </c>
      <c r="GW810" s="8">
        <f t="shared" si="129"/>
        <v>4.4271294492650965E-5</v>
      </c>
    </row>
    <row r="811" spans="1:205" x14ac:dyDescent="0.2">
      <c r="A811">
        <v>995504081</v>
      </c>
      <c r="B811" s="2">
        <v>2017</v>
      </c>
      <c r="C811" t="s">
        <v>3</v>
      </c>
      <c r="D811" s="3">
        <v>42736</v>
      </c>
      <c r="E811" s="3">
        <v>43100</v>
      </c>
      <c r="F811" t="s">
        <v>8</v>
      </c>
      <c r="G811" s="4">
        <v>55433</v>
      </c>
      <c r="I811" s="4">
        <v>0</v>
      </c>
      <c r="J811" s="4">
        <v>55433</v>
      </c>
      <c r="K811" s="4">
        <v>21383</v>
      </c>
      <c r="L811" s="4">
        <v>0</v>
      </c>
      <c r="M811" s="4">
        <v>0</v>
      </c>
      <c r="Q811" s="4">
        <v>20574</v>
      </c>
      <c r="R811" s="4">
        <v>16871</v>
      </c>
      <c r="S811" s="4">
        <v>568</v>
      </c>
      <c r="U811" s="4">
        <v>1088</v>
      </c>
      <c r="X811" s="4">
        <v>10334</v>
      </c>
      <c r="Y811" s="4">
        <v>1741</v>
      </c>
      <c r="Z811" s="4">
        <v>53379</v>
      </c>
      <c r="AA811" s="4">
        <v>2054</v>
      </c>
      <c r="AC811" s="4">
        <v>0</v>
      </c>
      <c r="AD811" s="4">
        <v>0</v>
      </c>
      <c r="AE811" s="4">
        <v>0</v>
      </c>
      <c r="AF811" s="4">
        <v>30</v>
      </c>
      <c r="AG811" s="4">
        <v>28</v>
      </c>
      <c r="AJ811" s="4">
        <v>880</v>
      </c>
      <c r="AK811" s="4">
        <v>938</v>
      </c>
      <c r="AM811" s="4">
        <v>0</v>
      </c>
      <c r="AR811" s="4">
        <v>7</v>
      </c>
      <c r="AS811" s="4">
        <v>506</v>
      </c>
      <c r="AT811" s="4">
        <v>506</v>
      </c>
      <c r="AU811" s="4">
        <v>514</v>
      </c>
      <c r="AV811" s="4">
        <v>424</v>
      </c>
      <c r="AW811" s="4">
        <v>2478</v>
      </c>
      <c r="AX811" s="4">
        <v>558</v>
      </c>
      <c r="AY811" s="4">
        <v>1920</v>
      </c>
      <c r="BB811" s="4">
        <v>0</v>
      </c>
      <c r="BD811" s="4">
        <v>0</v>
      </c>
      <c r="BF811" s="4">
        <v>1920</v>
      </c>
      <c r="BP811" s="4">
        <v>1920</v>
      </c>
      <c r="BR811" s="4">
        <v>1920</v>
      </c>
      <c r="BS811" s="2">
        <v>2017</v>
      </c>
      <c r="BW811" s="4">
        <v>0</v>
      </c>
      <c r="BY811" s="4">
        <v>0</v>
      </c>
      <c r="BZ811" s="4">
        <v>471</v>
      </c>
      <c r="CB811" s="4">
        <v>805</v>
      </c>
      <c r="CC811" s="4">
        <v>0</v>
      </c>
      <c r="CD811" s="4">
        <v>3930</v>
      </c>
      <c r="CF811" s="4">
        <v>5206</v>
      </c>
      <c r="CI811" s="4">
        <v>156</v>
      </c>
      <c r="CS811" s="4">
        <v>156</v>
      </c>
      <c r="CU811" s="4">
        <v>5362</v>
      </c>
      <c r="DA811" s="4">
        <v>2396</v>
      </c>
      <c r="DB811" s="4">
        <v>2396</v>
      </c>
      <c r="DC811" s="4">
        <v>15101</v>
      </c>
      <c r="DD811" s="4">
        <v>2810</v>
      </c>
      <c r="DE811" s="4">
        <v>1970</v>
      </c>
      <c r="DG811" s="4">
        <v>19881</v>
      </c>
      <c r="DN811" s="4">
        <v>0</v>
      </c>
      <c r="DO811" s="4">
        <v>6376</v>
      </c>
      <c r="DP811" s="4">
        <v>6376</v>
      </c>
      <c r="DR811" s="4">
        <v>28653</v>
      </c>
      <c r="DS811" s="4">
        <v>34015</v>
      </c>
      <c r="DT811" s="4">
        <v>1100</v>
      </c>
      <c r="DW811" s="4">
        <v>8533</v>
      </c>
      <c r="DX811" s="4">
        <v>9633</v>
      </c>
      <c r="ED811" s="4">
        <v>10971</v>
      </c>
      <c r="EG811" s="4">
        <v>10971</v>
      </c>
      <c r="EI811" s="4">
        <v>20604</v>
      </c>
      <c r="EK811" s="4">
        <v>1256</v>
      </c>
      <c r="EM811" s="4">
        <v>1256</v>
      </c>
      <c r="EP811" s="4">
        <v>1021</v>
      </c>
      <c r="ET811" s="4">
        <v>0</v>
      </c>
      <c r="EU811" s="4">
        <v>2277</v>
      </c>
      <c r="EX811" s="4">
        <v>0</v>
      </c>
      <c r="EY811" s="4">
        <v>3082</v>
      </c>
      <c r="EZ811" s="4">
        <v>0</v>
      </c>
      <c r="FA811" s="4">
        <v>1544</v>
      </c>
      <c r="FF811" s="4">
        <v>6509</v>
      </c>
      <c r="FG811" s="4">
        <v>11134</v>
      </c>
      <c r="FH811" s="4">
        <v>13411</v>
      </c>
      <c r="FI811" s="4">
        <v>34015</v>
      </c>
      <c r="FL811" s="2">
        <v>2017</v>
      </c>
      <c r="FM811" t="s">
        <v>8</v>
      </c>
      <c r="FR811" s="2">
        <v>2017</v>
      </c>
      <c r="FS811" s="5">
        <v>36</v>
      </c>
      <c r="FX811" s="4">
        <v>1744</v>
      </c>
      <c r="GA811" s="4">
        <v>281</v>
      </c>
      <c r="GE811" s="4">
        <v>61</v>
      </c>
      <c r="GF811" s="4">
        <v>20</v>
      </c>
      <c r="GH811" s="4">
        <v>6000</v>
      </c>
      <c r="GI811" s="7">
        <f t="shared" si="130"/>
        <v>0.30625879043600562</v>
      </c>
      <c r="GJ811" s="7">
        <f t="shared" si="133"/>
        <v>0.35824331503453161</v>
      </c>
      <c r="GK811" s="7">
        <f t="shared" si="134"/>
        <v>-0.20049226441631504</v>
      </c>
      <c r="GL811" s="7">
        <f t="shared" si="131"/>
        <v>-0.34605321181831544</v>
      </c>
      <c r="GM811" s="7">
        <f>(((DR811-DR810)-(DP811-DP810)-(FG811-FG810)+((EV811-EV810)+(EW811-EW810)+(EX811-EX810))+(FC811-FC810))-U811-V811)/DS810</f>
        <v>0.26800281293952177</v>
      </c>
      <c r="GN811" s="7">
        <f t="shared" si="126"/>
        <v>-4.022503516174402E-2</v>
      </c>
      <c r="GO811" s="7">
        <f>(G811-G810)/DS810</f>
        <v>9.7362869198312232E-2</v>
      </c>
      <c r="GP811" s="7">
        <f>CF811/DS810</f>
        <v>0.1830520393811533</v>
      </c>
      <c r="GQ811" s="7">
        <f t="shared" si="127"/>
        <v>6.1484268673444878E-2</v>
      </c>
      <c r="GR811" s="7">
        <f t="shared" si="128"/>
        <v>5.2578611575269635E-2</v>
      </c>
      <c r="GS811" s="7">
        <v>1</v>
      </c>
      <c r="GT811" s="7">
        <f t="shared" si="132"/>
        <v>7.6131533815524566E-2</v>
      </c>
      <c r="GU811" s="7">
        <f t="shared" si="125"/>
        <v>0.3942672350433632</v>
      </c>
      <c r="GV811" t="s">
        <v>210</v>
      </c>
      <c r="GW811" s="8">
        <f t="shared" si="129"/>
        <v>3.5161744022503517E-5</v>
      </c>
    </row>
    <row r="812" spans="1:205" x14ac:dyDescent="0.2">
      <c r="A812">
        <v>995504081</v>
      </c>
      <c r="B812" s="2">
        <v>2018</v>
      </c>
      <c r="C812" t="s">
        <v>3</v>
      </c>
      <c r="D812" s="3">
        <v>43101</v>
      </c>
      <c r="E812" s="3">
        <v>43465</v>
      </c>
      <c r="F812" t="s">
        <v>8</v>
      </c>
      <c r="G812" s="4">
        <v>70528</v>
      </c>
      <c r="J812" s="4">
        <v>70528</v>
      </c>
      <c r="K812" s="4">
        <v>24075</v>
      </c>
      <c r="Q812" s="4">
        <v>25923</v>
      </c>
      <c r="R812" s="4">
        <v>21705</v>
      </c>
      <c r="S812" s="4">
        <v>614</v>
      </c>
      <c r="U812" s="4">
        <v>1325</v>
      </c>
      <c r="X812" s="4">
        <v>14633</v>
      </c>
      <c r="Y812" s="4">
        <v>1741</v>
      </c>
      <c r="Z812" s="4">
        <v>65957</v>
      </c>
      <c r="AA812" s="4">
        <v>4571</v>
      </c>
      <c r="AF812" s="4">
        <v>112</v>
      </c>
      <c r="AG812" s="4">
        <v>16</v>
      </c>
      <c r="AJ812" s="4">
        <v>13</v>
      </c>
      <c r="AK812" s="4">
        <v>141</v>
      </c>
      <c r="AR812" s="4">
        <v>105</v>
      </c>
      <c r="AS812" s="4">
        <v>426</v>
      </c>
      <c r="AT812" s="4">
        <v>426</v>
      </c>
      <c r="AU812" s="4">
        <v>530</v>
      </c>
      <c r="AV812" s="4">
        <v>-389</v>
      </c>
      <c r="AW812" s="4">
        <v>4182</v>
      </c>
      <c r="AX812" s="4">
        <v>745</v>
      </c>
      <c r="AY812" s="4">
        <v>3437</v>
      </c>
      <c r="BF812" s="4">
        <v>3437</v>
      </c>
      <c r="BP812" s="4">
        <v>3437</v>
      </c>
      <c r="BR812" s="4">
        <v>3437</v>
      </c>
      <c r="BS812" s="2">
        <v>2018</v>
      </c>
      <c r="BZ812" s="4">
        <v>573</v>
      </c>
      <c r="CB812" s="4">
        <v>706</v>
      </c>
      <c r="CC812" s="4">
        <v>0</v>
      </c>
      <c r="CD812" s="4">
        <v>4507</v>
      </c>
      <c r="CF812" s="4">
        <v>5786</v>
      </c>
      <c r="CI812" s="4">
        <v>0</v>
      </c>
      <c r="CS812" s="4">
        <v>0</v>
      </c>
      <c r="CU812" s="4">
        <v>5786</v>
      </c>
      <c r="DA812" s="4">
        <v>2391</v>
      </c>
      <c r="DB812" s="4">
        <v>2391</v>
      </c>
      <c r="DC812" s="4">
        <v>29365</v>
      </c>
      <c r="DD812" s="4">
        <v>1175</v>
      </c>
      <c r="DE812" s="4">
        <v>6263</v>
      </c>
      <c r="DG812" s="4">
        <v>36803</v>
      </c>
      <c r="DO812" s="4">
        <v>1517</v>
      </c>
      <c r="DP812" s="4">
        <v>1517</v>
      </c>
      <c r="DR812" s="4">
        <v>40711</v>
      </c>
      <c r="DS812" s="4">
        <v>46497</v>
      </c>
      <c r="DT812" s="4">
        <v>1100</v>
      </c>
      <c r="DW812" s="4">
        <v>9628</v>
      </c>
      <c r="DX812" s="4">
        <v>10728</v>
      </c>
      <c r="ED812" s="4">
        <v>14408</v>
      </c>
      <c r="EG812" s="4">
        <v>14408</v>
      </c>
      <c r="EI812" s="4">
        <v>25136</v>
      </c>
      <c r="EK812" s="4">
        <v>2328</v>
      </c>
      <c r="EM812" s="4">
        <v>2328</v>
      </c>
      <c r="EP812" s="4">
        <v>1424</v>
      </c>
      <c r="EU812" s="4">
        <v>3752</v>
      </c>
      <c r="EX812" s="4">
        <v>6091</v>
      </c>
      <c r="EY812" s="4">
        <v>2041</v>
      </c>
      <c r="EZ812" s="4">
        <v>0</v>
      </c>
      <c r="FA812" s="4">
        <v>5419</v>
      </c>
      <c r="FD812" s="4">
        <v>30</v>
      </c>
      <c r="FF812" s="4">
        <v>4029</v>
      </c>
      <c r="FG812" s="4">
        <v>17609</v>
      </c>
      <c r="FH812" s="4">
        <v>21361</v>
      </c>
      <c r="FI812" s="4">
        <v>46497</v>
      </c>
      <c r="FL812" s="2">
        <v>2018</v>
      </c>
      <c r="FM812" t="s">
        <v>8</v>
      </c>
      <c r="FR812" s="2">
        <v>2018</v>
      </c>
      <c r="FS812" s="5">
        <v>48</v>
      </c>
      <c r="FX812" s="4">
        <v>1906</v>
      </c>
      <c r="GA812" s="4">
        <v>8</v>
      </c>
      <c r="GE812" s="4">
        <v>63</v>
      </c>
      <c r="GF812" s="4">
        <v>25</v>
      </c>
      <c r="GI812" s="7">
        <f t="shared" si="130"/>
        <v>0.48605027193885053</v>
      </c>
      <c r="GJ812" s="7">
        <f t="shared" si="133"/>
        <v>-0.20049226441631504</v>
      </c>
      <c r="GK812" s="7">
        <f t="shared" si="134"/>
        <v>-0.34605321181831544</v>
      </c>
      <c r="GL812" s="7">
        <f t="shared" si="131"/>
        <v>0.18607652106587522</v>
      </c>
      <c r="GM812" s="7">
        <f>(((DR812-DR811)-(DP812-DP811)-(FG812-FG811)+((EV812-EV811)+(EW812-EW811)+(EX812-EX811))+(FC812-FC811))-U812-V812)/DS811</f>
        <v>0.44709686902836981</v>
      </c>
      <c r="GN812" s="7">
        <f t="shared" si="126"/>
        <v>2.4430398353667501E-2</v>
      </c>
      <c r="GO812" s="7">
        <f>(G812-G811)/DS811</f>
        <v>0.44377480523298546</v>
      </c>
      <c r="GP812" s="7">
        <f>CF812/DS811</f>
        <v>0.1701014258415405</v>
      </c>
      <c r="GQ812" s="7">
        <f t="shared" si="127"/>
        <v>8.5378577106518277E-2</v>
      </c>
      <c r="GR812" s="7">
        <f t="shared" si="128"/>
        <v>0.27231071744267854</v>
      </c>
      <c r="GS812" s="7">
        <v>1</v>
      </c>
      <c r="GT812" s="7">
        <f t="shared" si="132"/>
        <v>6.6663545714151964E-2</v>
      </c>
      <c r="GU812" s="7">
        <f t="shared" si="125"/>
        <v>0.45940598318171066</v>
      </c>
      <c r="GV812" t="s">
        <v>210</v>
      </c>
      <c r="GW812" s="8">
        <f t="shared" si="129"/>
        <v>2.9398794649419375E-5</v>
      </c>
    </row>
    <row r="813" spans="1:205" x14ac:dyDescent="0.2">
      <c r="A813">
        <v>995504081</v>
      </c>
      <c r="B813" s="2">
        <v>2019</v>
      </c>
      <c r="C813" t="s">
        <v>3</v>
      </c>
      <c r="D813" s="3">
        <v>43466</v>
      </c>
      <c r="E813" s="3">
        <v>43830</v>
      </c>
      <c r="F813" t="s">
        <v>8</v>
      </c>
      <c r="G813" s="4">
        <v>40368</v>
      </c>
      <c r="I813" s="4">
        <v>13</v>
      </c>
      <c r="J813" s="4">
        <v>40381</v>
      </c>
      <c r="K813" s="4">
        <v>11456</v>
      </c>
      <c r="Q813" s="4">
        <v>22924</v>
      </c>
      <c r="R813" s="4">
        <v>20769</v>
      </c>
      <c r="S813" s="4">
        <v>770</v>
      </c>
      <c r="U813" s="4">
        <v>1596</v>
      </c>
      <c r="X813" s="4">
        <v>10148</v>
      </c>
      <c r="Z813" s="4">
        <v>46125</v>
      </c>
      <c r="AA813" s="4">
        <v>-5744</v>
      </c>
      <c r="AF813" s="4">
        <v>250</v>
      </c>
      <c r="AG813" s="4">
        <v>11</v>
      </c>
      <c r="AJ813" s="4">
        <v>192</v>
      </c>
      <c r="AK813" s="4">
        <v>453</v>
      </c>
      <c r="AR813" s="4">
        <v>190</v>
      </c>
      <c r="AS813" s="4">
        <v>312</v>
      </c>
      <c r="AT813" s="4">
        <v>312</v>
      </c>
      <c r="AU813" s="4">
        <v>502</v>
      </c>
      <c r="AV813" s="4">
        <v>-50</v>
      </c>
      <c r="AW813" s="4">
        <v>-5794</v>
      </c>
      <c r="AX813" s="4">
        <v>-1478</v>
      </c>
      <c r="AY813" s="4">
        <v>-4315</v>
      </c>
      <c r="BF813" s="4">
        <v>-4315</v>
      </c>
      <c r="BK813" s="4">
        <v>1164</v>
      </c>
      <c r="BP813" s="4">
        <v>-5479</v>
      </c>
      <c r="BR813" s="4">
        <v>-4315</v>
      </c>
      <c r="BS813" s="2">
        <v>2019</v>
      </c>
      <c r="BT813" s="4">
        <v>270</v>
      </c>
      <c r="BY813" s="4">
        <v>270</v>
      </c>
      <c r="BZ813" s="4">
        <v>988</v>
      </c>
      <c r="CB813" s="4">
        <v>2801</v>
      </c>
      <c r="CC813" s="4">
        <v>0</v>
      </c>
      <c r="CD813" s="4">
        <v>5062</v>
      </c>
      <c r="CF813" s="4">
        <v>8850</v>
      </c>
      <c r="CU813" s="4">
        <v>9120</v>
      </c>
      <c r="DA813" s="4">
        <v>2937</v>
      </c>
      <c r="DB813" s="4">
        <v>2937</v>
      </c>
      <c r="DC813" s="4">
        <v>16305</v>
      </c>
      <c r="DD813" s="4">
        <v>1170</v>
      </c>
      <c r="DE813" s="4">
        <v>7648</v>
      </c>
      <c r="DG813" s="4">
        <v>25124</v>
      </c>
      <c r="DO813" s="4">
        <v>2558</v>
      </c>
      <c r="DP813" s="4">
        <v>2558</v>
      </c>
      <c r="DR813" s="4">
        <v>30620</v>
      </c>
      <c r="DS813" s="4">
        <v>39740</v>
      </c>
      <c r="DT813" s="4">
        <v>1100</v>
      </c>
      <c r="DW813" s="4">
        <v>10536</v>
      </c>
      <c r="DX813" s="4">
        <v>11636</v>
      </c>
      <c r="ED813" s="4">
        <v>8928</v>
      </c>
      <c r="EG813" s="4">
        <v>8928</v>
      </c>
      <c r="EI813" s="4">
        <v>20564</v>
      </c>
      <c r="EK813" s="4">
        <v>1106</v>
      </c>
      <c r="EL813" s="4">
        <v>614</v>
      </c>
      <c r="EM813" s="4">
        <v>1720</v>
      </c>
      <c r="EP813" s="4">
        <v>3292</v>
      </c>
      <c r="EU813" s="4">
        <v>5012</v>
      </c>
      <c r="EX813" s="4">
        <v>2407</v>
      </c>
      <c r="EY813" s="4">
        <v>2135</v>
      </c>
      <c r="EZ813" s="4">
        <v>0</v>
      </c>
      <c r="FA813" s="4">
        <v>2292</v>
      </c>
      <c r="FD813" s="4">
        <v>147</v>
      </c>
      <c r="FF813" s="4">
        <v>7182</v>
      </c>
      <c r="FG813" s="4">
        <v>14164</v>
      </c>
      <c r="FH813" s="4">
        <v>19176</v>
      </c>
      <c r="FI813" s="4">
        <v>39740</v>
      </c>
      <c r="FL813" s="2">
        <v>2019</v>
      </c>
      <c r="FM813" t="s">
        <v>8</v>
      </c>
      <c r="FR813" s="2">
        <v>2019</v>
      </c>
      <c r="FS813" s="5">
        <v>48</v>
      </c>
      <c r="FX813" s="4">
        <v>1950</v>
      </c>
      <c r="GA813" s="4">
        <v>19</v>
      </c>
      <c r="GE813" s="4">
        <v>64</v>
      </c>
      <c r="GF813" s="4">
        <v>45</v>
      </c>
      <c r="GN813" s="7">
        <f t="shared" si="126"/>
        <v>-0.36776566230079361</v>
      </c>
      <c r="GQ813" s="7">
        <f t="shared" si="127"/>
        <v>-0.10007305448937232</v>
      </c>
      <c r="GR813" s="7">
        <f t="shared" si="128"/>
        <v>-0.42763157894736842</v>
      </c>
      <c r="GS813" s="7">
        <v>1</v>
      </c>
      <c r="GT813" s="7">
        <f t="shared" si="132"/>
        <v>0.1716729244889445</v>
      </c>
      <c r="GU813" s="7">
        <f t="shared" si="125"/>
        <v>0.48253648716658276</v>
      </c>
      <c r="GV813" t="s">
        <v>210</v>
      </c>
      <c r="GW813" s="8">
        <f t="shared" si="129"/>
        <v>2.1506763877239393E-5</v>
      </c>
    </row>
    <row r="814" spans="1:205" x14ac:dyDescent="0.2">
      <c r="A814">
        <v>998284473</v>
      </c>
      <c r="B814" s="2">
        <v>2013</v>
      </c>
      <c r="C814" t="s">
        <v>3</v>
      </c>
      <c r="D814" s="3">
        <v>41275</v>
      </c>
      <c r="E814" s="3">
        <v>41639</v>
      </c>
      <c r="F814" t="s">
        <v>8</v>
      </c>
      <c r="G814" s="4">
        <v>27182</v>
      </c>
      <c r="I814" s="4">
        <v>0</v>
      </c>
      <c r="J814" s="4">
        <v>27182</v>
      </c>
      <c r="K814" s="4">
        <v>9201</v>
      </c>
      <c r="L814" s="4">
        <v>-240</v>
      </c>
      <c r="M814" s="4">
        <v>-240</v>
      </c>
      <c r="Q814" s="4">
        <v>8196</v>
      </c>
      <c r="R814" s="4">
        <v>7784</v>
      </c>
      <c r="S814" s="4">
        <v>118</v>
      </c>
      <c r="U814" s="4">
        <v>472</v>
      </c>
      <c r="X814" s="4">
        <v>8144</v>
      </c>
      <c r="Z814" s="4">
        <v>25772</v>
      </c>
      <c r="AA814" s="4">
        <v>1411</v>
      </c>
      <c r="AC814" s="4">
        <v>0</v>
      </c>
      <c r="AD814" s="4">
        <v>0</v>
      </c>
      <c r="AE814" s="4">
        <v>0</v>
      </c>
      <c r="AG814" s="4">
        <v>4</v>
      </c>
      <c r="AJ814" s="4">
        <v>355</v>
      </c>
      <c r="AK814" s="4">
        <v>359</v>
      </c>
      <c r="AM814" s="4">
        <v>0</v>
      </c>
      <c r="AR814" s="4">
        <v>0</v>
      </c>
      <c r="AS814" s="4">
        <v>117</v>
      </c>
      <c r="AT814" s="4">
        <v>117</v>
      </c>
      <c r="AU814" s="4">
        <v>117</v>
      </c>
      <c r="AV814" s="4">
        <v>242</v>
      </c>
      <c r="AW814" s="4">
        <v>1653</v>
      </c>
      <c r="AX814" s="4">
        <v>460</v>
      </c>
      <c r="AY814" s="4">
        <v>1193</v>
      </c>
      <c r="BB814" s="4">
        <v>0</v>
      </c>
      <c r="BD814" s="4">
        <v>0</v>
      </c>
      <c r="BF814" s="4">
        <v>1193</v>
      </c>
      <c r="BP814" s="4">
        <v>1193</v>
      </c>
      <c r="BR814" s="4">
        <v>1193</v>
      </c>
      <c r="BS814" s="2">
        <v>2013</v>
      </c>
      <c r="BY814" s="4">
        <v>0</v>
      </c>
      <c r="BZ814" s="4">
        <v>110</v>
      </c>
      <c r="CB814" s="4">
        <v>1165</v>
      </c>
      <c r="CD814" s="4">
        <v>1754</v>
      </c>
      <c r="CF814" s="4">
        <v>3030</v>
      </c>
      <c r="CR814" s="4">
        <v>52</v>
      </c>
      <c r="CS814" s="4">
        <v>52</v>
      </c>
      <c r="CU814" s="4">
        <v>3082</v>
      </c>
      <c r="DA814" s="4">
        <v>2285</v>
      </c>
      <c r="DB814" s="4">
        <v>2285</v>
      </c>
      <c r="DC814" s="4">
        <v>2112</v>
      </c>
      <c r="DD814" s="4">
        <v>565</v>
      </c>
      <c r="DE814" s="4">
        <v>1</v>
      </c>
      <c r="DG814" s="4">
        <v>2678</v>
      </c>
      <c r="DN814" s="4">
        <v>0</v>
      </c>
      <c r="DO814" s="4">
        <v>1319</v>
      </c>
      <c r="DP814" s="4">
        <v>1319</v>
      </c>
      <c r="DR814" s="4">
        <v>6282</v>
      </c>
      <c r="DS814" s="4">
        <v>9364</v>
      </c>
      <c r="DT814" s="4">
        <v>1000</v>
      </c>
      <c r="DX814" s="4">
        <v>1000</v>
      </c>
      <c r="ED814" s="4">
        <v>1277</v>
      </c>
      <c r="EG814" s="4">
        <v>1277</v>
      </c>
      <c r="EI814" s="4">
        <v>2277</v>
      </c>
      <c r="EK814" s="4">
        <v>133</v>
      </c>
      <c r="EM814" s="4">
        <v>133</v>
      </c>
      <c r="ET814" s="4">
        <v>0</v>
      </c>
      <c r="EU814" s="4">
        <v>133</v>
      </c>
      <c r="EY814" s="4">
        <v>4772</v>
      </c>
      <c r="EZ814" s="4">
        <v>360</v>
      </c>
      <c r="FA814" s="4">
        <v>291</v>
      </c>
      <c r="FF814" s="4">
        <v>1531</v>
      </c>
      <c r="FG814" s="4">
        <v>6953</v>
      </c>
      <c r="FH814" s="4">
        <v>7087</v>
      </c>
      <c r="FI814" s="4">
        <v>9364</v>
      </c>
      <c r="FL814" s="2">
        <v>2013</v>
      </c>
      <c r="FM814" t="s">
        <v>8</v>
      </c>
      <c r="FR814" s="2">
        <v>2013</v>
      </c>
      <c r="FS814" s="5">
        <v>20</v>
      </c>
      <c r="FT814" s="4">
        <v>25</v>
      </c>
      <c r="FX814" s="4">
        <v>786</v>
      </c>
      <c r="GE814" s="4">
        <v>16</v>
      </c>
      <c r="GN814" s="7">
        <f t="shared" si="126"/>
        <v>2.5339708102667339E-2</v>
      </c>
      <c r="GQ814" s="7">
        <f t="shared" si="127"/>
        <v>4.8590746171391336E-2</v>
      </c>
      <c r="GR814" s="7">
        <f t="shared" si="128"/>
        <v>-0.32664486722156161</v>
      </c>
      <c r="GS814" s="7">
        <v>1</v>
      </c>
      <c r="GT814" s="7">
        <f t="shared" si="132"/>
        <v>0</v>
      </c>
      <c r="GU814" s="7">
        <f t="shared" si="125"/>
        <v>0.75683468603161042</v>
      </c>
      <c r="GV814" t="s">
        <v>256</v>
      </c>
      <c r="GW814" s="8">
        <f t="shared" si="129"/>
        <v>2.5163563160543534E-5</v>
      </c>
    </row>
    <row r="815" spans="1:205" x14ac:dyDescent="0.2">
      <c r="A815">
        <v>998284473</v>
      </c>
      <c r="B815" s="2">
        <v>2014</v>
      </c>
      <c r="C815" t="s">
        <v>3</v>
      </c>
      <c r="D815" s="3">
        <v>41640</v>
      </c>
      <c r="E815" s="3">
        <v>42004</v>
      </c>
      <c r="F815" t="s">
        <v>8</v>
      </c>
      <c r="G815" s="4">
        <v>39292</v>
      </c>
      <c r="I815" s="4">
        <v>6</v>
      </c>
      <c r="J815" s="4">
        <v>39298</v>
      </c>
      <c r="K815" s="4">
        <v>11927</v>
      </c>
      <c r="L815" s="4">
        <v>873</v>
      </c>
      <c r="M815" s="4">
        <v>873</v>
      </c>
      <c r="Q815" s="4">
        <v>10083</v>
      </c>
      <c r="R815" s="4">
        <v>9566</v>
      </c>
      <c r="S815" s="4">
        <v>141</v>
      </c>
      <c r="U815" s="4">
        <v>695</v>
      </c>
      <c r="X815" s="4">
        <v>8388</v>
      </c>
      <c r="Z815" s="4">
        <v>31966</v>
      </c>
      <c r="AA815" s="4">
        <v>7333</v>
      </c>
      <c r="AC815" s="4">
        <v>0</v>
      </c>
      <c r="AD815" s="4">
        <v>0</v>
      </c>
      <c r="AE815" s="4">
        <v>0</v>
      </c>
      <c r="AG815" s="4">
        <v>5</v>
      </c>
      <c r="AJ815" s="4">
        <v>3</v>
      </c>
      <c r="AK815" s="4">
        <v>8</v>
      </c>
      <c r="AM815" s="4">
        <v>0</v>
      </c>
      <c r="AR815" s="4">
        <v>5</v>
      </c>
      <c r="AS815" s="4">
        <v>63</v>
      </c>
      <c r="AT815" s="4">
        <v>63</v>
      </c>
      <c r="AU815" s="4">
        <v>69</v>
      </c>
      <c r="AV815" s="4">
        <v>-61</v>
      </c>
      <c r="AW815" s="4">
        <v>7272</v>
      </c>
      <c r="AX815" s="4">
        <v>1964</v>
      </c>
      <c r="AY815" s="4">
        <v>5307</v>
      </c>
      <c r="BB815" s="4">
        <v>0</v>
      </c>
      <c r="BD815" s="4">
        <v>0</v>
      </c>
      <c r="BF815" s="4">
        <v>5307</v>
      </c>
      <c r="BP815" s="4">
        <v>5307</v>
      </c>
      <c r="BR815" s="4">
        <v>5307</v>
      </c>
      <c r="BS815" s="2">
        <v>2014</v>
      </c>
      <c r="BY815" s="4">
        <v>0</v>
      </c>
      <c r="BZ815" s="4">
        <v>96</v>
      </c>
      <c r="CB815" s="4">
        <v>996</v>
      </c>
      <c r="CD815" s="4">
        <v>2511</v>
      </c>
      <c r="CF815" s="4">
        <v>3602</v>
      </c>
      <c r="CR815" s="4">
        <v>21</v>
      </c>
      <c r="CS815" s="4">
        <v>21</v>
      </c>
      <c r="CU815" s="4">
        <v>3623</v>
      </c>
      <c r="DA815" s="4">
        <v>1483</v>
      </c>
      <c r="DB815" s="4">
        <v>1483</v>
      </c>
      <c r="DC815" s="4">
        <v>2730</v>
      </c>
      <c r="DD815" s="4">
        <v>1192</v>
      </c>
      <c r="DG815" s="4">
        <v>3922</v>
      </c>
      <c r="DN815" s="4">
        <v>0</v>
      </c>
      <c r="DO815" s="4">
        <v>4839</v>
      </c>
      <c r="DP815" s="4">
        <v>4839</v>
      </c>
      <c r="DR815" s="4">
        <v>10244</v>
      </c>
      <c r="DS815" s="4">
        <v>13867</v>
      </c>
      <c r="DT815" s="4">
        <v>1000</v>
      </c>
      <c r="DX815" s="4">
        <v>1000</v>
      </c>
      <c r="ED815" s="4">
        <v>6585</v>
      </c>
      <c r="EG815" s="4">
        <v>6585</v>
      </c>
      <c r="EI815" s="4">
        <v>7585</v>
      </c>
      <c r="EK815" s="4">
        <v>195</v>
      </c>
      <c r="EM815" s="4">
        <v>195</v>
      </c>
      <c r="ET815" s="4">
        <v>0</v>
      </c>
      <c r="EU815" s="4">
        <v>195</v>
      </c>
      <c r="EY815" s="4">
        <v>2803</v>
      </c>
      <c r="EZ815" s="4">
        <v>1903</v>
      </c>
      <c r="FA815" s="4">
        <v>397</v>
      </c>
      <c r="FF815" s="4">
        <v>985</v>
      </c>
      <c r="FG815" s="4">
        <v>6087</v>
      </c>
      <c r="FH815" s="4">
        <v>6282</v>
      </c>
      <c r="FI815" s="4">
        <v>13867</v>
      </c>
      <c r="FL815" s="2">
        <v>2014</v>
      </c>
      <c r="FM815" t="s">
        <v>8</v>
      </c>
      <c r="FR815" s="2">
        <v>2014</v>
      </c>
      <c r="FS815" s="5">
        <v>20</v>
      </c>
      <c r="FT815" s="4">
        <v>21</v>
      </c>
      <c r="FX815" s="4">
        <v>624</v>
      </c>
      <c r="GE815" s="4">
        <v>37</v>
      </c>
      <c r="GN815" s="7">
        <f t="shared" si="126"/>
        <v>1.2272533105510466</v>
      </c>
      <c r="GQ815" s="7">
        <f t="shared" si="127"/>
        <v>0.45688950109767124</v>
      </c>
      <c r="GR815" s="7">
        <f t="shared" si="128"/>
        <v>0.44551541461261129</v>
      </c>
      <c r="GS815" s="7">
        <v>1</v>
      </c>
      <c r="GT815" s="7">
        <f t="shared" si="132"/>
        <v>0</v>
      </c>
      <c r="GU815" s="7">
        <f t="shared" si="125"/>
        <v>0.45301795629912744</v>
      </c>
      <c r="GV815" t="s">
        <v>256</v>
      </c>
      <c r="GW815" s="8">
        <f t="shared" si="129"/>
        <v>1.0679196924391286E-4</v>
      </c>
    </row>
    <row r="816" spans="1:205" x14ac:dyDescent="0.2">
      <c r="A816">
        <v>998284473</v>
      </c>
      <c r="B816" s="2">
        <v>2015</v>
      </c>
      <c r="C816" t="s">
        <v>3</v>
      </c>
      <c r="D816" s="3">
        <v>42005</v>
      </c>
      <c r="E816" s="3">
        <v>42369</v>
      </c>
      <c r="F816" t="s">
        <v>8</v>
      </c>
      <c r="G816" s="4">
        <v>34084</v>
      </c>
      <c r="I816" s="4">
        <v>0</v>
      </c>
      <c r="J816" s="4">
        <v>34084</v>
      </c>
      <c r="K816" s="4">
        <v>13134</v>
      </c>
      <c r="L816" s="4">
        <v>-3216</v>
      </c>
      <c r="M816" s="4">
        <v>-3216</v>
      </c>
      <c r="Q816" s="4">
        <v>9871</v>
      </c>
      <c r="R816" s="4">
        <v>9336</v>
      </c>
      <c r="S816" s="4">
        <v>159</v>
      </c>
      <c r="U816" s="4">
        <v>912</v>
      </c>
      <c r="X816" s="4">
        <v>9201</v>
      </c>
      <c r="Z816" s="4">
        <v>29902</v>
      </c>
      <c r="AA816" s="4">
        <v>4182</v>
      </c>
      <c r="AC816" s="4">
        <v>0</v>
      </c>
      <c r="AD816" s="4">
        <v>0</v>
      </c>
      <c r="AE816" s="4">
        <v>0</v>
      </c>
      <c r="AG816" s="4">
        <v>5</v>
      </c>
      <c r="AJ816" s="4">
        <v>0</v>
      </c>
      <c r="AK816" s="4">
        <v>5</v>
      </c>
      <c r="AM816" s="4">
        <v>0</v>
      </c>
      <c r="AR816" s="4">
        <v>12</v>
      </c>
      <c r="AS816" s="4">
        <v>9</v>
      </c>
      <c r="AT816" s="4">
        <v>9</v>
      </c>
      <c r="AU816" s="4">
        <v>21</v>
      </c>
      <c r="AV816" s="4">
        <v>-16</v>
      </c>
      <c r="AW816" s="4">
        <v>4166</v>
      </c>
      <c r="AX816" s="4">
        <v>1258</v>
      </c>
      <c r="AY816" s="4">
        <v>2908</v>
      </c>
      <c r="BB816" s="4">
        <v>0</v>
      </c>
      <c r="BD816" s="4">
        <v>0</v>
      </c>
      <c r="BF816" s="4">
        <v>2908</v>
      </c>
      <c r="BP816" s="4">
        <v>2908</v>
      </c>
      <c r="BR816" s="4">
        <v>2908</v>
      </c>
      <c r="BS816" s="2">
        <v>2015</v>
      </c>
      <c r="BY816" s="4">
        <v>0</v>
      </c>
      <c r="BZ816" s="4">
        <v>63</v>
      </c>
      <c r="CB816" s="4">
        <v>914</v>
      </c>
      <c r="CD816" s="4">
        <v>2347</v>
      </c>
      <c r="CF816" s="4">
        <v>3324</v>
      </c>
      <c r="CK816" s="4">
        <v>1000</v>
      </c>
      <c r="CR816" s="4">
        <v>13</v>
      </c>
      <c r="CS816" s="4">
        <v>1013</v>
      </c>
      <c r="CU816" s="4">
        <v>4337</v>
      </c>
      <c r="DA816" s="4">
        <v>4647</v>
      </c>
      <c r="DB816" s="4">
        <v>4647</v>
      </c>
      <c r="DC816" s="4">
        <v>-200</v>
      </c>
      <c r="DD816" s="4">
        <v>1204</v>
      </c>
      <c r="DG816" s="4">
        <v>1005</v>
      </c>
      <c r="DN816" s="4">
        <v>0</v>
      </c>
      <c r="DO816" s="4">
        <v>6360</v>
      </c>
      <c r="DP816" s="4">
        <v>6360</v>
      </c>
      <c r="DR816" s="4">
        <v>12012</v>
      </c>
      <c r="DS816" s="4">
        <v>16349</v>
      </c>
      <c r="DT816" s="4">
        <v>1000</v>
      </c>
      <c r="DX816" s="4">
        <v>1000</v>
      </c>
      <c r="ED816" s="4">
        <v>9493</v>
      </c>
      <c r="EG816" s="4">
        <v>9493</v>
      </c>
      <c r="EI816" s="4">
        <v>10493</v>
      </c>
      <c r="EK816" s="4">
        <v>0</v>
      </c>
      <c r="EM816" s="4">
        <v>0</v>
      </c>
      <c r="ET816" s="4">
        <v>0</v>
      </c>
      <c r="EU816" s="4">
        <v>0</v>
      </c>
      <c r="EY816" s="4">
        <v>2908</v>
      </c>
      <c r="EZ816" s="4">
        <v>1453</v>
      </c>
      <c r="FA816" s="4">
        <v>399</v>
      </c>
      <c r="FF816" s="4">
        <v>1096</v>
      </c>
      <c r="FG816" s="4">
        <v>5856</v>
      </c>
      <c r="FH816" s="4">
        <v>5856</v>
      </c>
      <c r="FI816" s="4">
        <v>16349</v>
      </c>
      <c r="FL816" s="2">
        <v>2015</v>
      </c>
      <c r="FM816" t="s">
        <v>8</v>
      </c>
      <c r="FR816" s="2">
        <v>2015</v>
      </c>
      <c r="FS816" s="5">
        <v>20</v>
      </c>
      <c r="FT816" s="4">
        <v>25</v>
      </c>
      <c r="FX816" s="4">
        <v>624</v>
      </c>
      <c r="GE816" s="4">
        <v>37</v>
      </c>
      <c r="GI816" s="7">
        <f t="shared" si="130"/>
        <v>3.4470325232566525E-2</v>
      </c>
      <c r="GJ816" s="7">
        <f t="shared" si="133"/>
        <v>0.50128150363092694</v>
      </c>
      <c r="GK816" s="7">
        <f t="shared" si="134"/>
        <v>0.24100382202350906</v>
      </c>
      <c r="GL816" s="7">
        <f t="shared" si="131"/>
        <v>-8.6488470242828311E-2</v>
      </c>
      <c r="GM816" s="7">
        <f>(((DR816-DR815)-(DP816-DP815)-(FG816-FG815)+((EV816-EV815)+(EW816-EW815)+(EX816-EX815))+(FC816-FC815))-U816-V816)/DS815</f>
        <v>-3.1297324583543666E-2</v>
      </c>
      <c r="GN816" s="7">
        <f t="shared" si="126"/>
        <v>-0.16427489723804717</v>
      </c>
      <c r="GO816" s="7">
        <f>(G816-G815)/DS815</f>
        <v>-0.37556789500252397</v>
      </c>
      <c r="GP816" s="7">
        <f>CF816/DS815</f>
        <v>0.23970577630345424</v>
      </c>
      <c r="GQ816" s="7">
        <f t="shared" si="127"/>
        <v>0.19248080487159122</v>
      </c>
      <c r="GR816" s="7">
        <f t="shared" si="128"/>
        <v>-0.13254606535681562</v>
      </c>
      <c r="GS816" s="7">
        <v>1</v>
      </c>
      <c r="GT816" s="7">
        <f t="shared" si="132"/>
        <v>0</v>
      </c>
      <c r="GU816" s="7">
        <f t="shared" si="125"/>
        <v>0.35818704507920973</v>
      </c>
      <c r="GV816" t="s">
        <v>256</v>
      </c>
      <c r="GW816" s="8">
        <f t="shared" si="129"/>
        <v>7.2113651114155911E-5</v>
      </c>
    </row>
    <row r="817" spans="1:205" x14ac:dyDescent="0.2">
      <c r="A817">
        <v>998284473</v>
      </c>
      <c r="B817" s="2">
        <v>2016</v>
      </c>
      <c r="C817" t="s">
        <v>3</v>
      </c>
      <c r="D817" s="3">
        <v>42370</v>
      </c>
      <c r="E817" s="3">
        <v>42735</v>
      </c>
      <c r="F817" t="s">
        <v>8</v>
      </c>
      <c r="G817" s="4">
        <v>25274</v>
      </c>
      <c r="I817" s="4">
        <v>0</v>
      </c>
      <c r="J817" s="4">
        <v>25274</v>
      </c>
      <c r="K817" s="4">
        <v>5857</v>
      </c>
      <c r="L817" s="4">
        <v>814</v>
      </c>
      <c r="M817" s="4">
        <v>814</v>
      </c>
      <c r="Q817" s="4">
        <v>8277</v>
      </c>
      <c r="R817" s="4">
        <v>7754</v>
      </c>
      <c r="S817" s="4">
        <v>152</v>
      </c>
      <c r="U817" s="4">
        <v>994</v>
      </c>
      <c r="X817" s="4">
        <v>8023</v>
      </c>
      <c r="Z817" s="4">
        <v>23966</v>
      </c>
      <c r="AA817" s="4">
        <v>1308</v>
      </c>
      <c r="AC817" s="4">
        <v>0</v>
      </c>
      <c r="AD817" s="4">
        <v>0</v>
      </c>
      <c r="AE817" s="4">
        <v>0</v>
      </c>
      <c r="AG817" s="4">
        <v>20</v>
      </c>
      <c r="AJ817" s="4">
        <v>1</v>
      </c>
      <c r="AK817" s="4">
        <v>21</v>
      </c>
      <c r="AM817" s="4">
        <v>0</v>
      </c>
      <c r="AR817" s="4">
        <v>6</v>
      </c>
      <c r="AS817" s="4">
        <v>1</v>
      </c>
      <c r="AT817" s="4">
        <v>1</v>
      </c>
      <c r="AU817" s="4">
        <v>7</v>
      </c>
      <c r="AV817" s="4">
        <v>14</v>
      </c>
      <c r="AW817" s="4">
        <v>1322</v>
      </c>
      <c r="AX817" s="4">
        <v>465</v>
      </c>
      <c r="AY817" s="4">
        <v>857</v>
      </c>
      <c r="BB817" s="4">
        <v>0</v>
      </c>
      <c r="BD817" s="4">
        <v>0</v>
      </c>
      <c r="BF817" s="4">
        <v>857</v>
      </c>
      <c r="BL817" s="4">
        <v>731</v>
      </c>
      <c r="BP817" s="4">
        <v>126</v>
      </c>
      <c r="BR817" s="4">
        <v>857</v>
      </c>
      <c r="BS817" s="2">
        <v>2016</v>
      </c>
      <c r="BY817" s="4">
        <v>0</v>
      </c>
      <c r="BZ817" s="4">
        <v>1730</v>
      </c>
      <c r="CB817" s="4">
        <v>701</v>
      </c>
      <c r="CD817" s="4">
        <v>1938</v>
      </c>
      <c r="CF817" s="4">
        <v>4369</v>
      </c>
      <c r="CK817" s="4">
        <v>218</v>
      </c>
      <c r="CR817" s="4">
        <v>0</v>
      </c>
      <c r="CS817" s="4">
        <v>218</v>
      </c>
      <c r="CU817" s="4">
        <v>4587</v>
      </c>
      <c r="DA817" s="4">
        <v>4006</v>
      </c>
      <c r="DB817" s="4">
        <v>4006</v>
      </c>
      <c r="DC817" s="4">
        <v>5292</v>
      </c>
      <c r="DD817" s="4">
        <v>737</v>
      </c>
      <c r="DG817" s="4">
        <v>6028</v>
      </c>
      <c r="DN817" s="4">
        <v>0</v>
      </c>
      <c r="DO817" s="4">
        <v>3025</v>
      </c>
      <c r="DP817" s="4">
        <v>3025</v>
      </c>
      <c r="DR817" s="4">
        <v>13059</v>
      </c>
      <c r="DS817" s="4">
        <v>17646</v>
      </c>
      <c r="DT817" s="4">
        <v>1000</v>
      </c>
      <c r="DX817" s="4">
        <v>1000</v>
      </c>
      <c r="ED817" s="4">
        <v>9619</v>
      </c>
      <c r="EG817" s="4">
        <v>9619</v>
      </c>
      <c r="EI817" s="4">
        <v>10619</v>
      </c>
      <c r="EK817" s="4">
        <v>54</v>
      </c>
      <c r="EM817" s="4">
        <v>54</v>
      </c>
      <c r="ET817" s="4">
        <v>0</v>
      </c>
      <c r="EU817" s="4">
        <v>54</v>
      </c>
      <c r="EY817" s="4">
        <v>4471</v>
      </c>
      <c r="EZ817" s="4">
        <v>166</v>
      </c>
      <c r="FA817" s="4">
        <v>308</v>
      </c>
      <c r="FD817" s="4">
        <v>975</v>
      </c>
      <c r="FF817" s="4">
        <v>1053</v>
      </c>
      <c r="FG817" s="4">
        <v>6973</v>
      </c>
      <c r="FH817" s="4">
        <v>7027</v>
      </c>
      <c r="FI817" s="4">
        <v>17646</v>
      </c>
      <c r="FL817" s="2">
        <v>2016</v>
      </c>
      <c r="FM817" t="s">
        <v>8</v>
      </c>
      <c r="FR817" s="2">
        <v>2016</v>
      </c>
      <c r="FS817" s="5">
        <v>20</v>
      </c>
      <c r="FT817" s="4">
        <v>23</v>
      </c>
      <c r="FX817" s="4">
        <v>676</v>
      </c>
      <c r="GE817" s="4">
        <v>28</v>
      </c>
      <c r="GI817" s="7">
        <f t="shared" si="130"/>
        <v>0.19970640406141049</v>
      </c>
      <c r="GJ817" s="7">
        <f t="shared" si="133"/>
        <v>0.24100382202350906</v>
      </c>
      <c r="GK817" s="7">
        <f t="shared" si="134"/>
        <v>-8.6488470242828311E-2</v>
      </c>
      <c r="GL817" s="7">
        <f t="shared" si="131"/>
        <v>0.21160602969511505</v>
      </c>
      <c r="GM817" s="7">
        <f>(((DR817-DR816)-(DP817-DP816)-(FG817-FG816)+((EV817-EV816)+(EW817-EW816)+(EX817-EX816))+(FC817-FC816))-U817-V817)/DS816</f>
        <v>0.13890757844516485</v>
      </c>
      <c r="GN817" s="7">
        <f t="shared" si="126"/>
        <v>-0.8747935653556792</v>
      </c>
      <c r="GO817" s="7">
        <f>(G817-G816)/DS816</f>
        <v>-0.53887087895284114</v>
      </c>
      <c r="GP817" s="7">
        <f>CF817/DS816</f>
        <v>0.2672334699369992</v>
      </c>
      <c r="GQ817" s="7">
        <f t="shared" si="127"/>
        <v>5.0419179291072216E-2</v>
      </c>
      <c r="GR817" s="7">
        <f t="shared" si="128"/>
        <v>-0.25847905175448893</v>
      </c>
      <c r="GS817" s="7">
        <v>1</v>
      </c>
      <c r="GT817" s="7">
        <f t="shared" si="132"/>
        <v>0</v>
      </c>
      <c r="GU817" s="7">
        <f t="shared" si="125"/>
        <v>0.39822055990026067</v>
      </c>
      <c r="GV817" t="s">
        <v>256</v>
      </c>
      <c r="GW817" s="8">
        <f t="shared" si="129"/>
        <v>6.1165820539482539E-5</v>
      </c>
    </row>
    <row r="818" spans="1:205" x14ac:dyDescent="0.2">
      <c r="A818">
        <v>998284473</v>
      </c>
      <c r="B818" s="2">
        <v>2017</v>
      </c>
      <c r="C818" t="s">
        <v>3</v>
      </c>
      <c r="D818" s="3">
        <v>42736</v>
      </c>
      <c r="E818" s="3">
        <v>43100</v>
      </c>
      <c r="F818" t="s">
        <v>8</v>
      </c>
      <c r="G818" s="4">
        <v>33987</v>
      </c>
      <c r="I818" s="4">
        <v>0</v>
      </c>
      <c r="J818" s="4">
        <v>33987</v>
      </c>
      <c r="K818" s="4">
        <v>10691</v>
      </c>
      <c r="L818" s="4">
        <v>446</v>
      </c>
      <c r="M818" s="4">
        <v>446</v>
      </c>
      <c r="Q818" s="4">
        <v>10896</v>
      </c>
      <c r="R818" s="4">
        <v>10417</v>
      </c>
      <c r="S818" s="4">
        <v>120</v>
      </c>
      <c r="U818" s="4">
        <v>851</v>
      </c>
      <c r="X818" s="4">
        <v>8454</v>
      </c>
      <c r="Z818" s="4">
        <v>31338</v>
      </c>
      <c r="AA818" s="4">
        <v>2649</v>
      </c>
      <c r="AC818" s="4">
        <v>0</v>
      </c>
      <c r="AD818" s="4">
        <v>0</v>
      </c>
      <c r="AE818" s="4">
        <v>0</v>
      </c>
      <c r="AG818" s="4">
        <v>14</v>
      </c>
      <c r="AJ818" s="4">
        <v>4</v>
      </c>
      <c r="AK818" s="4">
        <v>17</v>
      </c>
      <c r="AM818" s="4">
        <v>0</v>
      </c>
      <c r="AR818" s="4">
        <v>2</v>
      </c>
      <c r="AS818" s="4">
        <v>14</v>
      </c>
      <c r="AT818" s="4">
        <v>14</v>
      </c>
      <c r="AU818" s="4">
        <v>16</v>
      </c>
      <c r="AV818" s="4">
        <v>1</v>
      </c>
      <c r="AW818" s="4">
        <v>2650</v>
      </c>
      <c r="AX818" s="4">
        <v>671</v>
      </c>
      <c r="AY818" s="4">
        <v>1980</v>
      </c>
      <c r="BB818" s="4">
        <v>0</v>
      </c>
      <c r="BD818" s="4">
        <v>0</v>
      </c>
      <c r="BF818" s="4">
        <v>1980</v>
      </c>
      <c r="BP818" s="4">
        <v>1980</v>
      </c>
      <c r="BR818" s="4">
        <v>1980</v>
      </c>
      <c r="BS818" s="2">
        <v>2017</v>
      </c>
      <c r="BY818" s="4">
        <v>0</v>
      </c>
      <c r="BZ818" s="4">
        <v>1702</v>
      </c>
      <c r="CB818" s="4">
        <v>526</v>
      </c>
      <c r="CD818" s="4">
        <v>1315</v>
      </c>
      <c r="CF818" s="4">
        <v>3543</v>
      </c>
      <c r="CK818" s="4">
        <v>229</v>
      </c>
      <c r="CR818" s="4">
        <v>11</v>
      </c>
      <c r="CS818" s="4">
        <v>239</v>
      </c>
      <c r="CU818" s="4">
        <v>3782</v>
      </c>
      <c r="DA818" s="4">
        <v>3439</v>
      </c>
      <c r="DB818" s="4">
        <v>3439</v>
      </c>
      <c r="DC818" s="4">
        <v>5044</v>
      </c>
      <c r="DD818" s="4">
        <v>925</v>
      </c>
      <c r="DG818" s="4">
        <v>5970</v>
      </c>
      <c r="DN818" s="4">
        <v>0</v>
      </c>
      <c r="DO818" s="4">
        <v>6659</v>
      </c>
      <c r="DP818" s="4">
        <v>6659</v>
      </c>
      <c r="DR818" s="4">
        <v>16068</v>
      </c>
      <c r="DS818" s="4">
        <v>19850</v>
      </c>
      <c r="DT818" s="4">
        <v>1000</v>
      </c>
      <c r="DX818" s="4">
        <v>1000</v>
      </c>
      <c r="ED818" s="4">
        <v>11599</v>
      </c>
      <c r="EG818" s="4">
        <v>11599</v>
      </c>
      <c r="EI818" s="4">
        <v>12599</v>
      </c>
      <c r="EK818" s="4">
        <v>0</v>
      </c>
      <c r="EM818" s="4">
        <v>0</v>
      </c>
      <c r="ET818" s="4">
        <v>0</v>
      </c>
      <c r="EU818" s="4">
        <v>0</v>
      </c>
      <c r="EY818" s="4">
        <v>4799</v>
      </c>
      <c r="EZ818" s="4">
        <v>725</v>
      </c>
      <c r="FA818" s="4">
        <v>492</v>
      </c>
      <c r="FD818" s="4">
        <v>0</v>
      </c>
      <c r="FF818" s="4">
        <v>1236</v>
      </c>
      <c r="FG818" s="4">
        <v>7251</v>
      </c>
      <c r="FH818" s="4">
        <v>7251</v>
      </c>
      <c r="FI818" s="4">
        <v>19850</v>
      </c>
      <c r="FL818" s="2">
        <v>2017</v>
      </c>
      <c r="FM818" t="s">
        <v>8</v>
      </c>
      <c r="FR818" s="2">
        <v>2017</v>
      </c>
      <c r="FS818" s="5">
        <v>20</v>
      </c>
      <c r="FX818" s="4">
        <v>751</v>
      </c>
      <c r="GE818" s="4">
        <v>28</v>
      </c>
      <c r="GI818" s="7">
        <f t="shared" si="130"/>
        <v>-5.117307038422305E-2</v>
      </c>
      <c r="GJ818" s="7">
        <f t="shared" si="133"/>
        <v>-8.6488470242828311E-2</v>
      </c>
      <c r="GK818" s="7">
        <f t="shared" si="134"/>
        <v>0.21160602969511505</v>
      </c>
      <c r="GL818" s="7">
        <f t="shared" si="131"/>
        <v>0.19732997481108314</v>
      </c>
      <c r="GM818" s="7">
        <f>(((DR818-DR817)-(DP818-DP817)-(FG818-FG817)+((EV818-EV817)+(EW818-EW817)+(EX818-EX817))+(FC818-FC817))-U818-V818)/DS817</f>
        <v>-9.9399297291170807E-2</v>
      </c>
      <c r="GN818" s="7">
        <f t="shared" si="126"/>
        <v>0.50782046922815371</v>
      </c>
      <c r="GO818" s="7">
        <f>(G818-G817)/DS817</f>
        <v>0.49376629264422534</v>
      </c>
      <c r="GP818" s="7">
        <f>CF818/DS817</f>
        <v>0.20078204692281537</v>
      </c>
      <c r="GQ818" s="7">
        <f t="shared" si="127"/>
        <v>0.10561126520162151</v>
      </c>
      <c r="GR818" s="7">
        <f t="shared" si="128"/>
        <v>0.34474163171638839</v>
      </c>
      <c r="GS818" s="7">
        <v>1</v>
      </c>
      <c r="GT818" s="7">
        <f t="shared" si="132"/>
        <v>0</v>
      </c>
      <c r="GU818" s="7">
        <f t="shared" si="125"/>
        <v>0.36528967254408062</v>
      </c>
      <c r="GV818" t="s">
        <v>256</v>
      </c>
      <c r="GW818" s="8">
        <f t="shared" si="129"/>
        <v>5.6670066870678907E-5</v>
      </c>
    </row>
    <row r="819" spans="1:205" x14ac:dyDescent="0.2">
      <c r="A819">
        <v>998284473</v>
      </c>
      <c r="B819" s="2">
        <v>2018</v>
      </c>
      <c r="C819" t="s">
        <v>3</v>
      </c>
      <c r="D819" s="3">
        <v>43101</v>
      </c>
      <c r="E819" s="3">
        <v>43465</v>
      </c>
      <c r="F819" t="s">
        <v>8</v>
      </c>
      <c r="G819" s="4">
        <v>36832</v>
      </c>
      <c r="J819" s="4">
        <v>36832</v>
      </c>
      <c r="K819" s="4">
        <v>12561</v>
      </c>
      <c r="L819" s="4">
        <v>-1112</v>
      </c>
      <c r="M819" s="4">
        <v>-1112</v>
      </c>
      <c r="Q819" s="4">
        <v>11383</v>
      </c>
      <c r="R819" s="4">
        <v>10860</v>
      </c>
      <c r="S819" s="4">
        <v>162</v>
      </c>
      <c r="U819" s="4">
        <v>674</v>
      </c>
      <c r="X819" s="4">
        <v>10080</v>
      </c>
      <c r="Z819" s="4">
        <v>33587</v>
      </c>
      <c r="AA819" s="4">
        <v>3245</v>
      </c>
      <c r="AG819" s="4">
        <v>15</v>
      </c>
      <c r="AJ819" s="4">
        <v>21</v>
      </c>
      <c r="AK819" s="4">
        <v>35</v>
      </c>
      <c r="AR819" s="4">
        <v>3</v>
      </c>
      <c r="AS819" s="4">
        <v>26</v>
      </c>
      <c r="AT819" s="4">
        <v>26</v>
      </c>
      <c r="AU819" s="4">
        <v>29</v>
      </c>
      <c r="AV819" s="4">
        <v>7</v>
      </c>
      <c r="AW819" s="4">
        <v>3252</v>
      </c>
      <c r="AX819" s="4">
        <v>823</v>
      </c>
      <c r="AY819" s="4">
        <v>2429</v>
      </c>
      <c r="BF819" s="4">
        <v>2429</v>
      </c>
      <c r="BP819" s="4">
        <v>2429</v>
      </c>
      <c r="BR819" s="4">
        <v>2429</v>
      </c>
      <c r="BS819" s="2">
        <v>2018</v>
      </c>
      <c r="BZ819" s="4">
        <v>1699</v>
      </c>
      <c r="CB819" s="4">
        <v>378</v>
      </c>
      <c r="CD819" s="4">
        <v>791</v>
      </c>
      <c r="CF819" s="4">
        <v>2868</v>
      </c>
      <c r="CK819" s="4">
        <v>240</v>
      </c>
      <c r="CR819" s="4">
        <v>12</v>
      </c>
      <c r="CS819" s="4">
        <v>252</v>
      </c>
      <c r="CU819" s="4">
        <v>3121</v>
      </c>
      <c r="DA819" s="4">
        <v>4711</v>
      </c>
      <c r="DB819" s="4">
        <v>4711</v>
      </c>
      <c r="DC819" s="4">
        <v>0</v>
      </c>
      <c r="DD819" s="4">
        <v>677</v>
      </c>
      <c r="DG819" s="4">
        <v>677</v>
      </c>
      <c r="DO819" s="4">
        <v>10563</v>
      </c>
      <c r="DP819" s="4">
        <v>10563</v>
      </c>
      <c r="DR819" s="4">
        <v>15951</v>
      </c>
      <c r="DS819" s="4">
        <v>19071</v>
      </c>
      <c r="DT819" s="4">
        <v>1000</v>
      </c>
      <c r="DX819" s="4">
        <v>1000</v>
      </c>
      <c r="ED819" s="4">
        <v>14028</v>
      </c>
      <c r="EG819" s="4">
        <v>14028</v>
      </c>
      <c r="EI819" s="4">
        <v>15028</v>
      </c>
      <c r="EU819" s="4">
        <v>0</v>
      </c>
      <c r="EY819" s="4">
        <v>1481</v>
      </c>
      <c r="EZ819" s="4">
        <v>823</v>
      </c>
      <c r="FA819" s="4">
        <v>481</v>
      </c>
      <c r="FF819" s="4">
        <v>1258</v>
      </c>
      <c r="FG819" s="4">
        <v>4044</v>
      </c>
      <c r="FH819" s="4">
        <v>4044</v>
      </c>
      <c r="FI819" s="4">
        <v>19071</v>
      </c>
      <c r="FL819" s="2">
        <v>2018</v>
      </c>
      <c r="FM819" t="s">
        <v>8</v>
      </c>
      <c r="FR819" s="2">
        <v>2018</v>
      </c>
      <c r="FS819" s="5">
        <v>31</v>
      </c>
      <c r="FX819" s="4">
        <v>876</v>
      </c>
      <c r="GE819" s="4">
        <v>28</v>
      </c>
      <c r="GI819" s="7">
        <f t="shared" si="130"/>
        <v>-4.1007556675062971E-2</v>
      </c>
      <c r="GJ819" s="7">
        <f t="shared" si="133"/>
        <v>0.21160602969511505</v>
      </c>
      <c r="GK819" s="7">
        <f t="shared" si="134"/>
        <v>0.19732997481108314</v>
      </c>
      <c r="GL819" s="7">
        <f t="shared" si="131"/>
        <v>2.1918095537727441E-2</v>
      </c>
      <c r="GM819" s="7">
        <f>(((DR819-DR818)-(DP819-DP818)-(FG819-FG818)+((EV819-EV818)+(EW819-EW818)+(EX819-EX818))+(FC819-FC818))-U819-V819)/DS818</f>
        <v>-7.4962216624685135E-2</v>
      </c>
      <c r="GN819" s="7">
        <f t="shared" si="126"/>
        <v>0.3974307304785894</v>
      </c>
      <c r="GO819" s="7">
        <f>(G819-G818)/DS818</f>
        <v>0.14332493702770782</v>
      </c>
      <c r="GP819" s="7">
        <f>CF819/DS818</f>
        <v>0.14448362720403024</v>
      </c>
      <c r="GQ819" s="7">
        <f t="shared" si="127"/>
        <v>0.12481693687212558</v>
      </c>
      <c r="GR819" s="7">
        <f t="shared" si="128"/>
        <v>8.3708476770529908E-2</v>
      </c>
      <c r="GS819" s="7">
        <v>1</v>
      </c>
      <c r="GT819" s="7">
        <f t="shared" si="132"/>
        <v>0</v>
      </c>
      <c r="GU819" s="7">
        <f t="shared" si="125"/>
        <v>0.21204970898222433</v>
      </c>
      <c r="GV819" t="s">
        <v>256</v>
      </c>
      <c r="GW819" s="8">
        <f t="shared" si="129"/>
        <v>5.0377833753148616E-5</v>
      </c>
    </row>
    <row r="820" spans="1:205" x14ac:dyDescent="0.2">
      <c r="A820">
        <v>998284473</v>
      </c>
      <c r="B820" s="2">
        <v>2019</v>
      </c>
      <c r="C820" t="s">
        <v>3</v>
      </c>
      <c r="D820" s="3">
        <v>43466</v>
      </c>
      <c r="E820" s="3">
        <v>43830</v>
      </c>
      <c r="F820" t="s">
        <v>8</v>
      </c>
      <c r="G820" s="4">
        <v>40045</v>
      </c>
      <c r="J820" s="4">
        <v>40045</v>
      </c>
      <c r="K820" s="4">
        <v>15261</v>
      </c>
      <c r="L820" s="4">
        <v>-2956</v>
      </c>
      <c r="M820" s="4">
        <v>-2956</v>
      </c>
      <c r="Q820" s="4">
        <v>11056</v>
      </c>
      <c r="U820" s="4">
        <v>608</v>
      </c>
      <c r="X820" s="4">
        <v>9935</v>
      </c>
      <c r="Z820" s="4">
        <v>33904</v>
      </c>
      <c r="AA820" s="4">
        <v>6141</v>
      </c>
      <c r="AG820" s="4">
        <v>15</v>
      </c>
      <c r="AJ820" s="4">
        <v>3</v>
      </c>
      <c r="AK820" s="4">
        <v>18</v>
      </c>
      <c r="AR820" s="4">
        <v>1</v>
      </c>
      <c r="AS820" s="4">
        <v>2</v>
      </c>
      <c r="AT820" s="4">
        <v>2</v>
      </c>
      <c r="AU820" s="4">
        <v>3</v>
      </c>
      <c r="AV820" s="4">
        <v>15</v>
      </c>
      <c r="AW820" s="4">
        <v>6156</v>
      </c>
      <c r="AX820" s="4">
        <v>1402</v>
      </c>
      <c r="AY820" s="4">
        <v>4753</v>
      </c>
      <c r="BF820" s="4">
        <v>4753</v>
      </c>
      <c r="BP820" s="4">
        <v>4753</v>
      </c>
      <c r="BR820" s="4">
        <v>4753</v>
      </c>
      <c r="BS820" s="2">
        <v>2019</v>
      </c>
      <c r="BZ820" s="4">
        <v>1699</v>
      </c>
      <c r="CB820" s="4">
        <v>233</v>
      </c>
      <c r="CD820" s="4">
        <v>775</v>
      </c>
      <c r="CF820" s="4">
        <v>2707</v>
      </c>
      <c r="CK820" s="4">
        <v>252</v>
      </c>
      <c r="CR820" s="4">
        <v>-1</v>
      </c>
      <c r="CS820" s="4">
        <v>251</v>
      </c>
      <c r="CU820" s="4">
        <v>2959</v>
      </c>
      <c r="DA820" s="4">
        <v>7610</v>
      </c>
      <c r="DB820" s="4">
        <v>7610</v>
      </c>
      <c r="DC820" s="4">
        <v>4005</v>
      </c>
      <c r="DD820" s="4">
        <v>664</v>
      </c>
      <c r="DG820" s="4">
        <v>4669</v>
      </c>
      <c r="DO820" s="4">
        <v>7535</v>
      </c>
      <c r="DP820" s="4">
        <v>7535</v>
      </c>
      <c r="DR820" s="4">
        <v>19814</v>
      </c>
      <c r="DS820" s="4">
        <v>22773</v>
      </c>
      <c r="DT820" s="4">
        <v>1000</v>
      </c>
      <c r="DX820" s="4">
        <v>1000</v>
      </c>
      <c r="ED820" s="4">
        <v>15781</v>
      </c>
      <c r="EG820" s="4">
        <v>15781</v>
      </c>
      <c r="EI820" s="4">
        <v>16781</v>
      </c>
      <c r="EU820" s="4">
        <v>0</v>
      </c>
      <c r="EY820" s="4">
        <v>2521</v>
      </c>
      <c r="EZ820" s="4">
        <v>1402</v>
      </c>
      <c r="FA820" s="4">
        <v>492</v>
      </c>
      <c r="FF820" s="4">
        <v>1576</v>
      </c>
      <c r="FG820" s="4">
        <v>5992</v>
      </c>
      <c r="FH820" s="4">
        <v>5992</v>
      </c>
      <c r="FI820" s="4">
        <v>22773</v>
      </c>
      <c r="FL820" s="2">
        <v>2019</v>
      </c>
      <c r="FM820" t="s">
        <v>8</v>
      </c>
      <c r="FR820" s="2">
        <v>2019</v>
      </c>
      <c r="GN820" s="7">
        <f t="shared" si="126"/>
        <v>-4.1529023124115147E-2</v>
      </c>
      <c r="GQ820" s="7">
        <f t="shared" si="127"/>
        <v>0.2271771341171972</v>
      </c>
      <c r="GR820" s="7">
        <f t="shared" si="128"/>
        <v>8.7233927019982629E-2</v>
      </c>
      <c r="GS820" s="7">
        <v>1</v>
      </c>
      <c r="GT820" s="7">
        <f t="shared" si="132"/>
        <v>0</v>
      </c>
      <c r="GU820" s="7">
        <f t="shared" si="125"/>
        <v>0.26311860536600362</v>
      </c>
      <c r="GV820" t="s">
        <v>256</v>
      </c>
      <c r="GW820" s="8">
        <f t="shared" si="129"/>
        <v>5.243563525772115E-5</v>
      </c>
    </row>
    <row r="821" spans="1:205" x14ac:dyDescent="0.2">
      <c r="A821">
        <v>987042664</v>
      </c>
      <c r="B821" s="2">
        <v>2013</v>
      </c>
      <c r="C821" t="s">
        <v>3</v>
      </c>
      <c r="D821" s="3">
        <v>41275</v>
      </c>
      <c r="E821" s="3">
        <v>41639</v>
      </c>
      <c r="F821" t="s">
        <v>8</v>
      </c>
      <c r="G821" s="4">
        <v>33584</v>
      </c>
      <c r="I821" s="4">
        <v>7</v>
      </c>
      <c r="J821" s="4">
        <v>33591</v>
      </c>
      <c r="K821" s="4">
        <v>20086</v>
      </c>
      <c r="L821" s="4">
        <v>-98</v>
      </c>
      <c r="M821" s="4">
        <v>-98</v>
      </c>
      <c r="Q821" s="4">
        <v>6910</v>
      </c>
      <c r="R821" s="4">
        <v>5727</v>
      </c>
      <c r="S821" s="4">
        <v>164</v>
      </c>
      <c r="U821" s="4">
        <v>191</v>
      </c>
      <c r="X821" s="4">
        <v>3996</v>
      </c>
      <c r="Y821" s="4">
        <v>1232</v>
      </c>
      <c r="Z821" s="4">
        <v>31085</v>
      </c>
      <c r="AA821" s="4">
        <v>2506</v>
      </c>
      <c r="AC821" s="4">
        <v>0</v>
      </c>
      <c r="AD821" s="4">
        <v>0</v>
      </c>
      <c r="AE821" s="4">
        <v>0</v>
      </c>
      <c r="AG821" s="4">
        <v>44</v>
      </c>
      <c r="AJ821" s="4">
        <v>0</v>
      </c>
      <c r="AK821" s="4">
        <v>44</v>
      </c>
      <c r="AM821" s="4">
        <v>0</v>
      </c>
      <c r="AR821" s="4">
        <v>6</v>
      </c>
      <c r="AT821" s="4">
        <v>0</v>
      </c>
      <c r="AU821" s="4">
        <v>6</v>
      </c>
      <c r="AV821" s="4">
        <v>38</v>
      </c>
      <c r="AW821" s="4">
        <v>2544</v>
      </c>
      <c r="AX821" s="4">
        <v>719</v>
      </c>
      <c r="AY821" s="4">
        <v>1825</v>
      </c>
      <c r="BB821" s="4">
        <v>0</v>
      </c>
      <c r="BD821" s="4">
        <v>0</v>
      </c>
      <c r="BF821" s="4">
        <v>1825</v>
      </c>
      <c r="BJ821" s="4">
        <v>1825</v>
      </c>
      <c r="BR821" s="4">
        <v>1825</v>
      </c>
      <c r="BS821" s="2">
        <v>2013</v>
      </c>
      <c r="BV821" s="4">
        <v>82</v>
      </c>
      <c r="BW821" s="4">
        <v>93</v>
      </c>
      <c r="BY821" s="4">
        <v>175</v>
      </c>
      <c r="BZ821" s="4">
        <v>31</v>
      </c>
      <c r="CB821" s="4">
        <v>277</v>
      </c>
      <c r="CF821" s="4">
        <v>308</v>
      </c>
      <c r="CS821" s="4">
        <v>0</v>
      </c>
      <c r="CU821" s="4">
        <v>483</v>
      </c>
      <c r="DA821" s="4">
        <v>1207</v>
      </c>
      <c r="DB821" s="4">
        <v>1207</v>
      </c>
      <c r="DC821" s="4">
        <v>990</v>
      </c>
      <c r="DD821" s="4">
        <v>220</v>
      </c>
      <c r="DG821" s="4">
        <v>1210</v>
      </c>
      <c r="DN821" s="4">
        <v>0</v>
      </c>
      <c r="DO821" s="4">
        <v>4954</v>
      </c>
      <c r="DP821" s="4">
        <v>4954</v>
      </c>
      <c r="DR821" s="4">
        <v>7371</v>
      </c>
      <c r="DS821" s="4">
        <v>7853</v>
      </c>
      <c r="DT821" s="4">
        <v>2350</v>
      </c>
      <c r="DV821" s="4">
        <v>406</v>
      </c>
      <c r="DX821" s="4">
        <v>2756</v>
      </c>
      <c r="ED821" s="4">
        <v>417</v>
      </c>
      <c r="EG821" s="4">
        <v>417</v>
      </c>
      <c r="EI821" s="4">
        <v>3174</v>
      </c>
      <c r="EM821" s="4">
        <v>0</v>
      </c>
      <c r="EP821" s="4">
        <v>62</v>
      </c>
      <c r="ET821" s="4">
        <v>0</v>
      </c>
      <c r="EU821" s="4">
        <v>62</v>
      </c>
      <c r="EY821" s="4">
        <v>871</v>
      </c>
      <c r="EZ821" s="4">
        <v>714</v>
      </c>
      <c r="FA821" s="4">
        <v>378</v>
      </c>
      <c r="FC821" s="4">
        <v>1825</v>
      </c>
      <c r="FF821" s="4">
        <v>830</v>
      </c>
      <c r="FG821" s="4">
        <v>4618</v>
      </c>
      <c r="FH821" s="4">
        <v>4680</v>
      </c>
      <c r="FI821" s="4">
        <v>7853</v>
      </c>
      <c r="FL821" s="2">
        <v>2013</v>
      </c>
      <c r="FM821" t="s">
        <v>8</v>
      </c>
      <c r="FR821" s="2">
        <v>2013</v>
      </c>
      <c r="FS821" s="5">
        <v>15</v>
      </c>
      <c r="FT821" s="4">
        <v>22</v>
      </c>
      <c r="FX821" s="4">
        <v>1322</v>
      </c>
      <c r="GE821" s="4">
        <v>35</v>
      </c>
      <c r="GN821" s="7">
        <f t="shared" si="126"/>
        <v>-0.15131954507530848</v>
      </c>
      <c r="GQ821" s="7">
        <f t="shared" si="127"/>
        <v>0.11917978188467315</v>
      </c>
      <c r="GR821" s="7">
        <f t="shared" si="128"/>
        <v>-0.16134348857535272</v>
      </c>
      <c r="GS821" s="7">
        <v>0.68089999999999995</v>
      </c>
      <c r="GT821" s="7">
        <f t="shared" si="132"/>
        <v>1.3247863247863248E-2</v>
      </c>
      <c r="GU821" s="7">
        <f t="shared" si="125"/>
        <v>0.59595059213039603</v>
      </c>
      <c r="GV821" t="s">
        <v>210</v>
      </c>
      <c r="GW821" s="8">
        <f t="shared" si="129"/>
        <v>4.3911649760681512E-5</v>
      </c>
    </row>
    <row r="822" spans="1:205" x14ac:dyDescent="0.2">
      <c r="A822">
        <v>987042664</v>
      </c>
      <c r="B822" s="2">
        <v>2014</v>
      </c>
      <c r="C822" t="s">
        <v>3</v>
      </c>
      <c r="D822" s="3">
        <v>41640</v>
      </c>
      <c r="E822" s="3">
        <v>42004</v>
      </c>
      <c r="F822" t="s">
        <v>8</v>
      </c>
      <c r="G822" s="4">
        <v>37550</v>
      </c>
      <c r="I822" s="4">
        <v>0</v>
      </c>
      <c r="J822" s="4">
        <v>37550</v>
      </c>
      <c r="K822" s="4">
        <v>22259</v>
      </c>
      <c r="L822" s="4">
        <v>0</v>
      </c>
      <c r="M822" s="4">
        <v>-918</v>
      </c>
      <c r="P822" s="4">
        <v>-918</v>
      </c>
      <c r="Q822" s="4">
        <v>7268</v>
      </c>
      <c r="R822" s="4">
        <v>5945</v>
      </c>
      <c r="S822" s="4">
        <v>240</v>
      </c>
      <c r="U822" s="4">
        <v>194</v>
      </c>
      <c r="X822" s="4">
        <v>4237</v>
      </c>
      <c r="Y822" s="4">
        <v>1181</v>
      </c>
      <c r="Z822" s="4">
        <v>33039</v>
      </c>
      <c r="AA822" s="4">
        <v>4511</v>
      </c>
      <c r="AC822" s="4">
        <v>0</v>
      </c>
      <c r="AD822" s="4">
        <v>0</v>
      </c>
      <c r="AE822" s="4">
        <v>0</v>
      </c>
      <c r="AG822" s="4">
        <v>78</v>
      </c>
      <c r="AI822" s="4">
        <v>15</v>
      </c>
      <c r="AJ822" s="4">
        <v>15</v>
      </c>
      <c r="AK822" s="4">
        <v>93</v>
      </c>
      <c r="AM822" s="4">
        <v>0</v>
      </c>
      <c r="AR822" s="4">
        <v>6</v>
      </c>
      <c r="AT822" s="4">
        <v>0</v>
      </c>
      <c r="AU822" s="4">
        <v>6</v>
      </c>
      <c r="AV822" s="4">
        <v>87</v>
      </c>
      <c r="AW822" s="4">
        <v>4598</v>
      </c>
      <c r="AX822" s="4">
        <v>1242</v>
      </c>
      <c r="AY822" s="4">
        <v>3356</v>
      </c>
      <c r="BB822" s="4">
        <v>0</v>
      </c>
      <c r="BD822" s="4">
        <v>0</v>
      </c>
      <c r="BF822" s="4">
        <v>3356</v>
      </c>
      <c r="BJ822" s="4">
        <v>3356</v>
      </c>
      <c r="BR822" s="4">
        <v>3356</v>
      </c>
      <c r="BS822" s="2">
        <v>2014</v>
      </c>
      <c r="BV822" s="4">
        <v>91</v>
      </c>
      <c r="BW822" s="4">
        <v>30</v>
      </c>
      <c r="BY822" s="4">
        <v>121</v>
      </c>
      <c r="BZ822" s="4">
        <v>24</v>
      </c>
      <c r="CB822" s="4">
        <v>248</v>
      </c>
      <c r="CF822" s="4">
        <v>272</v>
      </c>
      <c r="CS822" s="4">
        <v>0</v>
      </c>
      <c r="CU822" s="4">
        <v>393</v>
      </c>
      <c r="DA822" s="4">
        <v>2125</v>
      </c>
      <c r="DB822" s="4">
        <v>2125</v>
      </c>
      <c r="DC822" s="4">
        <v>883</v>
      </c>
      <c r="DD822" s="4">
        <v>159</v>
      </c>
      <c r="DG822" s="4">
        <v>1042</v>
      </c>
      <c r="DJ822" s="4">
        <v>4015</v>
      </c>
      <c r="DN822" s="4">
        <v>4015</v>
      </c>
      <c r="DO822" s="4">
        <v>2478</v>
      </c>
      <c r="DP822" s="4">
        <v>2478</v>
      </c>
      <c r="DR822" s="4">
        <v>9659</v>
      </c>
      <c r="DS822" s="4">
        <v>10052</v>
      </c>
      <c r="DT822" s="4">
        <v>2350</v>
      </c>
      <c r="DV822" s="4">
        <v>406</v>
      </c>
      <c r="DX822" s="4">
        <v>2756</v>
      </c>
      <c r="ED822" s="4">
        <v>417</v>
      </c>
      <c r="EG822" s="4">
        <v>417</v>
      </c>
      <c r="EI822" s="4">
        <v>3174</v>
      </c>
      <c r="EM822" s="4">
        <v>0</v>
      </c>
      <c r="EP822" s="4">
        <v>19</v>
      </c>
      <c r="ET822" s="4">
        <v>0</v>
      </c>
      <c r="EU822" s="4">
        <v>19</v>
      </c>
      <c r="EY822" s="4">
        <v>659</v>
      </c>
      <c r="EZ822" s="4">
        <v>1252</v>
      </c>
      <c r="FA822" s="4">
        <v>423</v>
      </c>
      <c r="FC822" s="4">
        <v>3356</v>
      </c>
      <c r="FF822" s="4">
        <v>1170</v>
      </c>
      <c r="FG822" s="4">
        <v>6859</v>
      </c>
      <c r="FH822" s="4">
        <v>6879</v>
      </c>
      <c r="FI822" s="4">
        <v>10052</v>
      </c>
      <c r="FL822" s="2">
        <v>2014</v>
      </c>
      <c r="FM822" t="s">
        <v>8</v>
      </c>
      <c r="FR822" s="2">
        <v>2014</v>
      </c>
      <c r="FS822" s="5">
        <v>17</v>
      </c>
      <c r="FT822" s="4">
        <v>18</v>
      </c>
      <c r="FX822" s="4">
        <v>941</v>
      </c>
      <c r="GA822" s="4">
        <v>207</v>
      </c>
      <c r="GD822" t="s">
        <v>176</v>
      </c>
      <c r="GE822" s="4">
        <v>45</v>
      </c>
      <c r="GN822" s="7">
        <f t="shared" si="126"/>
        <v>0.51865529097160323</v>
      </c>
      <c r="GQ822" s="7">
        <f t="shared" si="127"/>
        <v>0.37486735548729405</v>
      </c>
      <c r="GR822" s="7">
        <f t="shared" si="128"/>
        <v>0.1180919485469271</v>
      </c>
      <c r="GS822" s="7">
        <v>0.68089999999999995</v>
      </c>
      <c r="GT822" s="7">
        <f t="shared" si="132"/>
        <v>2.7620293647332463E-3</v>
      </c>
      <c r="GU822" s="7">
        <f t="shared" si="125"/>
        <v>0.68434142459212099</v>
      </c>
      <c r="GV822" t="s">
        <v>210</v>
      </c>
      <c r="GW822" s="8">
        <f t="shared" si="129"/>
        <v>1.2733987011333248E-4</v>
      </c>
    </row>
    <row r="823" spans="1:205" x14ac:dyDescent="0.2">
      <c r="A823">
        <v>987042664</v>
      </c>
      <c r="B823" s="2">
        <v>2015</v>
      </c>
      <c r="C823" t="s">
        <v>3</v>
      </c>
      <c r="D823" s="3">
        <v>42005</v>
      </c>
      <c r="E823" s="3">
        <v>42369</v>
      </c>
      <c r="F823" t="s">
        <v>8</v>
      </c>
      <c r="G823" s="4">
        <v>36070</v>
      </c>
      <c r="I823" s="4">
        <v>0</v>
      </c>
      <c r="J823" s="4">
        <v>36070</v>
      </c>
      <c r="K823" s="4">
        <v>22011</v>
      </c>
      <c r="L823" s="4">
        <v>-931</v>
      </c>
      <c r="M823" s="4">
        <v>-931</v>
      </c>
      <c r="Q823" s="4">
        <v>7295</v>
      </c>
      <c r="R823" s="4">
        <v>6120</v>
      </c>
      <c r="S823" s="4">
        <v>243</v>
      </c>
      <c r="U823" s="4">
        <v>312</v>
      </c>
      <c r="X823" s="4">
        <v>3463</v>
      </c>
      <c r="Y823" s="4">
        <v>795</v>
      </c>
      <c r="Z823" s="4">
        <v>32149</v>
      </c>
      <c r="AA823" s="4">
        <v>3921</v>
      </c>
      <c r="AC823" s="4">
        <v>0</v>
      </c>
      <c r="AD823" s="4">
        <v>0</v>
      </c>
      <c r="AE823" s="4">
        <v>0</v>
      </c>
      <c r="AG823" s="4">
        <v>22</v>
      </c>
      <c r="AI823" s="4">
        <v>31</v>
      </c>
      <c r="AJ823" s="4">
        <v>31</v>
      </c>
      <c r="AK823" s="4">
        <v>53</v>
      </c>
      <c r="AM823" s="4">
        <v>0</v>
      </c>
      <c r="AR823" s="4">
        <v>3</v>
      </c>
      <c r="AT823" s="4">
        <v>0</v>
      </c>
      <c r="AU823" s="4">
        <v>3</v>
      </c>
      <c r="AV823" s="4">
        <v>50</v>
      </c>
      <c r="AW823" s="4">
        <v>3971</v>
      </c>
      <c r="AX823" s="4">
        <v>1078</v>
      </c>
      <c r="AY823" s="4">
        <v>2893</v>
      </c>
      <c r="BB823" s="4">
        <v>0</v>
      </c>
      <c r="BD823" s="4">
        <v>0</v>
      </c>
      <c r="BF823" s="4">
        <v>2893</v>
      </c>
      <c r="BJ823" s="4">
        <v>2893</v>
      </c>
      <c r="BR823" s="4">
        <v>2893</v>
      </c>
      <c r="BS823" s="2">
        <v>2015</v>
      </c>
      <c r="BV823" s="4">
        <v>53</v>
      </c>
      <c r="BW823" s="4">
        <v>0</v>
      </c>
      <c r="BY823" s="4">
        <v>53</v>
      </c>
      <c r="BZ823" s="4">
        <v>16</v>
      </c>
      <c r="CB823" s="4">
        <v>1113</v>
      </c>
      <c r="CF823" s="4">
        <v>1129</v>
      </c>
      <c r="CS823" s="4">
        <v>0</v>
      </c>
      <c r="CU823" s="4">
        <v>1182</v>
      </c>
      <c r="DA823" s="4">
        <v>3057</v>
      </c>
      <c r="DB823" s="4">
        <v>3057</v>
      </c>
      <c r="DC823" s="4">
        <v>896</v>
      </c>
      <c r="DD823" s="4">
        <v>737</v>
      </c>
      <c r="DG823" s="4">
        <v>1633</v>
      </c>
      <c r="DJ823" s="4">
        <v>0</v>
      </c>
      <c r="DN823" s="4">
        <v>0</v>
      </c>
      <c r="DO823" s="4">
        <v>3435</v>
      </c>
      <c r="DP823" s="4">
        <v>3435</v>
      </c>
      <c r="DR823" s="4">
        <v>8124</v>
      </c>
      <c r="DS823" s="4">
        <v>9306</v>
      </c>
      <c r="DT823" s="4">
        <v>2350</v>
      </c>
      <c r="DV823" s="4">
        <v>406</v>
      </c>
      <c r="DX823" s="4">
        <v>2756</v>
      </c>
      <c r="ED823" s="4">
        <v>417</v>
      </c>
      <c r="EG823" s="4">
        <v>417</v>
      </c>
      <c r="EI823" s="4">
        <v>3174</v>
      </c>
      <c r="EM823" s="4">
        <v>0</v>
      </c>
      <c r="EP823" s="4">
        <v>0</v>
      </c>
      <c r="ET823" s="4">
        <v>0</v>
      </c>
      <c r="EU823" s="4">
        <v>0</v>
      </c>
      <c r="EY823" s="4">
        <v>720</v>
      </c>
      <c r="EZ823" s="4">
        <v>1040</v>
      </c>
      <c r="FA823" s="4">
        <v>869</v>
      </c>
      <c r="FC823" s="4">
        <v>2893</v>
      </c>
      <c r="FF823" s="4">
        <v>611</v>
      </c>
      <c r="FG823" s="4">
        <v>6132</v>
      </c>
      <c r="FH823" s="4">
        <v>6133</v>
      </c>
      <c r="FI823" s="4">
        <v>9306</v>
      </c>
      <c r="FL823" s="2">
        <v>2015</v>
      </c>
      <c r="FM823" t="s">
        <v>8</v>
      </c>
      <c r="FR823" s="2">
        <v>2015</v>
      </c>
      <c r="FS823" s="5">
        <v>14</v>
      </c>
      <c r="FT823" s="4">
        <v>25</v>
      </c>
      <c r="FX823" s="4">
        <v>941</v>
      </c>
      <c r="GA823" s="4">
        <v>206</v>
      </c>
      <c r="GD823" t="s">
        <v>176</v>
      </c>
      <c r="GE823" s="4">
        <v>34</v>
      </c>
      <c r="GF823" s="4">
        <v>0</v>
      </c>
      <c r="GI823" s="7">
        <f t="shared" si="130"/>
        <v>-0.2216474333465977</v>
      </c>
      <c r="GJ823" s="7">
        <f t="shared" si="133"/>
        <v>-6.4179294537119569E-2</v>
      </c>
      <c r="GK823" s="7">
        <f t="shared" si="134"/>
        <v>0.54048945483485877</v>
      </c>
      <c r="GL823" s="7">
        <f t="shared" si="131"/>
        <v>0.27895981087470451</v>
      </c>
      <c r="GM823" s="7">
        <f>(((DR823-DR822)-(DP823-DP822)-(FG823-FG822)+((EV823-EV822)+(EW823-EW822)+(EX823-EX822))+(FC823-FC822))-U823-V823)/DS822</f>
        <v>-0.2526860326303223</v>
      </c>
      <c r="GN823" s="7">
        <f t="shared" si="126"/>
        <v>-0.14852765618782332</v>
      </c>
      <c r="GO823" s="7">
        <f>(G823-G822)/DS822</f>
        <v>-0.14723438121766813</v>
      </c>
      <c r="GP823" s="7">
        <f>CF823/DS822</f>
        <v>0.11231595702347791</v>
      </c>
      <c r="GQ823" s="7">
        <f t="shared" si="127"/>
        <v>0.29889451389606364</v>
      </c>
      <c r="GR823" s="7">
        <f t="shared" si="128"/>
        <v>-3.9414114513981358E-2</v>
      </c>
      <c r="GS823" s="7">
        <v>0.68089999999999995</v>
      </c>
      <c r="GT823" s="7">
        <f t="shared" si="132"/>
        <v>0</v>
      </c>
      <c r="GU823" s="7">
        <f t="shared" si="125"/>
        <v>0.65903718031377601</v>
      </c>
      <c r="GV823" t="s">
        <v>210</v>
      </c>
      <c r="GW823" s="8">
        <f t="shared" si="129"/>
        <v>9.9482690011937921E-5</v>
      </c>
    </row>
    <row r="824" spans="1:205" x14ac:dyDescent="0.2">
      <c r="A824">
        <v>987042664</v>
      </c>
      <c r="B824" s="2">
        <v>2016</v>
      </c>
      <c r="C824" t="s">
        <v>3</v>
      </c>
      <c r="D824" s="3">
        <v>42370</v>
      </c>
      <c r="E824" s="3">
        <v>42735</v>
      </c>
      <c r="F824" t="s">
        <v>8</v>
      </c>
      <c r="G824" s="4">
        <v>35764</v>
      </c>
      <c r="I824" s="4">
        <v>0</v>
      </c>
      <c r="J824" s="4">
        <v>35764</v>
      </c>
      <c r="K824" s="4">
        <v>21723</v>
      </c>
      <c r="L824" s="4">
        <v>82</v>
      </c>
      <c r="M824" s="4">
        <v>82</v>
      </c>
      <c r="Q824" s="4">
        <v>7825</v>
      </c>
      <c r="R824" s="4">
        <v>6414</v>
      </c>
      <c r="S824" s="4">
        <v>143</v>
      </c>
      <c r="U824" s="4">
        <v>344</v>
      </c>
      <c r="X824" s="4">
        <v>3598</v>
      </c>
      <c r="Z824" s="4">
        <v>33573</v>
      </c>
      <c r="AA824" s="4">
        <v>2191</v>
      </c>
      <c r="AC824" s="4">
        <v>0</v>
      </c>
      <c r="AD824" s="4">
        <v>0</v>
      </c>
      <c r="AE824" s="4">
        <v>0</v>
      </c>
      <c r="AG824" s="4">
        <v>9</v>
      </c>
      <c r="AJ824" s="4">
        <v>15</v>
      </c>
      <c r="AK824" s="4">
        <v>24</v>
      </c>
      <c r="AM824" s="4">
        <v>0</v>
      </c>
      <c r="AR824" s="4">
        <v>6</v>
      </c>
      <c r="AT824" s="4">
        <v>0</v>
      </c>
      <c r="AU824" s="4">
        <v>6</v>
      </c>
      <c r="AV824" s="4">
        <v>19</v>
      </c>
      <c r="AW824" s="4">
        <v>2210</v>
      </c>
      <c r="AX824" s="4">
        <v>555</v>
      </c>
      <c r="AY824" s="4">
        <v>1655</v>
      </c>
      <c r="BB824" s="4">
        <v>0</v>
      </c>
      <c r="BD824" s="4">
        <v>0</v>
      </c>
      <c r="BF824" s="4">
        <v>1655</v>
      </c>
      <c r="BJ824" s="4">
        <v>1000</v>
      </c>
      <c r="BP824" s="4">
        <v>655</v>
      </c>
      <c r="BR824" s="4">
        <v>1655</v>
      </c>
      <c r="BS824" s="2">
        <v>2016</v>
      </c>
      <c r="BV824" s="4">
        <v>73</v>
      </c>
      <c r="BY824" s="4">
        <v>73</v>
      </c>
      <c r="BZ824" s="4">
        <v>8</v>
      </c>
      <c r="CB824" s="4">
        <v>776</v>
      </c>
      <c r="CF824" s="4">
        <v>785</v>
      </c>
      <c r="CS824" s="4">
        <v>0</v>
      </c>
      <c r="CU824" s="4">
        <v>857</v>
      </c>
      <c r="DA824" s="4">
        <v>2975</v>
      </c>
      <c r="DB824" s="4">
        <v>2975</v>
      </c>
      <c r="DC824" s="4">
        <v>1438</v>
      </c>
      <c r="DD824" s="4">
        <v>237</v>
      </c>
      <c r="DG824" s="4">
        <v>1675</v>
      </c>
      <c r="DN824" s="4">
        <v>0</v>
      </c>
      <c r="DO824" s="4">
        <v>3118</v>
      </c>
      <c r="DP824" s="4">
        <v>3118</v>
      </c>
      <c r="DR824" s="4">
        <v>7767</v>
      </c>
      <c r="DS824" s="4">
        <v>8625</v>
      </c>
      <c r="DT824" s="4">
        <v>2350</v>
      </c>
      <c r="DV824" s="4">
        <v>406</v>
      </c>
      <c r="DX824" s="4">
        <v>2756</v>
      </c>
      <c r="ED824" s="4">
        <v>1072</v>
      </c>
      <c r="EG824" s="4">
        <v>1072</v>
      </c>
      <c r="EI824" s="4">
        <v>3828</v>
      </c>
      <c r="EM824" s="4">
        <v>0</v>
      </c>
      <c r="EP824" s="4">
        <v>0</v>
      </c>
      <c r="ET824" s="4">
        <v>0</v>
      </c>
      <c r="EU824" s="4">
        <v>0</v>
      </c>
      <c r="EY824" s="4">
        <v>1738</v>
      </c>
      <c r="EZ824" s="4">
        <v>575</v>
      </c>
      <c r="FA824" s="4">
        <v>703</v>
      </c>
      <c r="FC824" s="4">
        <v>1000</v>
      </c>
      <c r="FF824" s="4">
        <v>781</v>
      </c>
      <c r="FG824" s="4">
        <v>4796</v>
      </c>
      <c r="FH824" s="4">
        <v>4797</v>
      </c>
      <c r="FI824" s="4">
        <v>8625</v>
      </c>
      <c r="FL824" s="2">
        <v>2016</v>
      </c>
      <c r="FM824" t="s">
        <v>8</v>
      </c>
      <c r="FR824" s="2">
        <v>2016</v>
      </c>
      <c r="FS824" s="5">
        <v>10</v>
      </c>
      <c r="FT824" s="4">
        <v>30</v>
      </c>
      <c r="FX824" s="4">
        <v>965</v>
      </c>
      <c r="GA824" s="4">
        <v>184</v>
      </c>
      <c r="GD824" t="s">
        <v>176</v>
      </c>
      <c r="GE824" s="4">
        <v>39</v>
      </c>
      <c r="GF824" s="4">
        <v>1</v>
      </c>
      <c r="GI824" s="7">
        <f t="shared" si="130"/>
        <v>-6.4152159896840755E-2</v>
      </c>
      <c r="GJ824" s="7">
        <f t="shared" si="133"/>
        <v>0.54048945483485877</v>
      </c>
      <c r="GK824" s="7">
        <f t="shared" si="134"/>
        <v>0.27895981087470451</v>
      </c>
      <c r="GL824" s="7">
        <f t="shared" si="131"/>
        <v>-3.0376811594202899E-2</v>
      </c>
      <c r="GM824" s="7">
        <f>(((DR824-DR823)-(DP824-DP823)-(FG824-FG823)+((EV824-EV823)+(EW824-EW823)+(EX824-EX823))+(FC824-FC823))-U824-V824)/DS823</f>
        <v>-0.10111755856436708</v>
      </c>
      <c r="GN824" s="7">
        <f t="shared" si="126"/>
        <v>-9.1124006017623035E-2</v>
      </c>
      <c r="GO824" s="7">
        <f>(G824-G823)/DS823</f>
        <v>-3.2882011605415859E-2</v>
      </c>
      <c r="GP824" s="7">
        <f>CF824/DS823</f>
        <v>8.4354180098860948E-2</v>
      </c>
      <c r="GQ824" s="7">
        <f t="shared" si="127"/>
        <v>0.18459650883944007</v>
      </c>
      <c r="GR824" s="7">
        <f t="shared" si="128"/>
        <v>-8.483504297199889E-3</v>
      </c>
      <c r="GS824" s="7">
        <v>0.68089999999999995</v>
      </c>
      <c r="GT824" s="7">
        <f t="shared" si="132"/>
        <v>0</v>
      </c>
      <c r="GU824" s="7">
        <f t="shared" si="125"/>
        <v>0.5561739130434783</v>
      </c>
      <c r="GV824" t="s">
        <v>210</v>
      </c>
      <c r="GW824" s="8">
        <f t="shared" si="129"/>
        <v>1.074575542660649E-4</v>
      </c>
    </row>
    <row r="825" spans="1:205" x14ac:dyDescent="0.2">
      <c r="A825">
        <v>987042664</v>
      </c>
      <c r="B825" s="2">
        <v>2017</v>
      </c>
      <c r="C825" t="s">
        <v>3</v>
      </c>
      <c r="D825" s="3">
        <v>42736</v>
      </c>
      <c r="E825" s="3">
        <v>43100</v>
      </c>
      <c r="F825" t="s">
        <v>8</v>
      </c>
      <c r="G825" s="4">
        <v>36662</v>
      </c>
      <c r="I825" s="4">
        <v>0</v>
      </c>
      <c r="J825" s="4">
        <v>36662</v>
      </c>
      <c r="K825" s="4">
        <v>24949</v>
      </c>
      <c r="L825" s="4">
        <v>547</v>
      </c>
      <c r="M825" s="4">
        <v>547</v>
      </c>
      <c r="Q825" s="4">
        <v>6891</v>
      </c>
      <c r="R825" s="4">
        <v>5680</v>
      </c>
      <c r="S825" s="4">
        <v>115</v>
      </c>
      <c r="U825" s="4">
        <v>351</v>
      </c>
      <c r="X825" s="4">
        <v>3416</v>
      </c>
      <c r="Y825" s="4">
        <v>735</v>
      </c>
      <c r="Z825" s="4">
        <v>36154</v>
      </c>
      <c r="AA825" s="4">
        <v>507</v>
      </c>
      <c r="AC825" s="4">
        <v>0</v>
      </c>
      <c r="AD825" s="4">
        <v>0</v>
      </c>
      <c r="AE825" s="4">
        <v>0</v>
      </c>
      <c r="AG825" s="4">
        <v>7</v>
      </c>
      <c r="AJ825" s="4">
        <v>22</v>
      </c>
      <c r="AK825" s="4">
        <v>29</v>
      </c>
      <c r="AM825" s="4">
        <v>0</v>
      </c>
      <c r="AR825" s="4">
        <v>0</v>
      </c>
      <c r="AS825" s="4">
        <v>21</v>
      </c>
      <c r="AT825" s="4">
        <v>21</v>
      </c>
      <c r="AU825" s="4">
        <v>21</v>
      </c>
      <c r="AV825" s="4">
        <v>8</v>
      </c>
      <c r="AW825" s="4">
        <v>515</v>
      </c>
      <c r="AX825" s="4">
        <v>127</v>
      </c>
      <c r="AY825" s="4">
        <v>388</v>
      </c>
      <c r="BB825" s="4">
        <v>0</v>
      </c>
      <c r="BD825" s="4">
        <v>0</v>
      </c>
      <c r="BF825" s="4">
        <v>388</v>
      </c>
      <c r="BP825" s="4">
        <v>388</v>
      </c>
      <c r="BR825" s="4">
        <v>388</v>
      </c>
      <c r="BS825" s="2">
        <v>2017</v>
      </c>
      <c r="BV825" s="4">
        <v>89</v>
      </c>
      <c r="BY825" s="4">
        <v>89</v>
      </c>
      <c r="BZ825" s="4">
        <v>0</v>
      </c>
      <c r="CB825" s="4">
        <v>738</v>
      </c>
      <c r="CF825" s="4">
        <v>738</v>
      </c>
      <c r="CS825" s="4">
        <v>0</v>
      </c>
      <c r="CU825" s="4">
        <v>827</v>
      </c>
      <c r="DA825" s="4">
        <v>2427</v>
      </c>
      <c r="DB825" s="4">
        <v>2427</v>
      </c>
      <c r="DC825" s="4">
        <v>1782</v>
      </c>
      <c r="DD825" s="4">
        <v>609</v>
      </c>
      <c r="DG825" s="4">
        <v>2391</v>
      </c>
      <c r="DN825" s="4">
        <v>0</v>
      </c>
      <c r="DO825" s="4">
        <v>1536</v>
      </c>
      <c r="DP825" s="4">
        <v>1536</v>
      </c>
      <c r="DR825" s="4">
        <v>6355</v>
      </c>
      <c r="DS825" s="4">
        <v>7182</v>
      </c>
      <c r="DT825" s="4">
        <v>2350</v>
      </c>
      <c r="DV825" s="4">
        <v>406</v>
      </c>
      <c r="DX825" s="4">
        <v>2756</v>
      </c>
      <c r="ED825" s="4">
        <v>1460</v>
      </c>
      <c r="EG825" s="4">
        <v>1460</v>
      </c>
      <c r="EI825" s="4">
        <v>4216</v>
      </c>
      <c r="EM825" s="4">
        <v>0</v>
      </c>
      <c r="EP825" s="4">
        <v>0</v>
      </c>
      <c r="ET825" s="4">
        <v>0</v>
      </c>
      <c r="EU825" s="4">
        <v>0</v>
      </c>
      <c r="EY825" s="4">
        <v>1003</v>
      </c>
      <c r="EZ825" s="4">
        <v>143</v>
      </c>
      <c r="FA825" s="4">
        <v>1092</v>
      </c>
      <c r="FC825" s="4">
        <v>0</v>
      </c>
      <c r="FF825" s="4">
        <v>727</v>
      </c>
      <c r="FG825" s="4">
        <v>2965</v>
      </c>
      <c r="FH825" s="4">
        <v>2965</v>
      </c>
      <c r="FI825" s="4">
        <v>7182</v>
      </c>
      <c r="FL825" s="2">
        <v>2017</v>
      </c>
      <c r="FM825" t="s">
        <v>8</v>
      </c>
      <c r="FR825" s="2">
        <v>2017</v>
      </c>
      <c r="FS825" s="5">
        <v>12</v>
      </c>
      <c r="FX825" s="4">
        <v>994</v>
      </c>
      <c r="GA825" s="4">
        <v>75</v>
      </c>
      <c r="GE825" s="4">
        <v>43</v>
      </c>
      <c r="GF825" s="4">
        <v>98</v>
      </c>
      <c r="GI825" s="7">
        <f t="shared" si="130"/>
        <v>0.11605797101449275</v>
      </c>
      <c r="GJ825" s="7">
        <f t="shared" si="133"/>
        <v>0.27895981087470451</v>
      </c>
      <c r="GK825" s="7">
        <f t="shared" si="134"/>
        <v>-3.0376811594202899E-2</v>
      </c>
      <c r="GL825" s="7">
        <f t="shared" si="131"/>
        <v>6.9200779727095513E-2</v>
      </c>
      <c r="GM825" s="7">
        <f>(((DR825-DR824)-(DP825-DP824)-(FG825-FG824)+((EV825-EV824)+(EW825-EW824)+(EX825-EX824))+(FC825-FC824))-U825-V825)/DS824</f>
        <v>7.5362318840579715E-2</v>
      </c>
      <c r="GN825" s="7">
        <f t="shared" si="126"/>
        <v>6.423188405797102E-2</v>
      </c>
      <c r="GO825" s="7">
        <f>(G825-G824)/DS824</f>
        <v>0.10411594202898551</v>
      </c>
      <c r="GP825" s="7">
        <f>CF825/DS824</f>
        <v>8.5565217391304349E-2</v>
      </c>
      <c r="GQ825" s="7">
        <f t="shared" si="127"/>
        <v>4.909217435313469E-2</v>
      </c>
      <c r="GR825" s="7">
        <f t="shared" si="128"/>
        <v>2.510904820489878E-2</v>
      </c>
      <c r="GS825" s="7">
        <v>0.68089999999999995</v>
      </c>
      <c r="GT825" s="7">
        <f t="shared" si="132"/>
        <v>0</v>
      </c>
      <c r="GU825" s="7">
        <f t="shared" si="125"/>
        <v>0.41283764967975495</v>
      </c>
      <c r="GV825" t="s">
        <v>210</v>
      </c>
      <c r="GW825" s="8">
        <f t="shared" si="129"/>
        <v>1.1594202898550724E-4</v>
      </c>
    </row>
    <row r="826" spans="1:205" x14ac:dyDescent="0.2">
      <c r="A826">
        <v>987042664</v>
      </c>
      <c r="B826" s="2">
        <v>2018</v>
      </c>
      <c r="C826" t="s">
        <v>3</v>
      </c>
      <c r="D826" s="3">
        <v>43101</v>
      </c>
      <c r="E826" s="3">
        <v>43465</v>
      </c>
      <c r="F826" t="s">
        <v>8</v>
      </c>
      <c r="G826" s="4">
        <v>36981</v>
      </c>
      <c r="J826" s="4">
        <v>36981</v>
      </c>
      <c r="K826" s="4">
        <v>24311</v>
      </c>
      <c r="L826" s="4">
        <v>-381</v>
      </c>
      <c r="M826" s="4">
        <v>-381</v>
      </c>
      <c r="Q826" s="4">
        <v>8084</v>
      </c>
      <c r="R826" s="4">
        <v>6713</v>
      </c>
      <c r="S826" s="4">
        <v>271</v>
      </c>
      <c r="U826" s="4">
        <v>278</v>
      </c>
      <c r="X826" s="4">
        <v>3592</v>
      </c>
      <c r="Y826" s="4">
        <v>598</v>
      </c>
      <c r="Z826" s="4">
        <v>35883</v>
      </c>
      <c r="AA826" s="4">
        <v>1098</v>
      </c>
      <c r="AG826" s="4">
        <v>14</v>
      </c>
      <c r="AJ826" s="4">
        <v>22</v>
      </c>
      <c r="AK826" s="4">
        <v>36</v>
      </c>
      <c r="AR826" s="4">
        <v>0</v>
      </c>
      <c r="AS826" s="4">
        <v>0</v>
      </c>
      <c r="AT826" s="4">
        <v>0</v>
      </c>
      <c r="AU826" s="4">
        <v>0</v>
      </c>
      <c r="AV826" s="4">
        <v>36</v>
      </c>
      <c r="AW826" s="4">
        <v>1134</v>
      </c>
      <c r="AX826" s="4">
        <v>265</v>
      </c>
      <c r="AY826" s="4">
        <v>869</v>
      </c>
      <c r="BF826" s="4">
        <v>869</v>
      </c>
      <c r="BP826" s="4">
        <v>869</v>
      </c>
      <c r="BR826" s="4">
        <v>869</v>
      </c>
      <c r="BS826" s="2">
        <v>2018</v>
      </c>
      <c r="BV826" s="4">
        <v>99</v>
      </c>
      <c r="BY826" s="4">
        <v>99</v>
      </c>
      <c r="CB826" s="4">
        <v>553</v>
      </c>
      <c r="CF826" s="4">
        <v>553</v>
      </c>
      <c r="CU826" s="4">
        <v>652</v>
      </c>
      <c r="DA826" s="4">
        <v>2809</v>
      </c>
      <c r="DB826" s="4">
        <v>2809</v>
      </c>
      <c r="DC826" s="4">
        <v>2786</v>
      </c>
      <c r="DD826" s="4">
        <v>132</v>
      </c>
      <c r="DG826" s="4">
        <v>2918</v>
      </c>
      <c r="DO826" s="4">
        <v>1967</v>
      </c>
      <c r="DP826" s="4">
        <v>1967</v>
      </c>
      <c r="DR826" s="4">
        <v>7693</v>
      </c>
      <c r="DS826" s="4">
        <v>8345</v>
      </c>
      <c r="DT826" s="4">
        <v>2350</v>
      </c>
      <c r="DV826" s="4">
        <v>406</v>
      </c>
      <c r="DX826" s="4">
        <v>2756</v>
      </c>
      <c r="ED826" s="4">
        <v>2329</v>
      </c>
      <c r="EG826" s="4">
        <v>2329</v>
      </c>
      <c r="EI826" s="4">
        <v>5086</v>
      </c>
      <c r="EL826" s="4">
        <v>38</v>
      </c>
      <c r="EM826" s="4">
        <v>38</v>
      </c>
      <c r="EU826" s="4">
        <v>38</v>
      </c>
      <c r="EY826" s="4">
        <v>1248</v>
      </c>
      <c r="EZ826" s="4">
        <v>276</v>
      </c>
      <c r="FA826" s="4">
        <v>867</v>
      </c>
      <c r="FF826" s="4">
        <v>831</v>
      </c>
      <c r="FG826" s="4">
        <v>3222</v>
      </c>
      <c r="FH826" s="4">
        <v>3259</v>
      </c>
      <c r="FI826" s="4">
        <v>8345</v>
      </c>
      <c r="FL826" s="2">
        <v>2018</v>
      </c>
      <c r="FM826" t="s">
        <v>8</v>
      </c>
      <c r="FR826" s="2">
        <v>2018</v>
      </c>
      <c r="FS826" s="5">
        <v>13</v>
      </c>
      <c r="FX826" s="4">
        <v>918</v>
      </c>
      <c r="GA826" s="4">
        <v>261</v>
      </c>
      <c r="GD826" t="s">
        <v>176</v>
      </c>
      <c r="GE826" s="4">
        <v>52</v>
      </c>
      <c r="GI826" s="7">
        <f t="shared" si="130"/>
        <v>9.050403787245892E-2</v>
      </c>
      <c r="GJ826" s="7">
        <f t="shared" si="133"/>
        <v>-3.0376811594202899E-2</v>
      </c>
      <c r="GK826" s="7">
        <f t="shared" si="134"/>
        <v>6.9200779727095513E-2</v>
      </c>
      <c r="GL826" s="7">
        <f t="shared" si="131"/>
        <v>8.8915518274415822E-2</v>
      </c>
      <c r="GM826" s="7">
        <f>(((DR826-DR825)-(DP826-DP825)-(FG826-FG825)+((EV826-EV825)+(EW826-EW825)+(EX826-EX825))+(FC826-FC825))-U826-V826)/DS825</f>
        <v>5.1796157059314951E-2</v>
      </c>
      <c r="GN826" s="7">
        <f t="shared" si="126"/>
        <v>-9.5377332219437477E-2</v>
      </c>
      <c r="GO826" s="7">
        <f>(G826-G825)/DS825</f>
        <v>4.4416597048175993E-2</v>
      </c>
      <c r="GP826" s="7">
        <f>CF826/DS825</f>
        <v>7.6998050682261204E-2</v>
      </c>
      <c r="GQ826" s="7">
        <f t="shared" si="127"/>
        <v>0.11193405036388226</v>
      </c>
      <c r="GR826" s="7">
        <f t="shared" si="128"/>
        <v>8.7011074136708316E-3</v>
      </c>
      <c r="GS826" s="7">
        <v>0.68089999999999995</v>
      </c>
      <c r="GT826" s="7">
        <f t="shared" si="132"/>
        <v>0</v>
      </c>
      <c r="GU826" s="7">
        <f t="shared" si="125"/>
        <v>0.39053325344517675</v>
      </c>
      <c r="GV826" t="s">
        <v>210</v>
      </c>
      <c r="GW826" s="8">
        <f t="shared" si="129"/>
        <v>1.3923698134224449E-4</v>
      </c>
    </row>
    <row r="827" spans="1:205" x14ac:dyDescent="0.2">
      <c r="A827">
        <v>987042664</v>
      </c>
      <c r="B827" s="2">
        <v>2019</v>
      </c>
      <c r="C827" t="s">
        <v>3</v>
      </c>
      <c r="D827" s="3">
        <v>43466</v>
      </c>
      <c r="E827" s="3">
        <v>43830</v>
      </c>
      <c r="F827" t="s">
        <v>8</v>
      </c>
      <c r="G827" s="4">
        <v>40037</v>
      </c>
      <c r="J827" s="4">
        <v>40037</v>
      </c>
      <c r="K827" s="4">
        <v>26059</v>
      </c>
      <c r="L827" s="4">
        <v>-1034</v>
      </c>
      <c r="M827" s="4">
        <v>-1034</v>
      </c>
      <c r="Q827" s="4">
        <v>9424</v>
      </c>
      <c r="R827" s="4">
        <v>7816</v>
      </c>
      <c r="S827" s="4">
        <v>255</v>
      </c>
      <c r="U827" s="4">
        <v>286</v>
      </c>
      <c r="X827" s="4">
        <v>3642</v>
      </c>
      <c r="Z827" s="4">
        <v>38377</v>
      </c>
      <c r="AA827" s="4">
        <v>1660</v>
      </c>
      <c r="AG827" s="4">
        <v>15</v>
      </c>
      <c r="AJ827" s="4">
        <v>0</v>
      </c>
      <c r="AK827" s="4">
        <v>15</v>
      </c>
      <c r="AR827" s="4">
        <v>1</v>
      </c>
      <c r="AU827" s="4">
        <v>1</v>
      </c>
      <c r="AV827" s="4">
        <v>14</v>
      </c>
      <c r="AW827" s="4">
        <v>1675</v>
      </c>
      <c r="AX827" s="4">
        <v>369</v>
      </c>
      <c r="AY827" s="4">
        <v>1306</v>
      </c>
      <c r="BF827" s="4">
        <v>1306</v>
      </c>
      <c r="BP827" s="4">
        <v>1306</v>
      </c>
      <c r="BR827" s="4">
        <v>1306</v>
      </c>
      <c r="BS827" s="2">
        <v>2019</v>
      </c>
      <c r="BV827" s="4">
        <v>141</v>
      </c>
      <c r="BY827" s="4">
        <v>141</v>
      </c>
      <c r="CB827" s="4">
        <v>362</v>
      </c>
      <c r="CF827" s="4">
        <v>362</v>
      </c>
      <c r="CU827" s="4">
        <v>503</v>
      </c>
      <c r="DA827" s="4">
        <v>3828</v>
      </c>
      <c r="DB827" s="4">
        <v>3828</v>
      </c>
      <c r="DC827" s="4">
        <v>2723</v>
      </c>
      <c r="DD827" s="4">
        <v>146</v>
      </c>
      <c r="DG827" s="4">
        <v>2869</v>
      </c>
      <c r="DO827" s="4">
        <v>1489</v>
      </c>
      <c r="DP827" s="4">
        <v>1489</v>
      </c>
      <c r="DR827" s="4">
        <v>8186</v>
      </c>
      <c r="DS827" s="4">
        <v>8689</v>
      </c>
      <c r="DT827" s="4">
        <v>2350</v>
      </c>
      <c r="DU827" s="4">
        <v>-350</v>
      </c>
      <c r="DV827" s="4">
        <v>406</v>
      </c>
      <c r="DX827" s="4">
        <v>2406</v>
      </c>
      <c r="ED827" s="4">
        <v>2786</v>
      </c>
      <c r="EG827" s="4">
        <v>2786</v>
      </c>
      <c r="EI827" s="4">
        <v>5192</v>
      </c>
      <c r="EL827" s="4">
        <v>154</v>
      </c>
      <c r="EM827" s="4">
        <v>154</v>
      </c>
      <c r="EP827" s="4">
        <v>0</v>
      </c>
      <c r="EU827" s="4">
        <v>154</v>
      </c>
      <c r="EY827" s="4">
        <v>1423</v>
      </c>
      <c r="EZ827" s="4">
        <v>411</v>
      </c>
      <c r="FA827" s="4">
        <v>641</v>
      </c>
      <c r="FC827" s="4">
        <v>0</v>
      </c>
      <c r="FF827" s="4">
        <v>868</v>
      </c>
      <c r="FG827" s="4">
        <v>3343</v>
      </c>
      <c r="FH827" s="4">
        <v>3497</v>
      </c>
      <c r="FI827" s="4">
        <v>8689</v>
      </c>
      <c r="FL827" s="2">
        <v>2019</v>
      </c>
      <c r="FM827" t="s">
        <v>8</v>
      </c>
      <c r="FR827" s="2">
        <v>2019</v>
      </c>
      <c r="FS827" s="5">
        <v>13</v>
      </c>
      <c r="FX827" s="4">
        <v>919</v>
      </c>
      <c r="GA827" s="4">
        <v>7</v>
      </c>
      <c r="GE827" s="4">
        <v>38</v>
      </c>
      <c r="GF827" s="4">
        <v>0</v>
      </c>
      <c r="GN827" s="7">
        <f t="shared" si="126"/>
        <v>0.37375674056321151</v>
      </c>
      <c r="GQ827" s="7">
        <f t="shared" si="127"/>
        <v>0.15334037806739462</v>
      </c>
      <c r="GR827" s="7">
        <f t="shared" si="128"/>
        <v>8.2637029826126931E-2</v>
      </c>
      <c r="GS827" s="7">
        <v>0.68089999999999995</v>
      </c>
      <c r="GT827" s="7">
        <f t="shared" si="132"/>
        <v>0</v>
      </c>
      <c r="GU827" s="7">
        <f t="shared" si="125"/>
        <v>0.40246288410634135</v>
      </c>
      <c r="GV827" t="s">
        <v>210</v>
      </c>
      <c r="GW827" s="8">
        <f t="shared" si="129"/>
        <v>1.1983223487118035E-4</v>
      </c>
    </row>
    <row r="828" spans="1:205" x14ac:dyDescent="0.2">
      <c r="A828">
        <v>986529152</v>
      </c>
      <c r="B828" s="2">
        <v>2013</v>
      </c>
      <c r="C828" t="s">
        <v>3</v>
      </c>
      <c r="D828" s="3">
        <v>41275</v>
      </c>
      <c r="E828" s="3">
        <v>41639</v>
      </c>
      <c r="F828" t="s">
        <v>8</v>
      </c>
      <c r="G828" s="4">
        <v>18172</v>
      </c>
      <c r="I828" s="4">
        <v>242</v>
      </c>
      <c r="J828" s="4">
        <v>18414</v>
      </c>
      <c r="K828" s="4">
        <v>10541</v>
      </c>
      <c r="L828" s="4">
        <v>128</v>
      </c>
      <c r="M828" s="4">
        <v>128</v>
      </c>
      <c r="Q828" s="4">
        <v>5454</v>
      </c>
      <c r="R828" s="4">
        <v>5015</v>
      </c>
      <c r="T828" s="4">
        <v>96</v>
      </c>
      <c r="U828" s="4">
        <v>579</v>
      </c>
      <c r="X828" s="4">
        <v>1207</v>
      </c>
      <c r="Z828" s="4">
        <v>17908</v>
      </c>
      <c r="AA828" s="4">
        <v>506</v>
      </c>
      <c r="AC828" s="4">
        <v>0</v>
      </c>
      <c r="AD828" s="4">
        <v>0</v>
      </c>
      <c r="AE828" s="4">
        <v>0</v>
      </c>
      <c r="AG828" s="4">
        <v>7</v>
      </c>
      <c r="AJ828" s="4">
        <v>0</v>
      </c>
      <c r="AK828" s="4">
        <v>7</v>
      </c>
      <c r="AM828" s="4">
        <v>0</v>
      </c>
      <c r="AR828" s="4">
        <v>421</v>
      </c>
      <c r="AS828" s="4">
        <v>6</v>
      </c>
      <c r="AT828" s="4">
        <v>6</v>
      </c>
      <c r="AU828" s="4">
        <v>427</v>
      </c>
      <c r="AV828" s="4">
        <v>-420</v>
      </c>
      <c r="AW828" s="4">
        <v>86</v>
      </c>
      <c r="AX828" s="4">
        <v>26</v>
      </c>
      <c r="AY828" s="4">
        <v>60</v>
      </c>
      <c r="BB828" s="4">
        <v>0</v>
      </c>
      <c r="BD828" s="4">
        <v>0</v>
      </c>
      <c r="BF828" s="4">
        <v>60</v>
      </c>
      <c r="BP828" s="4">
        <v>-60</v>
      </c>
      <c r="BR828" s="4">
        <v>-60</v>
      </c>
      <c r="BS828" s="2">
        <v>2013</v>
      </c>
      <c r="BY828" s="4">
        <v>0</v>
      </c>
      <c r="BZ828" s="4">
        <v>5705</v>
      </c>
      <c r="CD828" s="4">
        <v>996</v>
      </c>
      <c r="CF828" s="4">
        <v>6701</v>
      </c>
      <c r="CS828" s="4">
        <v>0</v>
      </c>
      <c r="CU828" s="4">
        <v>6701</v>
      </c>
      <c r="DA828" s="4">
        <v>1409</v>
      </c>
      <c r="DB828" s="4">
        <v>1409</v>
      </c>
      <c r="DC828" s="4">
        <v>2261</v>
      </c>
      <c r="DD828" s="4">
        <v>51</v>
      </c>
      <c r="DG828" s="4">
        <v>2312</v>
      </c>
      <c r="DN828" s="4">
        <v>0</v>
      </c>
      <c r="DO828" s="4">
        <v>303</v>
      </c>
      <c r="DP828" s="4">
        <v>303</v>
      </c>
      <c r="DR828" s="4">
        <v>4024</v>
      </c>
      <c r="DS828" s="4">
        <v>10725</v>
      </c>
      <c r="DT828" s="4">
        <v>1076</v>
      </c>
      <c r="DV828" s="4">
        <v>44</v>
      </c>
      <c r="DX828" s="4">
        <v>1120</v>
      </c>
      <c r="ED828" s="4">
        <v>1018</v>
      </c>
      <c r="EE828" s="4">
        <v>0</v>
      </c>
      <c r="EG828" s="4">
        <v>1018</v>
      </c>
      <c r="EI828" s="4">
        <v>2138</v>
      </c>
      <c r="EL828" s="4">
        <v>18</v>
      </c>
      <c r="EM828" s="4">
        <v>18</v>
      </c>
      <c r="EP828" s="4">
        <v>5931</v>
      </c>
      <c r="ET828" s="4">
        <v>0</v>
      </c>
      <c r="EU828" s="4">
        <v>5949</v>
      </c>
      <c r="EX828" s="4">
        <v>0</v>
      </c>
      <c r="EY828" s="4">
        <v>1119</v>
      </c>
      <c r="EZ828" s="4">
        <v>26</v>
      </c>
      <c r="FA828" s="4">
        <v>605</v>
      </c>
      <c r="FF828" s="4">
        <v>889</v>
      </c>
      <c r="FG828" s="4">
        <v>2638</v>
      </c>
      <c r="FH828" s="4">
        <v>8587</v>
      </c>
      <c r="FI828" s="4">
        <v>10725</v>
      </c>
      <c r="FL828" s="2">
        <v>2013</v>
      </c>
      <c r="FM828" t="s">
        <v>8</v>
      </c>
      <c r="FR828" s="2">
        <v>2013</v>
      </c>
      <c r="FS828" s="5">
        <v>12</v>
      </c>
      <c r="FT828" s="4">
        <v>13</v>
      </c>
      <c r="FX828" s="4">
        <v>512</v>
      </c>
      <c r="GE828" s="4">
        <v>41</v>
      </c>
      <c r="GN828" s="7">
        <f t="shared" si="126"/>
        <v>-2.4632293704684085</v>
      </c>
      <c r="GQ828" s="7">
        <f t="shared" si="127"/>
        <v>6.1811064180488304E-3</v>
      </c>
      <c r="GR828" s="7">
        <f t="shared" si="128"/>
        <v>-0.54611983914878737</v>
      </c>
      <c r="GS828" s="7">
        <v>0.37169999999999997</v>
      </c>
      <c r="GT828" s="7">
        <f t="shared" si="132"/>
        <v>0.69069523698614188</v>
      </c>
      <c r="GU828" s="7">
        <f t="shared" si="125"/>
        <v>0.80065268065268069</v>
      </c>
      <c r="GV828" t="s">
        <v>205</v>
      </c>
      <c r="GW828" s="8">
        <f t="shared" si="129"/>
        <v>1.1508804235239959E-4</v>
      </c>
    </row>
    <row r="829" spans="1:205" x14ac:dyDescent="0.2">
      <c r="A829">
        <v>986529152</v>
      </c>
      <c r="B829" s="2">
        <v>2014</v>
      </c>
      <c r="C829" t="s">
        <v>3</v>
      </c>
      <c r="D829" s="3">
        <v>41640</v>
      </c>
      <c r="E829" s="3">
        <v>42004</v>
      </c>
      <c r="F829" t="s">
        <v>8</v>
      </c>
      <c r="G829" s="4">
        <v>20718</v>
      </c>
      <c r="I829" s="4">
        <v>235</v>
      </c>
      <c r="J829" s="4">
        <v>20952</v>
      </c>
      <c r="K829" s="4">
        <v>13846</v>
      </c>
      <c r="L829" s="4">
        <v>-860</v>
      </c>
      <c r="M829" s="4">
        <v>-860</v>
      </c>
      <c r="Q829" s="4">
        <v>5347</v>
      </c>
      <c r="R829" s="4">
        <v>4955</v>
      </c>
      <c r="T829" s="4">
        <v>88</v>
      </c>
      <c r="U829" s="4">
        <v>551</v>
      </c>
      <c r="X829" s="4">
        <v>1348</v>
      </c>
      <c r="Z829" s="4">
        <v>20233</v>
      </c>
      <c r="AA829" s="4">
        <v>720</v>
      </c>
      <c r="AC829" s="4">
        <v>0</v>
      </c>
      <c r="AD829" s="4">
        <v>0</v>
      </c>
      <c r="AE829" s="4">
        <v>0</v>
      </c>
      <c r="AG829" s="4">
        <v>9</v>
      </c>
      <c r="AJ829" s="4">
        <v>8</v>
      </c>
      <c r="AK829" s="4">
        <v>17</v>
      </c>
      <c r="AM829" s="4">
        <v>0</v>
      </c>
      <c r="AR829" s="4">
        <v>381</v>
      </c>
      <c r="AS829" s="4">
        <v>0</v>
      </c>
      <c r="AT829" s="4">
        <v>0</v>
      </c>
      <c r="AU829" s="4">
        <v>381</v>
      </c>
      <c r="AV829" s="4">
        <v>-364</v>
      </c>
      <c r="AW829" s="4">
        <v>356</v>
      </c>
      <c r="AX829" s="4">
        <v>96</v>
      </c>
      <c r="AY829" s="4">
        <v>260</v>
      </c>
      <c r="BB829" s="4">
        <v>0</v>
      </c>
      <c r="BD829" s="4">
        <v>0</v>
      </c>
      <c r="BF829" s="4">
        <v>260</v>
      </c>
      <c r="BP829" s="4">
        <v>-260</v>
      </c>
      <c r="BR829" s="4">
        <v>-260</v>
      </c>
      <c r="BS829" s="2">
        <v>2014</v>
      </c>
      <c r="BY829" s="4">
        <v>0</v>
      </c>
      <c r="BZ829" s="4">
        <v>5461</v>
      </c>
      <c r="CD829" s="4">
        <v>877</v>
      </c>
      <c r="CF829" s="4">
        <v>6337</v>
      </c>
      <c r="CS829" s="4">
        <v>0</v>
      </c>
      <c r="CU829" s="4">
        <v>6337</v>
      </c>
      <c r="DA829" s="4">
        <v>2269</v>
      </c>
      <c r="DB829" s="4">
        <v>2269</v>
      </c>
      <c r="DC829" s="4">
        <v>2381</v>
      </c>
      <c r="DD829" s="4">
        <v>39</v>
      </c>
      <c r="DG829" s="4">
        <v>2419</v>
      </c>
      <c r="DN829" s="4">
        <v>0</v>
      </c>
      <c r="DO829" s="4">
        <v>175</v>
      </c>
      <c r="DP829" s="4">
        <v>175</v>
      </c>
      <c r="DR829" s="4">
        <v>4863</v>
      </c>
      <c r="DS829" s="4">
        <v>11200</v>
      </c>
      <c r="DT829" s="4">
        <v>1076</v>
      </c>
      <c r="DV829" s="4">
        <v>44</v>
      </c>
      <c r="DX829" s="4">
        <v>1120</v>
      </c>
      <c r="ED829" s="4">
        <v>1278</v>
      </c>
      <c r="EE829" s="4">
        <v>0</v>
      </c>
      <c r="EG829" s="4">
        <v>1278</v>
      </c>
      <c r="EI829" s="4">
        <v>2398</v>
      </c>
      <c r="EL829" s="4">
        <v>18</v>
      </c>
      <c r="EM829" s="4">
        <v>18</v>
      </c>
      <c r="EP829" s="4">
        <v>5611</v>
      </c>
      <c r="ET829" s="4">
        <v>0</v>
      </c>
      <c r="EU829" s="4">
        <v>5629</v>
      </c>
      <c r="EX829" s="4">
        <v>446</v>
      </c>
      <c r="EY829" s="4">
        <v>1733</v>
      </c>
      <c r="EZ829" s="4">
        <v>96</v>
      </c>
      <c r="FA829" s="4">
        <v>362</v>
      </c>
      <c r="FF829" s="4">
        <v>537</v>
      </c>
      <c r="FG829" s="4">
        <v>3173</v>
      </c>
      <c r="FH829" s="4">
        <v>8802</v>
      </c>
      <c r="FI829" s="4">
        <v>11200</v>
      </c>
      <c r="FL829" s="2">
        <v>2014</v>
      </c>
      <c r="FM829" t="s">
        <v>8</v>
      </c>
      <c r="FR829" s="2">
        <v>2014</v>
      </c>
      <c r="FS829" s="5">
        <v>12</v>
      </c>
      <c r="FT829" s="4">
        <v>12</v>
      </c>
      <c r="FX829" s="4">
        <v>532</v>
      </c>
      <c r="GE829" s="4">
        <v>44</v>
      </c>
      <c r="GN829" s="7">
        <f t="shared" si="126"/>
        <v>0.22620046620046619</v>
      </c>
      <c r="GQ829" s="7">
        <f t="shared" si="127"/>
        <v>2.3717217787913341E-2</v>
      </c>
      <c r="GR829" s="7">
        <f t="shared" si="128"/>
        <v>0.1401056570548096</v>
      </c>
      <c r="GS829" s="7">
        <v>0.37169999999999997</v>
      </c>
      <c r="GT829" s="7">
        <f t="shared" si="132"/>
        <v>0.63746875710065898</v>
      </c>
      <c r="GU829" s="7">
        <f t="shared" si="125"/>
        <v>0.78589285714285717</v>
      </c>
      <c r="GV829" t="s">
        <v>205</v>
      </c>
      <c r="GW829" s="8">
        <f t="shared" si="129"/>
        <v>9.324009324009324E-5</v>
      </c>
    </row>
    <row r="830" spans="1:205" x14ac:dyDescent="0.2">
      <c r="A830">
        <v>986529152</v>
      </c>
      <c r="B830" s="2">
        <v>2015</v>
      </c>
      <c r="C830" t="s">
        <v>3</v>
      </c>
      <c r="D830" s="3">
        <v>42005</v>
      </c>
      <c r="E830" s="3">
        <v>42369</v>
      </c>
      <c r="F830" t="s">
        <v>8</v>
      </c>
      <c r="G830" s="4">
        <v>23739</v>
      </c>
      <c r="I830" s="4">
        <v>615</v>
      </c>
      <c r="J830" s="4">
        <v>24353</v>
      </c>
      <c r="K830" s="4">
        <v>16377</v>
      </c>
      <c r="L830" s="4">
        <v>-356</v>
      </c>
      <c r="M830" s="4">
        <v>-356</v>
      </c>
      <c r="Q830" s="4">
        <v>5667</v>
      </c>
      <c r="R830" s="4">
        <v>5436</v>
      </c>
      <c r="T830" s="4">
        <v>90</v>
      </c>
      <c r="U830" s="4">
        <v>515</v>
      </c>
      <c r="X830" s="4">
        <v>1717</v>
      </c>
      <c r="Z830" s="4">
        <v>23920</v>
      </c>
      <c r="AA830" s="4">
        <v>433</v>
      </c>
      <c r="AC830" s="4">
        <v>0</v>
      </c>
      <c r="AD830" s="4">
        <v>0</v>
      </c>
      <c r="AE830" s="4">
        <v>0</v>
      </c>
      <c r="AG830" s="4">
        <v>6</v>
      </c>
      <c r="AJ830" s="4">
        <v>3</v>
      </c>
      <c r="AK830" s="4">
        <v>10</v>
      </c>
      <c r="AM830" s="4">
        <v>0</v>
      </c>
      <c r="AR830" s="4">
        <v>227</v>
      </c>
      <c r="AS830" s="4">
        <v>1</v>
      </c>
      <c r="AT830" s="4">
        <v>1</v>
      </c>
      <c r="AU830" s="4">
        <v>227</v>
      </c>
      <c r="AV830" s="4">
        <v>-218</v>
      </c>
      <c r="AW830" s="4">
        <v>216</v>
      </c>
      <c r="AX830" s="4">
        <v>58</v>
      </c>
      <c r="AY830" s="4">
        <v>157</v>
      </c>
      <c r="BB830" s="4">
        <v>0</v>
      </c>
      <c r="BD830" s="4">
        <v>0</v>
      </c>
      <c r="BF830" s="4">
        <v>157</v>
      </c>
      <c r="BP830" s="4">
        <v>-157</v>
      </c>
      <c r="BR830" s="4">
        <v>-157</v>
      </c>
      <c r="BS830" s="2">
        <v>2015</v>
      </c>
      <c r="BY830" s="4">
        <v>0</v>
      </c>
      <c r="BZ830" s="4">
        <v>5202</v>
      </c>
      <c r="CD830" s="4">
        <v>823</v>
      </c>
      <c r="CF830" s="4">
        <v>6026</v>
      </c>
      <c r="CR830" s="4">
        <v>41</v>
      </c>
      <c r="CS830" s="4">
        <v>41</v>
      </c>
      <c r="CU830" s="4">
        <v>6066</v>
      </c>
      <c r="DA830" s="4">
        <v>2625</v>
      </c>
      <c r="DB830" s="4">
        <v>2625</v>
      </c>
      <c r="DC830" s="4">
        <v>2725</v>
      </c>
      <c r="DD830" s="4">
        <v>78</v>
      </c>
      <c r="DG830" s="4">
        <v>2803</v>
      </c>
      <c r="DN830" s="4">
        <v>0</v>
      </c>
      <c r="DO830" s="4">
        <v>210</v>
      </c>
      <c r="DP830" s="4">
        <v>210</v>
      </c>
      <c r="DR830" s="4">
        <v>5638</v>
      </c>
      <c r="DS830" s="4">
        <v>11704</v>
      </c>
      <c r="DT830" s="4">
        <v>1076</v>
      </c>
      <c r="DV830" s="4">
        <v>44</v>
      </c>
      <c r="DX830" s="4">
        <v>1120</v>
      </c>
      <c r="ED830" s="4">
        <v>1436</v>
      </c>
      <c r="EE830" s="4">
        <v>0</v>
      </c>
      <c r="EG830" s="4">
        <v>1436</v>
      </c>
      <c r="EI830" s="4">
        <v>2556</v>
      </c>
      <c r="EL830" s="4">
        <v>18</v>
      </c>
      <c r="EM830" s="4">
        <v>18</v>
      </c>
      <c r="EP830" s="4">
        <v>5223</v>
      </c>
      <c r="ET830" s="4">
        <v>0</v>
      </c>
      <c r="EU830" s="4">
        <v>5241</v>
      </c>
      <c r="EX830" s="4">
        <v>-51</v>
      </c>
      <c r="EY830" s="4">
        <v>2733</v>
      </c>
      <c r="EZ830" s="4">
        <v>58</v>
      </c>
      <c r="FA830" s="4">
        <v>175</v>
      </c>
      <c r="FF830" s="4">
        <v>992</v>
      </c>
      <c r="FG830" s="4">
        <v>3907</v>
      </c>
      <c r="FH830" s="4">
        <v>9149</v>
      </c>
      <c r="FI830" s="4">
        <v>11704</v>
      </c>
      <c r="FL830" s="2">
        <v>2015</v>
      </c>
      <c r="FM830" t="s">
        <v>8</v>
      </c>
      <c r="FR830" s="2">
        <v>2015</v>
      </c>
      <c r="FS830" s="5">
        <v>12.5</v>
      </c>
      <c r="FT830" s="4">
        <v>13</v>
      </c>
      <c r="FU830" s="5">
        <v>1</v>
      </c>
      <c r="FX830" s="4">
        <v>544</v>
      </c>
      <c r="GE830" s="4">
        <v>36</v>
      </c>
      <c r="GI830" s="7">
        <f t="shared" si="130"/>
        <v>-4.3839285714285713E-2</v>
      </c>
      <c r="GJ830" s="7">
        <f t="shared" si="133"/>
        <v>-6.2470862470862471E-3</v>
      </c>
      <c r="GK830" s="7">
        <f t="shared" si="134"/>
        <v>0.10383928571428572</v>
      </c>
      <c r="GL830" s="7">
        <f t="shared" si="131"/>
        <v>0.30639097744360905</v>
      </c>
      <c r="GM830" s="7">
        <f>(((DR830-DR829)-(DP830-DP829)-(FG830-FG829)+((EV830-EV829)+(EW830-EW829)+(EX830-EX829))+(FC830-FC829))-U830-V830)/DS829</f>
        <v>-8.9821428571428566E-2</v>
      </c>
      <c r="GN830" s="7">
        <f t="shared" si="126"/>
        <v>0.23901785714285714</v>
      </c>
      <c r="GO830" s="7">
        <f>(G830-G829)/DS829</f>
        <v>0.26973214285714286</v>
      </c>
      <c r="GP830" s="7">
        <f>CF830/DS829</f>
        <v>0.53803571428571428</v>
      </c>
      <c r="GQ830" s="7">
        <f t="shared" si="127"/>
        <v>1.3709395738735593E-2</v>
      </c>
      <c r="GR830" s="7">
        <f t="shared" si="128"/>
        <v>0.14581523313061107</v>
      </c>
      <c r="GS830" s="7">
        <v>0.37169999999999997</v>
      </c>
      <c r="GT830" s="7">
        <f t="shared" si="132"/>
        <v>0.57088206361350968</v>
      </c>
      <c r="GU830" s="7">
        <f t="shared" si="125"/>
        <v>0.78169856459330145</v>
      </c>
      <c r="GV830" t="s">
        <v>205</v>
      </c>
      <c r="GW830" s="8">
        <f t="shared" si="129"/>
        <v>8.9285714285714286E-5</v>
      </c>
    </row>
    <row r="831" spans="1:205" x14ac:dyDescent="0.2">
      <c r="A831">
        <v>986529152</v>
      </c>
      <c r="B831" s="2">
        <v>2016</v>
      </c>
      <c r="C831" t="s">
        <v>3</v>
      </c>
      <c r="D831" s="3">
        <v>42370</v>
      </c>
      <c r="E831" s="3">
        <v>42735</v>
      </c>
      <c r="F831" t="s">
        <v>8</v>
      </c>
      <c r="G831" s="4">
        <v>36609</v>
      </c>
      <c r="I831" s="4">
        <v>-573</v>
      </c>
      <c r="J831" s="4">
        <v>36036</v>
      </c>
      <c r="K831" s="4">
        <v>24002</v>
      </c>
      <c r="L831" s="4">
        <v>-940</v>
      </c>
      <c r="M831" s="4">
        <v>-940</v>
      </c>
      <c r="Q831" s="4">
        <v>7339</v>
      </c>
      <c r="R831" s="4">
        <v>6731</v>
      </c>
      <c r="T831" s="4">
        <v>93</v>
      </c>
      <c r="U831" s="4">
        <v>621</v>
      </c>
      <c r="X831" s="4">
        <v>1854</v>
      </c>
      <c r="Z831" s="4">
        <v>32876</v>
      </c>
      <c r="AA831" s="4">
        <v>3160</v>
      </c>
      <c r="AC831" s="4">
        <v>0</v>
      </c>
      <c r="AD831" s="4">
        <v>0</v>
      </c>
      <c r="AE831" s="4">
        <v>0</v>
      </c>
      <c r="AG831" s="4">
        <v>7</v>
      </c>
      <c r="AJ831" s="4">
        <v>5</v>
      </c>
      <c r="AK831" s="4">
        <v>12</v>
      </c>
      <c r="AM831" s="4">
        <v>0</v>
      </c>
      <c r="AR831" s="4">
        <v>254</v>
      </c>
      <c r="AS831" s="4">
        <v>30</v>
      </c>
      <c r="AT831" s="4">
        <v>30</v>
      </c>
      <c r="AU831" s="4">
        <v>284</v>
      </c>
      <c r="AV831" s="4">
        <v>-272</v>
      </c>
      <c r="AW831" s="4">
        <v>2889</v>
      </c>
      <c r="AX831" s="4">
        <v>725</v>
      </c>
      <c r="AY831" s="4">
        <v>2164</v>
      </c>
      <c r="BB831" s="4">
        <v>0</v>
      </c>
      <c r="BD831" s="4">
        <v>0</v>
      </c>
      <c r="BF831" s="4">
        <v>2164</v>
      </c>
      <c r="BP831" s="4">
        <v>-2164</v>
      </c>
      <c r="BR831" s="4">
        <v>-2164</v>
      </c>
      <c r="BS831" s="2">
        <v>2016</v>
      </c>
      <c r="BY831" s="4">
        <v>0</v>
      </c>
      <c r="BZ831" s="4">
        <v>6322</v>
      </c>
      <c r="CD831" s="4">
        <v>1265</v>
      </c>
      <c r="CF831" s="4">
        <v>7587</v>
      </c>
      <c r="CR831" s="4">
        <v>0</v>
      </c>
      <c r="CS831" s="4">
        <v>0</v>
      </c>
      <c r="CU831" s="4">
        <v>7587</v>
      </c>
      <c r="DA831" s="4">
        <v>3565</v>
      </c>
      <c r="DB831" s="4">
        <v>3565</v>
      </c>
      <c r="DC831" s="4">
        <v>2607</v>
      </c>
      <c r="DD831" s="4">
        <v>213</v>
      </c>
      <c r="DG831" s="4">
        <v>2821</v>
      </c>
      <c r="DN831" s="4">
        <v>0</v>
      </c>
      <c r="DO831" s="4">
        <v>2602</v>
      </c>
      <c r="DP831" s="4">
        <v>2602</v>
      </c>
      <c r="DR831" s="4">
        <v>8988</v>
      </c>
      <c r="DS831" s="4">
        <v>16575</v>
      </c>
      <c r="DT831" s="4">
        <v>1076</v>
      </c>
      <c r="DV831" s="4">
        <v>44</v>
      </c>
      <c r="DX831" s="4">
        <v>1120</v>
      </c>
      <c r="ED831" s="4">
        <v>3599</v>
      </c>
      <c r="EE831" s="4">
        <v>0</v>
      </c>
      <c r="EG831" s="4">
        <v>3599</v>
      </c>
      <c r="EI831" s="4">
        <v>4719</v>
      </c>
      <c r="EL831" s="4">
        <v>18</v>
      </c>
      <c r="EM831" s="4">
        <v>18</v>
      </c>
      <c r="EP831" s="4">
        <v>6121</v>
      </c>
      <c r="ET831" s="4">
        <v>0</v>
      </c>
      <c r="EU831" s="4">
        <v>6139</v>
      </c>
      <c r="EX831" s="4">
        <v>0</v>
      </c>
      <c r="EY831" s="4">
        <v>2718</v>
      </c>
      <c r="EZ831" s="4">
        <v>725</v>
      </c>
      <c r="FA831" s="4">
        <v>671</v>
      </c>
      <c r="FF831" s="4">
        <v>1603</v>
      </c>
      <c r="FG831" s="4">
        <v>5717</v>
      </c>
      <c r="FH831" s="4">
        <v>11856</v>
      </c>
      <c r="FI831" s="4">
        <v>16575</v>
      </c>
      <c r="FL831" s="2">
        <v>2016</v>
      </c>
      <c r="FM831" t="s">
        <v>8</v>
      </c>
      <c r="FR831" s="2">
        <v>2016</v>
      </c>
      <c r="FS831" s="5">
        <v>15</v>
      </c>
      <c r="FT831" s="4">
        <v>14</v>
      </c>
      <c r="FU831" s="5">
        <v>1</v>
      </c>
      <c r="FX831" s="4">
        <v>93</v>
      </c>
      <c r="GE831" s="4">
        <v>75</v>
      </c>
      <c r="GI831" s="7">
        <f t="shared" si="130"/>
        <v>-6.8438140806561854E-2</v>
      </c>
      <c r="GJ831" s="7">
        <f t="shared" si="133"/>
        <v>0.10383928571428572</v>
      </c>
      <c r="GK831" s="7">
        <f t="shared" si="134"/>
        <v>0.30639097744360905</v>
      </c>
      <c r="GL831" s="7">
        <f t="shared" si="131"/>
        <v>-1.0316742081447963E-2</v>
      </c>
      <c r="GM831" s="7">
        <f>(((DR831-DR830)-(DP831-DP830)-(FG831-FG830)+((EV831-EV830)+(EW831-EW830)+(EX831-EX830))+(FC831-FC830))-U831-V831)/DS830</f>
        <v>-0.12149692412850308</v>
      </c>
      <c r="GN831" s="7">
        <f t="shared" si="126"/>
        <v>1.1097060833902939</v>
      </c>
      <c r="GO831" s="7">
        <f>(G831-G830)/DS830</f>
        <v>1.0996240601503759</v>
      </c>
      <c r="GP831" s="7">
        <f>CF831/DS830</f>
        <v>0.64823991797676006</v>
      </c>
      <c r="GQ831" s="7">
        <f t="shared" si="127"/>
        <v>0.15304643021323244</v>
      </c>
      <c r="GR831" s="7">
        <f t="shared" si="128"/>
        <v>0.54214583596613164</v>
      </c>
      <c r="GS831" s="7">
        <v>0.37169999999999997</v>
      </c>
      <c r="GT831" s="7">
        <f t="shared" si="132"/>
        <v>0.51627867746288802</v>
      </c>
      <c r="GU831" s="7">
        <f t="shared" si="125"/>
        <v>0.71529411764705886</v>
      </c>
      <c r="GV831" t="s">
        <v>205</v>
      </c>
      <c r="GW831" s="8">
        <f t="shared" si="129"/>
        <v>8.5440874914559131E-5</v>
      </c>
    </row>
    <row r="832" spans="1:205" x14ac:dyDescent="0.2">
      <c r="A832">
        <v>986529152</v>
      </c>
      <c r="B832" s="2">
        <v>2017</v>
      </c>
      <c r="C832" t="s">
        <v>3</v>
      </c>
      <c r="D832" s="3">
        <v>42736</v>
      </c>
      <c r="E832" s="3">
        <v>43100</v>
      </c>
      <c r="F832" t="s">
        <v>8</v>
      </c>
      <c r="G832" s="4">
        <v>33501</v>
      </c>
      <c r="I832" s="4">
        <v>1291</v>
      </c>
      <c r="J832" s="4">
        <v>34792</v>
      </c>
      <c r="K832" s="4">
        <v>24077</v>
      </c>
      <c r="L832" s="4">
        <v>-1375</v>
      </c>
      <c r="M832" s="4">
        <v>-1375</v>
      </c>
      <c r="Q832" s="4">
        <v>7926</v>
      </c>
      <c r="R832" s="4">
        <v>7227</v>
      </c>
      <c r="T832" s="4">
        <v>178</v>
      </c>
      <c r="U832" s="4">
        <v>720</v>
      </c>
      <c r="X832" s="4">
        <v>1980</v>
      </c>
      <c r="Z832" s="4">
        <v>33329</v>
      </c>
      <c r="AA832" s="4">
        <v>1463</v>
      </c>
      <c r="AC832" s="4">
        <v>0</v>
      </c>
      <c r="AD832" s="4">
        <v>0</v>
      </c>
      <c r="AE832" s="4">
        <v>0</v>
      </c>
      <c r="AG832" s="4">
        <v>6</v>
      </c>
      <c r="AJ832" s="4">
        <v>27</v>
      </c>
      <c r="AK832" s="4">
        <v>33</v>
      </c>
      <c r="AM832" s="4">
        <v>0</v>
      </c>
      <c r="AR832" s="4">
        <v>251</v>
      </c>
      <c r="AS832" s="4">
        <v>39</v>
      </c>
      <c r="AT832" s="4">
        <v>39</v>
      </c>
      <c r="AU832" s="4">
        <v>291</v>
      </c>
      <c r="AV832" s="4">
        <v>-258</v>
      </c>
      <c r="AW832" s="4">
        <v>1205</v>
      </c>
      <c r="AX832" s="4">
        <v>290</v>
      </c>
      <c r="AY832" s="4">
        <v>915</v>
      </c>
      <c r="BB832" s="4">
        <v>0</v>
      </c>
      <c r="BD832" s="4">
        <v>0</v>
      </c>
      <c r="BF832" s="4">
        <v>915</v>
      </c>
      <c r="BP832" s="4">
        <v>-915</v>
      </c>
      <c r="BR832" s="4">
        <v>-915</v>
      </c>
      <c r="BS832" s="2">
        <v>2017</v>
      </c>
      <c r="BY832" s="4">
        <v>0</v>
      </c>
      <c r="BZ832" s="4">
        <v>6276</v>
      </c>
      <c r="CD832" s="4">
        <v>1718</v>
      </c>
      <c r="CF832" s="4">
        <v>7994</v>
      </c>
      <c r="CS832" s="4">
        <v>0</v>
      </c>
      <c r="CU832" s="4">
        <v>7994</v>
      </c>
      <c r="DA832" s="4">
        <v>4939</v>
      </c>
      <c r="DB832" s="4">
        <v>4939</v>
      </c>
      <c r="DC832" s="4">
        <v>2164</v>
      </c>
      <c r="DD832" s="4">
        <v>202</v>
      </c>
      <c r="DG832" s="4">
        <v>2366</v>
      </c>
      <c r="DN832" s="4">
        <v>0</v>
      </c>
      <c r="DO832" s="4">
        <v>835</v>
      </c>
      <c r="DP832" s="4">
        <v>835</v>
      </c>
      <c r="DR832" s="4">
        <v>8140</v>
      </c>
      <c r="DS832" s="4">
        <v>16134</v>
      </c>
      <c r="DT832" s="4">
        <v>1076</v>
      </c>
      <c r="DV832" s="4">
        <v>44</v>
      </c>
      <c r="DX832" s="4">
        <v>1120</v>
      </c>
      <c r="ED832" s="4">
        <v>4515</v>
      </c>
      <c r="EE832" s="4">
        <v>0</v>
      </c>
      <c r="EG832" s="4">
        <v>4515</v>
      </c>
      <c r="EI832" s="4">
        <v>5635</v>
      </c>
      <c r="EL832" s="4">
        <v>18</v>
      </c>
      <c r="EM832" s="4">
        <v>18</v>
      </c>
      <c r="EP832" s="4">
        <v>5651</v>
      </c>
      <c r="ET832" s="4">
        <v>0</v>
      </c>
      <c r="EU832" s="4">
        <v>5669</v>
      </c>
      <c r="EX832" s="4">
        <v>0</v>
      </c>
      <c r="EY832" s="4">
        <v>2623</v>
      </c>
      <c r="EZ832" s="4">
        <v>290</v>
      </c>
      <c r="FA832" s="4">
        <v>545</v>
      </c>
      <c r="FF832" s="4">
        <v>1372</v>
      </c>
      <c r="FG832" s="4">
        <v>4830</v>
      </c>
      <c r="FH832" s="4">
        <v>10500</v>
      </c>
      <c r="FI832" s="4">
        <v>16134</v>
      </c>
      <c r="FL832" s="2">
        <v>2017</v>
      </c>
      <c r="FM832" t="s">
        <v>8</v>
      </c>
      <c r="FR832" s="2">
        <v>2017</v>
      </c>
      <c r="FS832" s="5">
        <v>16</v>
      </c>
      <c r="FT832" s="4">
        <v>16</v>
      </c>
      <c r="FX832" s="4">
        <v>644</v>
      </c>
      <c r="GE832" s="4">
        <v>60</v>
      </c>
      <c r="GI832" s="7">
        <f t="shared" si="130"/>
        <v>0.10895927601809954</v>
      </c>
      <c r="GJ832" s="7">
        <f t="shared" si="133"/>
        <v>0.30639097744360905</v>
      </c>
      <c r="GK832" s="7">
        <f t="shared" si="134"/>
        <v>-1.0316742081447963E-2</v>
      </c>
      <c r="GL832" s="7">
        <f t="shared" si="131"/>
        <v>0.1735465476633197</v>
      </c>
      <c r="GM832" s="7">
        <f>(((DR832-DR831)-(DP832-DP831)-(FG832-FG831)+((EV832-EV831)+(EW832-EW831)+(EX832-EX831))+(FC832-FC831))-U832-V832)/DS831</f>
        <v>6.5520361990950224E-2</v>
      </c>
      <c r="GN832" s="7">
        <f t="shared" si="126"/>
        <v>-0.16078431372549021</v>
      </c>
      <c r="GO832" s="7">
        <f>(G832-G831)/DS831</f>
        <v>-0.18751131221719458</v>
      </c>
      <c r="GP832" s="7">
        <f>CF832/DS831</f>
        <v>0.48229260935143287</v>
      </c>
      <c r="GQ832" s="7">
        <f t="shared" si="127"/>
        <v>5.5947904246537651E-2</v>
      </c>
      <c r="GR832" s="7">
        <f t="shared" si="128"/>
        <v>-8.4897156436941734E-2</v>
      </c>
      <c r="GS832" s="7">
        <v>0.37169999999999997</v>
      </c>
      <c r="GT832" s="7">
        <f t="shared" si="132"/>
        <v>0.53819047619047622</v>
      </c>
      <c r="GU832" s="7">
        <f t="shared" si="125"/>
        <v>0.65079955373744891</v>
      </c>
      <c r="GV832" t="s">
        <v>205</v>
      </c>
      <c r="GW832" s="8">
        <f t="shared" si="129"/>
        <v>6.0331825037707392E-5</v>
      </c>
    </row>
    <row r="833" spans="1:205" x14ac:dyDescent="0.2">
      <c r="A833">
        <v>986529152</v>
      </c>
      <c r="B833" s="2">
        <v>2018</v>
      </c>
      <c r="C833" t="s">
        <v>3</v>
      </c>
      <c r="D833" s="3">
        <v>43101</v>
      </c>
      <c r="E833" s="3">
        <v>43465</v>
      </c>
      <c r="F833" t="s">
        <v>8</v>
      </c>
      <c r="G833" s="4">
        <v>36619</v>
      </c>
      <c r="I833" s="4">
        <v>135</v>
      </c>
      <c r="J833" s="4">
        <v>36754</v>
      </c>
      <c r="K833" s="4">
        <v>24529</v>
      </c>
      <c r="L833" s="4">
        <v>-489</v>
      </c>
      <c r="M833" s="4">
        <v>-489</v>
      </c>
      <c r="Q833" s="4">
        <v>8143</v>
      </c>
      <c r="R833" s="4">
        <v>7368</v>
      </c>
      <c r="T833" s="4">
        <v>222</v>
      </c>
      <c r="U833" s="4">
        <v>638</v>
      </c>
      <c r="X833" s="4">
        <v>2180</v>
      </c>
      <c r="Z833" s="4">
        <v>35001</v>
      </c>
      <c r="AA833" s="4">
        <v>1753</v>
      </c>
      <c r="AG833" s="4">
        <v>12</v>
      </c>
      <c r="AJ833" s="4">
        <v>6</v>
      </c>
      <c r="AK833" s="4">
        <v>18</v>
      </c>
      <c r="AR833" s="4">
        <v>315</v>
      </c>
      <c r="AS833" s="4">
        <v>28</v>
      </c>
      <c r="AT833" s="4">
        <v>28</v>
      </c>
      <c r="AU833" s="4">
        <v>342</v>
      </c>
      <c r="AV833" s="4">
        <v>-325</v>
      </c>
      <c r="AW833" s="4">
        <v>1429</v>
      </c>
      <c r="AX833" s="4">
        <v>329</v>
      </c>
      <c r="AY833" s="4">
        <v>1100</v>
      </c>
      <c r="BF833" s="4">
        <v>1100</v>
      </c>
      <c r="BG833" s="4">
        <v>0</v>
      </c>
      <c r="BJ833" s="4">
        <v>0</v>
      </c>
      <c r="BK833" s="4">
        <v>0</v>
      </c>
      <c r="BL833" s="4">
        <v>0</v>
      </c>
      <c r="BO833" s="4">
        <v>0</v>
      </c>
      <c r="BP833" s="4">
        <v>1100</v>
      </c>
      <c r="BQ833" s="4">
        <v>0</v>
      </c>
      <c r="BR833" s="4">
        <v>1100</v>
      </c>
      <c r="BS833" s="2">
        <v>2018</v>
      </c>
      <c r="BZ833" s="4">
        <v>9948</v>
      </c>
      <c r="CD833" s="4">
        <v>1420</v>
      </c>
      <c r="CF833" s="4">
        <v>11368</v>
      </c>
      <c r="CR833" s="4">
        <v>366</v>
      </c>
      <c r="CS833" s="4">
        <v>366</v>
      </c>
      <c r="CU833" s="4">
        <v>11733</v>
      </c>
      <c r="DA833" s="4">
        <v>5429</v>
      </c>
      <c r="DB833" s="4">
        <v>5429</v>
      </c>
      <c r="DC833" s="4">
        <v>1725</v>
      </c>
      <c r="DD833" s="4">
        <v>272</v>
      </c>
      <c r="DG833" s="4">
        <v>1997</v>
      </c>
      <c r="DO833" s="4">
        <v>1818</v>
      </c>
      <c r="DP833" s="4">
        <v>1818</v>
      </c>
      <c r="DR833" s="4">
        <v>9244</v>
      </c>
      <c r="DS833" s="4">
        <v>20977</v>
      </c>
      <c r="DT833" s="4">
        <v>1076</v>
      </c>
      <c r="DV833" s="4">
        <v>44</v>
      </c>
      <c r="DX833" s="4">
        <v>1120</v>
      </c>
      <c r="ED833" s="4">
        <v>5615</v>
      </c>
      <c r="EE833" s="4">
        <v>0</v>
      </c>
      <c r="EG833" s="4">
        <v>5615</v>
      </c>
      <c r="EI833" s="4">
        <v>6735</v>
      </c>
      <c r="EL833" s="4">
        <v>18</v>
      </c>
      <c r="EM833" s="4">
        <v>18</v>
      </c>
      <c r="EP833" s="4">
        <v>8212</v>
      </c>
      <c r="EU833" s="4">
        <v>8230</v>
      </c>
      <c r="EX833" s="4">
        <v>0</v>
      </c>
      <c r="EY833" s="4">
        <v>1757</v>
      </c>
      <c r="EZ833" s="4">
        <v>329</v>
      </c>
      <c r="FA833" s="4">
        <v>1038</v>
      </c>
      <c r="FF833" s="4">
        <v>2889</v>
      </c>
      <c r="FG833" s="4">
        <v>6013</v>
      </c>
      <c r="FH833" s="4">
        <v>14243</v>
      </c>
      <c r="FI833" s="4">
        <v>20977</v>
      </c>
      <c r="FL833" s="2">
        <v>2018</v>
      </c>
      <c r="FM833" t="s">
        <v>8</v>
      </c>
      <c r="FR833" s="2">
        <v>2018</v>
      </c>
      <c r="FS833" s="5">
        <v>18</v>
      </c>
      <c r="FT833" s="4">
        <v>18</v>
      </c>
      <c r="FX833" s="4">
        <v>721</v>
      </c>
      <c r="GE833" s="4">
        <v>66</v>
      </c>
      <c r="GI833" s="7">
        <f t="shared" si="130"/>
        <v>-6.5823726292301973E-2</v>
      </c>
      <c r="GJ833" s="7">
        <f t="shared" si="133"/>
        <v>-1.0316742081447963E-2</v>
      </c>
      <c r="GK833" s="7">
        <f t="shared" si="134"/>
        <v>0.1735465476633197</v>
      </c>
      <c r="GL833" s="7">
        <f t="shared" si="131"/>
        <v>-4.4334270868093627E-2</v>
      </c>
      <c r="GM833" s="7">
        <f>(((DR833-DR832)-(DP833-DP832)-(FG833-FG832)+((EV833-EV832)+(EW833-EW832)+(EX833-EX832))+(FC833-FC832))-U833-V833)/DS832</f>
        <v>-0.10536754679558696</v>
      </c>
      <c r="GN833" s="7">
        <f t="shared" si="126"/>
        <v>0.22046609644229578</v>
      </c>
      <c r="GO833" s="7">
        <f>(G833-G832)/DS832</f>
        <v>0.19325647700508244</v>
      </c>
      <c r="GP833" s="7">
        <f>CF833/DS832</f>
        <v>0.70459898351307793</v>
      </c>
      <c r="GQ833" s="7">
        <f t="shared" si="127"/>
        <v>5.928161461561262E-2</v>
      </c>
      <c r="GR833" s="7">
        <f t="shared" si="128"/>
        <v>9.3071848601534279E-2</v>
      </c>
      <c r="GS833" s="7">
        <v>0.37169999999999997</v>
      </c>
      <c r="GT833" s="7">
        <f t="shared" si="132"/>
        <v>0.57656392613915608</v>
      </c>
      <c r="GU833" s="7">
        <f t="shared" si="125"/>
        <v>0.6789817419078038</v>
      </c>
      <c r="GV833" t="s">
        <v>205</v>
      </c>
      <c r="GW833" s="8">
        <f t="shared" si="129"/>
        <v>6.1980909879757041E-5</v>
      </c>
    </row>
    <row r="834" spans="1:205" x14ac:dyDescent="0.2">
      <c r="A834">
        <v>986529152</v>
      </c>
      <c r="B834" s="2">
        <v>2019</v>
      </c>
      <c r="C834" t="s">
        <v>3</v>
      </c>
      <c r="D834" s="3">
        <v>43466</v>
      </c>
      <c r="E834" s="3">
        <v>43830</v>
      </c>
      <c r="F834" t="s">
        <v>8</v>
      </c>
      <c r="G834" s="4">
        <v>40155</v>
      </c>
      <c r="I834" s="4">
        <v>-329</v>
      </c>
      <c r="J834" s="4">
        <v>39826</v>
      </c>
      <c r="K834" s="4">
        <v>25151</v>
      </c>
      <c r="Q834" s="4">
        <v>9856</v>
      </c>
      <c r="R834" s="4">
        <v>8808</v>
      </c>
      <c r="S834" s="4">
        <v>243</v>
      </c>
      <c r="U834" s="4">
        <v>1012</v>
      </c>
      <c r="X834" s="4">
        <v>2379</v>
      </c>
      <c r="Z834" s="4">
        <v>38397</v>
      </c>
      <c r="AA834" s="4">
        <v>1429</v>
      </c>
      <c r="AG834" s="4">
        <v>12</v>
      </c>
      <c r="AJ834" s="4">
        <v>1</v>
      </c>
      <c r="AK834" s="4">
        <v>13</v>
      </c>
      <c r="AR834" s="4">
        <v>434</v>
      </c>
      <c r="AS834" s="4">
        <v>21</v>
      </c>
      <c r="AT834" s="4">
        <v>21</v>
      </c>
      <c r="AU834" s="4">
        <v>455</v>
      </c>
      <c r="AV834" s="4">
        <v>-443</v>
      </c>
      <c r="AW834" s="4">
        <v>987</v>
      </c>
      <c r="AX834" s="4">
        <v>185</v>
      </c>
      <c r="AY834" s="4">
        <v>802</v>
      </c>
      <c r="BF834" s="4">
        <v>802</v>
      </c>
      <c r="BP834" s="4">
        <v>802</v>
      </c>
      <c r="BR834" s="4">
        <v>802</v>
      </c>
      <c r="BS834" s="2">
        <v>2019</v>
      </c>
      <c r="BZ834" s="4">
        <v>9081</v>
      </c>
      <c r="CB834" s="4">
        <v>3543</v>
      </c>
      <c r="CF834" s="4">
        <v>12625</v>
      </c>
      <c r="CR834" s="4">
        <v>0</v>
      </c>
      <c r="CS834" s="4">
        <v>0</v>
      </c>
      <c r="CU834" s="4">
        <v>12625</v>
      </c>
      <c r="DA834" s="4">
        <v>5050</v>
      </c>
      <c r="DB834" s="4">
        <v>5050</v>
      </c>
      <c r="DC834" s="4">
        <v>3676</v>
      </c>
      <c r="DD834" s="4">
        <v>379</v>
      </c>
      <c r="DG834" s="4">
        <v>4055</v>
      </c>
      <c r="DO834" s="4">
        <v>605</v>
      </c>
      <c r="DP834" s="4">
        <v>605</v>
      </c>
      <c r="DR834" s="4">
        <v>9710</v>
      </c>
      <c r="DS834" s="4">
        <v>22334</v>
      </c>
      <c r="DT834" s="4">
        <v>1076</v>
      </c>
      <c r="DV834" s="4">
        <v>44</v>
      </c>
      <c r="DX834" s="4">
        <v>1120</v>
      </c>
      <c r="ED834" s="4">
        <v>6416</v>
      </c>
      <c r="EG834" s="4">
        <v>6416</v>
      </c>
      <c r="EI834" s="4">
        <v>7536</v>
      </c>
      <c r="EK834" s="4">
        <v>61</v>
      </c>
      <c r="EM834" s="4">
        <v>61</v>
      </c>
      <c r="EP834" s="4">
        <v>9789</v>
      </c>
      <c r="EU834" s="4">
        <v>9850</v>
      </c>
      <c r="EY834" s="4">
        <v>857</v>
      </c>
      <c r="EZ834" s="4">
        <v>124</v>
      </c>
      <c r="FA834" s="4">
        <v>1589</v>
      </c>
      <c r="FF834" s="4">
        <v>2378</v>
      </c>
      <c r="FG834" s="4">
        <v>4948</v>
      </c>
      <c r="FH834" s="4">
        <v>14798</v>
      </c>
      <c r="FI834" s="4">
        <v>22334</v>
      </c>
      <c r="FL834" s="2">
        <v>2019</v>
      </c>
      <c r="FM834" t="s">
        <v>8</v>
      </c>
      <c r="FR834" s="2">
        <v>2019</v>
      </c>
      <c r="FS834" s="5">
        <v>28</v>
      </c>
      <c r="FX834" s="4">
        <v>725</v>
      </c>
      <c r="GA834" s="4">
        <v>41</v>
      </c>
      <c r="GE834" s="4">
        <v>74</v>
      </c>
      <c r="GF834" s="4">
        <v>22</v>
      </c>
      <c r="GN834" s="7">
        <f t="shared" si="126"/>
        <v>7.5558945511750963E-2</v>
      </c>
      <c r="GQ834" s="7">
        <f t="shared" si="127"/>
        <v>3.7034471612292487E-2</v>
      </c>
      <c r="GR834" s="7">
        <f t="shared" si="128"/>
        <v>9.6561894098691939E-2</v>
      </c>
      <c r="GS834" s="7">
        <v>0.37169999999999997</v>
      </c>
      <c r="GT834" s="7">
        <f t="shared" si="132"/>
        <v>0.66150831193404513</v>
      </c>
      <c r="GU834" s="7">
        <f t="shared" si="125"/>
        <v>0.66257723650040301</v>
      </c>
      <c r="GV834" t="s">
        <v>205</v>
      </c>
      <c r="GW834" s="8">
        <f t="shared" si="129"/>
        <v>4.7671258997950133E-5</v>
      </c>
    </row>
    <row r="835" spans="1:205" x14ac:dyDescent="0.2">
      <c r="A835">
        <v>897695502</v>
      </c>
      <c r="B835" s="2">
        <v>2013</v>
      </c>
      <c r="C835" t="s">
        <v>3</v>
      </c>
      <c r="D835" s="3">
        <v>41275</v>
      </c>
      <c r="E835" s="3">
        <v>41639</v>
      </c>
      <c r="F835" t="s">
        <v>8</v>
      </c>
      <c r="G835" s="4">
        <v>26242</v>
      </c>
      <c r="I835" s="4">
        <v>8</v>
      </c>
      <c r="J835" s="4">
        <v>26250</v>
      </c>
      <c r="K835" s="4">
        <v>13958</v>
      </c>
      <c r="L835" s="4">
        <v>829</v>
      </c>
      <c r="M835" s="4">
        <v>829</v>
      </c>
      <c r="Q835" s="4">
        <v>5557</v>
      </c>
      <c r="R835" s="4">
        <v>4732</v>
      </c>
      <c r="S835" s="4">
        <v>56</v>
      </c>
      <c r="U835" s="4">
        <v>56</v>
      </c>
      <c r="X835" s="4">
        <v>2438</v>
      </c>
      <c r="Z835" s="4">
        <v>22838</v>
      </c>
      <c r="AA835" s="4">
        <v>3412</v>
      </c>
      <c r="AC835" s="4">
        <v>0</v>
      </c>
      <c r="AD835" s="4">
        <v>0</v>
      </c>
      <c r="AE835" s="4">
        <v>0</v>
      </c>
      <c r="AG835" s="4">
        <v>71</v>
      </c>
      <c r="AJ835" s="4">
        <v>0</v>
      </c>
      <c r="AK835" s="4">
        <v>71</v>
      </c>
      <c r="AM835" s="4">
        <v>0</v>
      </c>
      <c r="AR835" s="4">
        <v>14</v>
      </c>
      <c r="AT835" s="4">
        <v>0</v>
      </c>
      <c r="AU835" s="4">
        <v>14</v>
      </c>
      <c r="AV835" s="4">
        <v>57</v>
      </c>
      <c r="AW835" s="4">
        <v>3469</v>
      </c>
      <c r="AX835" s="4">
        <v>955</v>
      </c>
      <c r="AY835" s="4">
        <v>2514</v>
      </c>
      <c r="BB835" s="4">
        <v>0</v>
      </c>
      <c r="BD835" s="4">
        <v>0</v>
      </c>
      <c r="BF835" s="4">
        <v>2514</v>
      </c>
      <c r="BJ835" s="4">
        <v>1000</v>
      </c>
      <c r="BP835" s="4">
        <v>1514</v>
      </c>
      <c r="BR835" s="4">
        <v>2514</v>
      </c>
      <c r="BS835" s="2">
        <v>2013</v>
      </c>
      <c r="BV835" s="4">
        <v>0</v>
      </c>
      <c r="BY835" s="4">
        <v>0</v>
      </c>
      <c r="CD835" s="4">
        <v>319</v>
      </c>
      <c r="CF835" s="4">
        <v>319</v>
      </c>
      <c r="CS835" s="4">
        <v>0</v>
      </c>
      <c r="CU835" s="4">
        <v>319</v>
      </c>
      <c r="DA835" s="4">
        <v>567</v>
      </c>
      <c r="DB835" s="4">
        <v>567</v>
      </c>
      <c r="DC835" s="4">
        <v>4142</v>
      </c>
      <c r="DD835" s="4">
        <v>303</v>
      </c>
      <c r="DG835" s="4">
        <v>4445</v>
      </c>
      <c r="DN835" s="4">
        <v>0</v>
      </c>
      <c r="DO835" s="4">
        <v>3891</v>
      </c>
      <c r="DP835" s="4">
        <v>3891</v>
      </c>
      <c r="DR835" s="4">
        <v>8902</v>
      </c>
      <c r="DS835" s="4">
        <v>9221</v>
      </c>
      <c r="DT835" s="4">
        <v>400</v>
      </c>
      <c r="DX835" s="4">
        <v>400</v>
      </c>
      <c r="ED835" s="4">
        <v>2447</v>
      </c>
      <c r="EG835" s="4">
        <v>2447</v>
      </c>
      <c r="EI835" s="4">
        <v>2847</v>
      </c>
      <c r="EK835" s="4">
        <v>574</v>
      </c>
      <c r="EM835" s="4">
        <v>574</v>
      </c>
      <c r="ET835" s="4">
        <v>0</v>
      </c>
      <c r="EU835" s="4">
        <v>574</v>
      </c>
      <c r="EY835" s="4">
        <v>2525</v>
      </c>
      <c r="EZ835" s="4">
        <v>183</v>
      </c>
      <c r="FA835" s="4">
        <v>763</v>
      </c>
      <c r="FC835" s="4">
        <v>1000</v>
      </c>
      <c r="FF835" s="4">
        <v>1330</v>
      </c>
      <c r="FG835" s="4">
        <v>5801</v>
      </c>
      <c r="FH835" s="4">
        <v>6375</v>
      </c>
      <c r="FI835" s="4">
        <v>9221</v>
      </c>
      <c r="FL835" s="2">
        <v>2013</v>
      </c>
      <c r="FM835" t="s">
        <v>8</v>
      </c>
      <c r="FR835" s="2">
        <v>2013</v>
      </c>
      <c r="FS835" s="5">
        <v>6</v>
      </c>
      <c r="FT835" s="4">
        <v>10</v>
      </c>
      <c r="FX835" s="4">
        <v>0</v>
      </c>
      <c r="FZ835" s="4">
        <v>0</v>
      </c>
      <c r="GA835" s="4">
        <v>0</v>
      </c>
      <c r="GB835" t="s">
        <v>176</v>
      </c>
      <c r="GE835" s="4">
        <v>40</v>
      </c>
      <c r="GF835" s="4">
        <v>20</v>
      </c>
      <c r="GN835" s="7">
        <f t="shared" si="126"/>
        <v>-0.64381660248947792</v>
      </c>
      <c r="GQ835" s="7">
        <f t="shared" si="127"/>
        <v>0.15934083346537792</v>
      </c>
      <c r="GR835" s="7">
        <f t="shared" si="128"/>
        <v>-0.34648238077449883</v>
      </c>
      <c r="GS835" s="7">
        <v>1</v>
      </c>
      <c r="GT835" s="7">
        <f t="shared" si="132"/>
        <v>0</v>
      </c>
      <c r="GU835" s="7">
        <f t="shared" ref="GU835:GU898" si="135">FH835/FI835</f>
        <v>0.69135668582583232</v>
      </c>
      <c r="GV835" t="s">
        <v>214</v>
      </c>
      <c r="GW835" s="8">
        <f t="shared" si="129"/>
        <v>4.4774782842303218E-5</v>
      </c>
    </row>
    <row r="836" spans="1:205" x14ac:dyDescent="0.2">
      <c r="A836">
        <v>897695502</v>
      </c>
      <c r="B836" s="2">
        <v>2014</v>
      </c>
      <c r="C836" t="s">
        <v>3</v>
      </c>
      <c r="D836" s="3">
        <v>41640</v>
      </c>
      <c r="E836" s="3">
        <v>42004</v>
      </c>
      <c r="F836" t="s">
        <v>8</v>
      </c>
      <c r="G836" s="4">
        <v>24060</v>
      </c>
      <c r="I836" s="4">
        <v>0</v>
      </c>
      <c r="J836" s="4">
        <v>24060</v>
      </c>
      <c r="K836" s="4">
        <v>12871</v>
      </c>
      <c r="L836" s="4">
        <v>0</v>
      </c>
      <c r="M836" s="4">
        <v>0</v>
      </c>
      <c r="Q836" s="4">
        <v>6308</v>
      </c>
      <c r="R836" s="4">
        <v>5395</v>
      </c>
      <c r="S836" s="4">
        <v>83</v>
      </c>
      <c r="U836" s="4">
        <v>88</v>
      </c>
      <c r="X836" s="4">
        <v>1868</v>
      </c>
      <c r="Y836" s="4">
        <v>668</v>
      </c>
      <c r="Z836" s="4">
        <v>21134</v>
      </c>
      <c r="AA836" s="4">
        <v>2925</v>
      </c>
      <c r="AC836" s="4">
        <v>0</v>
      </c>
      <c r="AD836" s="4">
        <v>0</v>
      </c>
      <c r="AE836" s="4">
        <v>0</v>
      </c>
      <c r="AG836" s="4">
        <v>77</v>
      </c>
      <c r="AJ836" s="4">
        <v>1</v>
      </c>
      <c r="AK836" s="4">
        <v>78</v>
      </c>
      <c r="AM836" s="4">
        <v>0</v>
      </c>
      <c r="AR836" s="4">
        <v>10</v>
      </c>
      <c r="AT836" s="4">
        <v>0</v>
      </c>
      <c r="AU836" s="4">
        <v>10</v>
      </c>
      <c r="AV836" s="4">
        <v>68</v>
      </c>
      <c r="AW836" s="4">
        <v>2993</v>
      </c>
      <c r="AX836" s="4">
        <v>812</v>
      </c>
      <c r="AY836" s="4">
        <v>2181</v>
      </c>
      <c r="BB836" s="4">
        <v>0</v>
      </c>
      <c r="BD836" s="4">
        <v>0</v>
      </c>
      <c r="BF836" s="4">
        <v>2181</v>
      </c>
      <c r="BJ836" s="4">
        <v>1500</v>
      </c>
      <c r="BP836" s="4">
        <v>681</v>
      </c>
      <c r="BR836" s="4">
        <v>2181</v>
      </c>
      <c r="BS836" s="2">
        <v>2014</v>
      </c>
      <c r="BY836" s="4">
        <v>0</v>
      </c>
      <c r="CD836" s="4">
        <v>232</v>
      </c>
      <c r="CF836" s="4">
        <v>232</v>
      </c>
      <c r="CS836" s="4">
        <v>0</v>
      </c>
      <c r="CU836" s="4">
        <v>232</v>
      </c>
      <c r="DA836" s="4">
        <v>771</v>
      </c>
      <c r="DB836" s="4">
        <v>771</v>
      </c>
      <c r="DC836" s="4">
        <v>4094</v>
      </c>
      <c r="DD836" s="4">
        <v>299</v>
      </c>
      <c r="DG836" s="4">
        <v>4393</v>
      </c>
      <c r="DN836" s="4">
        <v>0</v>
      </c>
      <c r="DO836" s="4">
        <v>6494</v>
      </c>
      <c r="DP836" s="4">
        <v>6494</v>
      </c>
      <c r="DR836" s="4">
        <v>11658</v>
      </c>
      <c r="DS836" s="4">
        <v>11890</v>
      </c>
      <c r="DT836" s="4">
        <v>400</v>
      </c>
      <c r="DX836" s="4">
        <v>400</v>
      </c>
      <c r="ED836" s="4">
        <v>3128</v>
      </c>
      <c r="EG836" s="4">
        <v>3128</v>
      </c>
      <c r="EI836" s="4">
        <v>3528</v>
      </c>
      <c r="EK836" s="4">
        <v>443</v>
      </c>
      <c r="EM836" s="4">
        <v>443</v>
      </c>
      <c r="ET836" s="4">
        <v>0</v>
      </c>
      <c r="EU836" s="4">
        <v>443</v>
      </c>
      <c r="EY836" s="4">
        <v>2629</v>
      </c>
      <c r="EZ836" s="4">
        <v>943</v>
      </c>
      <c r="FA836" s="4">
        <v>1057</v>
      </c>
      <c r="FC836" s="4">
        <v>1500</v>
      </c>
      <c r="FF836" s="4">
        <v>1791</v>
      </c>
      <c r="FG836" s="4">
        <v>7920</v>
      </c>
      <c r="FH836" s="4">
        <v>8362</v>
      </c>
      <c r="FI836" s="4">
        <v>11890</v>
      </c>
      <c r="FL836" s="2">
        <v>2014</v>
      </c>
      <c r="FM836" t="s">
        <v>8</v>
      </c>
      <c r="FR836" s="2">
        <v>2014</v>
      </c>
      <c r="FS836" s="5">
        <v>14</v>
      </c>
      <c r="FT836" s="4">
        <v>15</v>
      </c>
      <c r="FX836" s="4">
        <v>163</v>
      </c>
      <c r="FZ836" s="4">
        <v>0</v>
      </c>
      <c r="GA836" s="4">
        <v>0</v>
      </c>
      <c r="GB836" t="s">
        <v>176</v>
      </c>
      <c r="GE836" s="4">
        <v>51</v>
      </c>
      <c r="GF836" s="4">
        <v>16</v>
      </c>
      <c r="GN836" s="7">
        <f t="shared" si="126"/>
        <v>-0.23142826157683549</v>
      </c>
      <c r="GQ836" s="7">
        <f t="shared" si="127"/>
        <v>0.20662214011652694</v>
      </c>
      <c r="GR836" s="7">
        <f t="shared" si="128"/>
        <v>-8.3149150217209047E-2</v>
      </c>
      <c r="GS836" s="7">
        <v>1</v>
      </c>
      <c r="GT836" s="7">
        <f t="shared" si="132"/>
        <v>0</v>
      </c>
      <c r="GU836" s="7">
        <f t="shared" si="135"/>
        <v>0.70328006728343151</v>
      </c>
      <c r="GV836" t="s">
        <v>214</v>
      </c>
      <c r="GW836" s="8">
        <f t="shared" si="129"/>
        <v>1.0844810758052273E-4</v>
      </c>
    </row>
    <row r="837" spans="1:205" x14ac:dyDescent="0.2">
      <c r="A837">
        <v>897695502</v>
      </c>
      <c r="B837" s="2">
        <v>2015</v>
      </c>
      <c r="C837" t="s">
        <v>3</v>
      </c>
      <c r="D837" s="3">
        <v>42005</v>
      </c>
      <c r="E837" s="3">
        <v>42369</v>
      </c>
      <c r="F837" t="s">
        <v>8</v>
      </c>
      <c r="G837" s="4">
        <v>36566</v>
      </c>
      <c r="I837" s="4">
        <v>0</v>
      </c>
      <c r="J837" s="4">
        <v>36566</v>
      </c>
      <c r="K837" s="4">
        <v>22487</v>
      </c>
      <c r="L837" s="4">
        <v>0</v>
      </c>
      <c r="M837" s="4">
        <v>0</v>
      </c>
      <c r="Q837" s="4">
        <v>7806</v>
      </c>
      <c r="R837" s="4">
        <v>6561</v>
      </c>
      <c r="S837" s="4">
        <v>91</v>
      </c>
      <c r="U837" s="4">
        <v>88</v>
      </c>
      <c r="X837" s="4">
        <v>2236</v>
      </c>
      <c r="Z837" s="4">
        <v>32616</v>
      </c>
      <c r="AA837" s="4">
        <v>3950</v>
      </c>
      <c r="AC837" s="4">
        <v>0</v>
      </c>
      <c r="AD837" s="4">
        <v>0</v>
      </c>
      <c r="AE837" s="4">
        <v>0</v>
      </c>
      <c r="AG837" s="4">
        <v>29</v>
      </c>
      <c r="AJ837" s="4">
        <v>0</v>
      </c>
      <c r="AK837" s="4">
        <v>29</v>
      </c>
      <c r="AM837" s="4">
        <v>0</v>
      </c>
      <c r="AR837" s="4">
        <v>16</v>
      </c>
      <c r="AS837" s="4">
        <v>2</v>
      </c>
      <c r="AT837" s="4">
        <v>2</v>
      </c>
      <c r="AU837" s="4">
        <v>18</v>
      </c>
      <c r="AV837" s="4">
        <v>11</v>
      </c>
      <c r="AW837" s="4">
        <v>3961</v>
      </c>
      <c r="AX837" s="4">
        <v>963</v>
      </c>
      <c r="AY837" s="4">
        <v>2998</v>
      </c>
      <c r="BB837" s="4">
        <v>0</v>
      </c>
      <c r="BD837" s="4">
        <v>0</v>
      </c>
      <c r="BF837" s="4">
        <v>2998</v>
      </c>
      <c r="BJ837" s="4">
        <v>2000</v>
      </c>
      <c r="BP837" s="4">
        <v>998</v>
      </c>
      <c r="BR837" s="4">
        <v>2998</v>
      </c>
      <c r="BS837" s="2">
        <v>2015</v>
      </c>
      <c r="BY837" s="4">
        <v>0</v>
      </c>
      <c r="CD837" s="4">
        <v>144</v>
      </c>
      <c r="CF837" s="4">
        <v>144</v>
      </c>
      <c r="CS837" s="4">
        <v>0</v>
      </c>
      <c r="CU837" s="4">
        <v>144</v>
      </c>
      <c r="DA837" s="4">
        <v>950</v>
      </c>
      <c r="DB837" s="4">
        <v>950</v>
      </c>
      <c r="DC837" s="4">
        <v>9770</v>
      </c>
      <c r="DD837" s="4">
        <v>331</v>
      </c>
      <c r="DG837" s="4">
        <v>10101</v>
      </c>
      <c r="DN837" s="4">
        <v>0</v>
      </c>
      <c r="DO837" s="4">
        <v>5429</v>
      </c>
      <c r="DP837" s="4">
        <v>5429</v>
      </c>
      <c r="DR837" s="4">
        <v>16480</v>
      </c>
      <c r="DS837" s="4">
        <v>16624</v>
      </c>
      <c r="DT837" s="4">
        <v>400</v>
      </c>
      <c r="DX837" s="4">
        <v>400</v>
      </c>
      <c r="ED837" s="4">
        <v>4125</v>
      </c>
      <c r="EG837" s="4">
        <v>4125</v>
      </c>
      <c r="EI837" s="4">
        <v>4525</v>
      </c>
      <c r="EK837" s="4">
        <v>1406</v>
      </c>
      <c r="EM837" s="4">
        <v>1406</v>
      </c>
      <c r="ET837" s="4">
        <v>0</v>
      </c>
      <c r="EU837" s="4">
        <v>1406</v>
      </c>
      <c r="EY837" s="4">
        <v>4655</v>
      </c>
      <c r="EZ837" s="4">
        <v>0</v>
      </c>
      <c r="FA837" s="4">
        <v>2178</v>
      </c>
      <c r="FC837" s="4">
        <v>2000</v>
      </c>
      <c r="FF837" s="4">
        <v>1859</v>
      </c>
      <c r="FG837" s="4">
        <v>10692</v>
      </c>
      <c r="FH837" s="4">
        <v>12098</v>
      </c>
      <c r="FI837" s="4">
        <v>16624</v>
      </c>
      <c r="FL837" s="2">
        <v>2015</v>
      </c>
      <c r="FM837" t="s">
        <v>8</v>
      </c>
      <c r="FR837" s="2">
        <v>2015</v>
      </c>
      <c r="FS837" s="5">
        <v>15</v>
      </c>
      <c r="FT837" s="4">
        <v>15</v>
      </c>
      <c r="FX837" s="4">
        <v>0</v>
      </c>
      <c r="GB837" t="s">
        <v>176</v>
      </c>
      <c r="GE837" s="4">
        <v>48</v>
      </c>
      <c r="GF837" s="4">
        <v>25</v>
      </c>
      <c r="GI837" s="7">
        <f t="shared" ref="GI837:GI900" si="136">((DR837-DR836)-(DP837-DP836)-(FG837-FG836)+((EV837-EV836)+(EW837-EW836)+(EX837-EX836))+(FC837-FC836))/DS836</f>
        <v>0.30403700588730026</v>
      </c>
      <c r="GJ837" s="7">
        <f t="shared" si="133"/>
        <v>0.40505368181325235</v>
      </c>
      <c r="GK837" s="7">
        <f t="shared" si="134"/>
        <v>-4.4491169049621533E-2</v>
      </c>
      <c r="GL837" s="7">
        <f t="shared" si="131"/>
        <v>0.30076997112608278</v>
      </c>
      <c r="GM837" s="7">
        <f>(((DR837-DR836)-(DP837-DP836)-(FG837-FG836)+((EV837-EV836)+(EW837-EW836)+(EX837-EX836))+(FC837-FC836))-U837-V837)/DS836</f>
        <v>0.29663582842724978</v>
      </c>
      <c r="GN837" s="7">
        <f t="shared" ref="GN837:GN900" si="137">((G837-G836)-(DC837-DC836))/DS836</f>
        <v>0.57443229604709845</v>
      </c>
      <c r="GO837" s="7">
        <f>(G837-G836)/DS836</f>
        <v>1.0518082422203532</v>
      </c>
      <c r="GP837" s="7">
        <f>CF837/DS836</f>
        <v>1.2111017661900756E-2</v>
      </c>
      <c r="GQ837" s="7">
        <f t="shared" ref="GQ837:GQ900" si="138">BF837/((DS836+DS837)/2)</f>
        <v>0.21028266816300764</v>
      </c>
      <c r="GR837" s="7">
        <f t="shared" ref="GR837:GR900" si="139">(G837-G836)/G836</f>
        <v>0.5197838736492103</v>
      </c>
      <c r="GS837" s="7">
        <v>1</v>
      </c>
      <c r="GT837" s="7">
        <f t="shared" si="132"/>
        <v>0</v>
      </c>
      <c r="GU837" s="7">
        <f t="shared" si="135"/>
        <v>0.72774302213666986</v>
      </c>
      <c r="GV837" t="s">
        <v>214</v>
      </c>
      <c r="GW837" s="8">
        <f t="shared" ref="GW837:GW900" si="140">1/DS836</f>
        <v>8.4104289318755253E-5</v>
      </c>
    </row>
    <row r="838" spans="1:205" x14ac:dyDescent="0.2">
      <c r="A838">
        <v>897695502</v>
      </c>
      <c r="B838" s="2">
        <v>2016</v>
      </c>
      <c r="C838" t="s">
        <v>3</v>
      </c>
      <c r="D838" s="3">
        <v>42370</v>
      </c>
      <c r="E838" s="3">
        <v>42735</v>
      </c>
      <c r="F838" t="s">
        <v>8</v>
      </c>
      <c r="G838" s="4">
        <v>32430</v>
      </c>
      <c r="I838" s="4">
        <v>0</v>
      </c>
      <c r="J838" s="4">
        <v>32430</v>
      </c>
      <c r="K838" s="4">
        <v>18622</v>
      </c>
      <c r="L838" s="4">
        <v>0</v>
      </c>
      <c r="M838" s="4">
        <v>0</v>
      </c>
      <c r="Q838" s="4">
        <v>8207</v>
      </c>
      <c r="R838" s="4">
        <v>6910</v>
      </c>
      <c r="S838" s="4">
        <v>109</v>
      </c>
      <c r="U838" s="4">
        <v>83</v>
      </c>
      <c r="X838" s="4">
        <v>1889</v>
      </c>
      <c r="Z838" s="4">
        <v>28801</v>
      </c>
      <c r="AA838" s="4">
        <v>3628</v>
      </c>
      <c r="AC838" s="4">
        <v>0</v>
      </c>
      <c r="AD838" s="4">
        <v>0</v>
      </c>
      <c r="AE838" s="4">
        <v>0</v>
      </c>
      <c r="AG838" s="4">
        <v>47</v>
      </c>
      <c r="AJ838" s="4">
        <v>0</v>
      </c>
      <c r="AK838" s="4">
        <v>47</v>
      </c>
      <c r="AM838" s="4">
        <v>0</v>
      </c>
      <c r="AR838" s="4">
        <v>6</v>
      </c>
      <c r="AS838" s="4">
        <v>0</v>
      </c>
      <c r="AT838" s="4">
        <v>0</v>
      </c>
      <c r="AU838" s="4">
        <v>6</v>
      </c>
      <c r="AV838" s="4">
        <v>41</v>
      </c>
      <c r="AW838" s="4">
        <v>3669</v>
      </c>
      <c r="AX838" s="4">
        <v>873</v>
      </c>
      <c r="AY838" s="4">
        <v>2796</v>
      </c>
      <c r="BB838" s="4">
        <v>0</v>
      </c>
      <c r="BD838" s="4">
        <v>0</v>
      </c>
      <c r="BF838" s="4">
        <v>2796</v>
      </c>
      <c r="BJ838" s="4">
        <v>2500</v>
      </c>
      <c r="BP838" s="4">
        <v>296</v>
      </c>
      <c r="BR838" s="4">
        <v>2796</v>
      </c>
      <c r="BS838" s="2">
        <v>2016</v>
      </c>
      <c r="BY838" s="4">
        <v>0</v>
      </c>
      <c r="CD838" s="4">
        <v>61</v>
      </c>
      <c r="CF838" s="4">
        <v>61</v>
      </c>
      <c r="CS838" s="4">
        <v>0</v>
      </c>
      <c r="CU838" s="4">
        <v>61</v>
      </c>
      <c r="DA838" s="4">
        <v>982</v>
      </c>
      <c r="DB838" s="4">
        <v>982</v>
      </c>
      <c r="DC838" s="4">
        <v>4652</v>
      </c>
      <c r="DD838" s="4">
        <v>1748</v>
      </c>
      <c r="DG838" s="4">
        <v>6400</v>
      </c>
      <c r="DN838" s="4">
        <v>0</v>
      </c>
      <c r="DO838" s="4">
        <v>8117</v>
      </c>
      <c r="DP838" s="4">
        <v>8117</v>
      </c>
      <c r="DR838" s="4">
        <v>15499</v>
      </c>
      <c r="DS838" s="4">
        <v>15560</v>
      </c>
      <c r="DT838" s="4">
        <v>400</v>
      </c>
      <c r="DX838" s="4">
        <v>400</v>
      </c>
      <c r="ED838" s="4">
        <v>4421</v>
      </c>
      <c r="EG838" s="4">
        <v>4421</v>
      </c>
      <c r="EI838" s="4">
        <v>4821</v>
      </c>
      <c r="EK838" s="4">
        <v>1095</v>
      </c>
      <c r="EM838" s="4">
        <v>1095</v>
      </c>
      <c r="ET838" s="4">
        <v>0</v>
      </c>
      <c r="EU838" s="4">
        <v>1095</v>
      </c>
      <c r="EY838" s="4">
        <v>2855</v>
      </c>
      <c r="EZ838" s="4">
        <v>1185</v>
      </c>
      <c r="FA838" s="4">
        <v>1392</v>
      </c>
      <c r="FC838" s="4">
        <v>2500</v>
      </c>
      <c r="FF838" s="4">
        <v>1713</v>
      </c>
      <c r="FG838" s="4">
        <v>9644</v>
      </c>
      <c r="FH838" s="4">
        <v>10739</v>
      </c>
      <c r="FI838" s="4">
        <v>15560</v>
      </c>
      <c r="FL838" s="2">
        <v>2016</v>
      </c>
      <c r="FM838" t="s">
        <v>8</v>
      </c>
      <c r="FR838" s="2">
        <v>2016</v>
      </c>
      <c r="FT838" s="4">
        <v>15</v>
      </c>
      <c r="FX838" s="4">
        <v>781</v>
      </c>
      <c r="GE838" s="4">
        <v>47</v>
      </c>
      <c r="GF838" s="4">
        <v>6</v>
      </c>
      <c r="GI838" s="7">
        <f t="shared" si="136"/>
        <v>-0.12758662175168431</v>
      </c>
      <c r="GJ838" s="7">
        <f t="shared" si="133"/>
        <v>-4.4491169049621533E-2</v>
      </c>
      <c r="GK838" s="7">
        <f t="shared" si="134"/>
        <v>0.30076997112608278</v>
      </c>
      <c r="GL838" s="7">
        <f t="shared" si="131"/>
        <v>0.14832904884318765</v>
      </c>
      <c r="GM838" s="7">
        <f>(((DR838-DR837)-(DP838-DP837)-(FG838-FG837)+((EV838-EV837)+(EW838-EW837)+(EX838-EX837))+(FC838-FC837))-U838-V838)/DS837</f>
        <v>-0.1325794032723773</v>
      </c>
      <c r="GN838" s="7">
        <f t="shared" si="137"/>
        <v>5.9071222329162655E-2</v>
      </c>
      <c r="GO838" s="7">
        <f>(G838-G837)/DS837</f>
        <v>-0.24879692011549567</v>
      </c>
      <c r="GP838" s="7">
        <f>CF838/DS837</f>
        <v>3.6693936477382098E-3</v>
      </c>
      <c r="GQ838" s="7">
        <f t="shared" si="138"/>
        <v>0.17375093214019388</v>
      </c>
      <c r="GR838" s="7">
        <f t="shared" si="139"/>
        <v>-0.11311053984575835</v>
      </c>
      <c r="GS838" s="7">
        <v>1</v>
      </c>
      <c r="GT838" s="7">
        <f t="shared" si="132"/>
        <v>0</v>
      </c>
      <c r="GU838" s="7">
        <f t="shared" si="135"/>
        <v>0.6901670951156812</v>
      </c>
      <c r="GV838" t="s">
        <v>214</v>
      </c>
      <c r="GW838" s="8">
        <f t="shared" si="140"/>
        <v>6.0153994225216558E-5</v>
      </c>
    </row>
    <row r="839" spans="1:205" x14ac:dyDescent="0.2">
      <c r="A839">
        <v>897695502</v>
      </c>
      <c r="B839" s="2">
        <v>2017</v>
      </c>
      <c r="C839" t="s">
        <v>3</v>
      </c>
      <c r="D839" s="3">
        <v>42736</v>
      </c>
      <c r="E839" s="3">
        <v>43100</v>
      </c>
      <c r="F839" t="s">
        <v>8</v>
      </c>
      <c r="G839" s="4">
        <v>29472</v>
      </c>
      <c r="J839" s="4">
        <v>29472</v>
      </c>
      <c r="K839" s="4">
        <v>19114</v>
      </c>
      <c r="R839" s="4">
        <v>6538</v>
      </c>
      <c r="S839" s="4">
        <v>96</v>
      </c>
      <c r="X839" s="4">
        <v>7253</v>
      </c>
      <c r="Z839" s="4">
        <v>26367</v>
      </c>
      <c r="AA839" s="4">
        <v>3106</v>
      </c>
      <c r="AJ839" s="4">
        <v>33</v>
      </c>
      <c r="AK839" s="4">
        <v>33</v>
      </c>
      <c r="AT839" s="4">
        <v>10</v>
      </c>
      <c r="AU839" s="4">
        <v>10</v>
      </c>
      <c r="AV839" s="4">
        <v>23</v>
      </c>
      <c r="AW839" s="4">
        <v>3129</v>
      </c>
      <c r="AX839" s="4">
        <v>712</v>
      </c>
      <c r="AY839" s="4">
        <v>2417</v>
      </c>
      <c r="BF839" s="4">
        <v>2417</v>
      </c>
      <c r="BJ839" s="4">
        <v>3000</v>
      </c>
      <c r="BP839" s="4">
        <v>583</v>
      </c>
      <c r="BR839" s="4">
        <v>3583</v>
      </c>
      <c r="BS839" s="2">
        <v>2017</v>
      </c>
      <c r="BU839" s="4">
        <v>250</v>
      </c>
      <c r="BY839" s="4">
        <v>250</v>
      </c>
      <c r="CD839" s="4">
        <v>0</v>
      </c>
      <c r="CF839" s="4">
        <v>0</v>
      </c>
      <c r="CS839" s="4">
        <v>0</v>
      </c>
      <c r="CU839" s="4">
        <v>250</v>
      </c>
      <c r="DB839" s="4">
        <v>995</v>
      </c>
      <c r="DC839" s="4">
        <v>4711</v>
      </c>
      <c r="DD839" s="4">
        <v>2692</v>
      </c>
      <c r="DG839" s="4">
        <v>7404</v>
      </c>
      <c r="DN839" s="4">
        <v>0</v>
      </c>
      <c r="DO839" s="4">
        <v>7592</v>
      </c>
      <c r="DP839" s="4">
        <v>7592</v>
      </c>
      <c r="DR839" s="4">
        <v>15991</v>
      </c>
      <c r="DS839" s="4">
        <v>16241</v>
      </c>
      <c r="DT839" s="4">
        <v>400</v>
      </c>
      <c r="DX839" s="4">
        <v>400</v>
      </c>
      <c r="ED839" s="4">
        <v>3838</v>
      </c>
      <c r="EG839" s="4">
        <v>3838</v>
      </c>
      <c r="EI839" s="4">
        <v>4238</v>
      </c>
      <c r="EK839" s="4">
        <v>951</v>
      </c>
      <c r="EM839" s="4">
        <v>951</v>
      </c>
      <c r="EU839" s="4">
        <v>951</v>
      </c>
      <c r="EY839" s="4">
        <v>4368</v>
      </c>
      <c r="EZ839" s="4">
        <v>856</v>
      </c>
      <c r="FA839" s="4">
        <v>772</v>
      </c>
      <c r="FC839" s="4">
        <v>3000</v>
      </c>
      <c r="FF839" s="4">
        <v>2056</v>
      </c>
      <c r="FG839" s="4">
        <v>11052</v>
      </c>
      <c r="FH839" s="4">
        <v>12003</v>
      </c>
      <c r="FI839" s="4">
        <v>16241</v>
      </c>
      <c r="FL839" s="2">
        <v>2017</v>
      </c>
      <c r="FM839" t="s">
        <v>8</v>
      </c>
      <c r="FR839" s="2">
        <v>2017</v>
      </c>
      <c r="FS839" s="5">
        <v>12</v>
      </c>
      <c r="FX839" s="4">
        <v>764</v>
      </c>
      <c r="FZ839" s="4">
        <v>13</v>
      </c>
      <c r="GA839" s="4">
        <v>55</v>
      </c>
      <c r="GE839" s="4">
        <v>56</v>
      </c>
      <c r="GF839" s="4">
        <v>21</v>
      </c>
      <c r="GI839" s="7">
        <f t="shared" si="136"/>
        <v>7.0051413881748069E-3</v>
      </c>
      <c r="GJ839" s="7">
        <f t="shared" si="133"/>
        <v>0.30076997112608278</v>
      </c>
      <c r="GK839" s="7">
        <f t="shared" si="134"/>
        <v>0.14832904884318765</v>
      </c>
      <c r="GL839" s="7">
        <f t="shared" si="131"/>
        <v>6.3419740163783017E-3</v>
      </c>
      <c r="GM839" s="7">
        <f>(((DR839-DR838)-(DP839-DP838)-(FG839-FG838)+((EV839-EV838)+(EW839-EW838)+(EX839-EX838))+(FC839-FC838))-U839-V839)/DS838</f>
        <v>7.0051413881748069E-3</v>
      </c>
      <c r="GN839" s="7">
        <f t="shared" si="137"/>
        <v>-0.19389460154241644</v>
      </c>
      <c r="GO839" s="7">
        <f>(G839-G838)/DS838</f>
        <v>-0.19010282776349616</v>
      </c>
      <c r="GP839" s="7">
        <f>CF839/DS838</f>
        <v>0</v>
      </c>
      <c r="GQ839" s="7">
        <f t="shared" si="138"/>
        <v>0.1520077984969026</v>
      </c>
      <c r="GR839" s="7">
        <f t="shared" si="139"/>
        <v>-9.1211840888066609E-2</v>
      </c>
      <c r="GS839" s="7">
        <v>1</v>
      </c>
      <c r="GT839" s="7">
        <f t="shared" si="132"/>
        <v>0</v>
      </c>
      <c r="GU839" s="7">
        <f t="shared" si="135"/>
        <v>0.73905547687950246</v>
      </c>
      <c r="GV839" t="s">
        <v>214</v>
      </c>
      <c r="GW839" s="8">
        <f t="shared" si="140"/>
        <v>6.426735218508997E-5</v>
      </c>
    </row>
    <row r="840" spans="1:205" x14ac:dyDescent="0.2">
      <c r="A840">
        <v>897695502</v>
      </c>
      <c r="B840" s="2">
        <v>2018</v>
      </c>
      <c r="C840" t="s">
        <v>3</v>
      </c>
      <c r="D840" s="3">
        <v>43101</v>
      </c>
      <c r="E840" s="3">
        <v>43465</v>
      </c>
      <c r="F840" t="s">
        <v>8</v>
      </c>
      <c r="G840" s="4">
        <v>37460</v>
      </c>
      <c r="J840" s="4">
        <v>37460</v>
      </c>
      <c r="K840" s="4">
        <v>26153</v>
      </c>
      <c r="R840" s="4">
        <v>7922</v>
      </c>
      <c r="S840" s="4">
        <v>119</v>
      </c>
      <c r="X840" s="4">
        <v>8245</v>
      </c>
      <c r="Z840" s="4">
        <v>34398</v>
      </c>
      <c r="AA840" s="4">
        <v>3062</v>
      </c>
      <c r="AJ840" s="4">
        <v>9</v>
      </c>
      <c r="AK840" s="4">
        <v>9</v>
      </c>
      <c r="AT840" s="4">
        <v>2</v>
      </c>
      <c r="AU840" s="4">
        <v>2</v>
      </c>
      <c r="AV840" s="4">
        <v>7</v>
      </c>
      <c r="AW840" s="4">
        <v>3069</v>
      </c>
      <c r="AX840" s="4">
        <v>670</v>
      </c>
      <c r="AY840" s="4">
        <v>2399</v>
      </c>
      <c r="BF840" s="4">
        <v>2399</v>
      </c>
      <c r="BS840" s="2">
        <v>2018</v>
      </c>
      <c r="BU840" s="4">
        <v>167</v>
      </c>
      <c r="BY840" s="4">
        <v>167</v>
      </c>
      <c r="CU840" s="4">
        <v>167</v>
      </c>
      <c r="DA840" s="4">
        <v>1236</v>
      </c>
      <c r="DB840" s="4">
        <v>1236</v>
      </c>
      <c r="DC840" s="4">
        <v>5467</v>
      </c>
      <c r="DD840" s="4">
        <v>4199</v>
      </c>
      <c r="DG840" s="4">
        <v>9666</v>
      </c>
      <c r="DO840" s="4">
        <v>4625</v>
      </c>
      <c r="DP840" s="4">
        <v>4625</v>
      </c>
      <c r="DR840" s="4">
        <v>15527</v>
      </c>
      <c r="DS840" s="4">
        <v>15694</v>
      </c>
      <c r="DT840" s="4">
        <v>400</v>
      </c>
      <c r="DX840" s="4">
        <v>400</v>
      </c>
      <c r="ED840" s="4">
        <v>4237</v>
      </c>
      <c r="EG840" s="4">
        <v>4237</v>
      </c>
      <c r="EI840" s="4">
        <v>4637</v>
      </c>
      <c r="EK840" s="4">
        <v>798</v>
      </c>
      <c r="EM840" s="4">
        <v>798</v>
      </c>
      <c r="EU840" s="4">
        <v>798</v>
      </c>
      <c r="EY840" s="4">
        <v>3371</v>
      </c>
      <c r="EZ840" s="4">
        <v>823</v>
      </c>
      <c r="FA840" s="4">
        <v>1564</v>
      </c>
      <c r="FC840" s="4">
        <v>2000</v>
      </c>
      <c r="FF840" s="4">
        <v>2501</v>
      </c>
      <c r="FG840" s="4">
        <v>10259</v>
      </c>
      <c r="FH840" s="4">
        <v>11057</v>
      </c>
      <c r="FI840" s="4">
        <v>15694</v>
      </c>
      <c r="FL840" s="2">
        <v>2018</v>
      </c>
      <c r="FM840" t="s">
        <v>8</v>
      </c>
      <c r="FR840" s="2">
        <v>2018</v>
      </c>
      <c r="FS840" s="5">
        <v>12</v>
      </c>
      <c r="FX840" s="4">
        <v>836</v>
      </c>
      <c r="FZ840" s="4">
        <v>15</v>
      </c>
      <c r="GA840" s="4">
        <v>267</v>
      </c>
      <c r="GE840" s="4">
        <v>77</v>
      </c>
      <c r="GF840" s="4">
        <v>34</v>
      </c>
      <c r="GI840" s="7">
        <f t="shared" si="136"/>
        <v>0.14137060525829689</v>
      </c>
      <c r="GJ840" s="7">
        <f t="shared" si="133"/>
        <v>0.14832904884318765</v>
      </c>
      <c r="GK840" s="7">
        <f t="shared" si="134"/>
        <v>6.3419740163783017E-3</v>
      </c>
      <c r="GL840" s="7">
        <f t="shared" ref="GL840:GL903" si="141">(AY841-(((DR841-DR840)-(DP841-DP840)-(FG841-FG840)+((EV841-EV840)+(EW841-EW840)+(EX841-EX840))+(FC841-FC840))-U841-V841))/DS840</f>
        <v>0.17560851280744233</v>
      </c>
      <c r="GM840" s="7">
        <f>(((DR840-DR839)-(DP840-DP839)-(FG840-FG839)+((EV840-EV839)+(EW840-EW839)+(EX840-EX839))+(FC840-FC839))-U840-V840)/DS839</f>
        <v>0.14137060525829689</v>
      </c>
      <c r="GN840" s="7">
        <f t="shared" si="137"/>
        <v>0.44529277753832891</v>
      </c>
      <c r="GO840" s="7">
        <f>(G840-G839)/DS839</f>
        <v>0.49184163536728032</v>
      </c>
      <c r="GP840" s="7">
        <f>CF840/DS839</f>
        <v>0</v>
      </c>
      <c r="GQ840" s="7">
        <f t="shared" si="138"/>
        <v>0.15024268044465319</v>
      </c>
      <c r="GR840" s="7">
        <f t="shared" si="139"/>
        <v>0.27103691639522259</v>
      </c>
      <c r="GS840" s="7">
        <v>1</v>
      </c>
      <c r="GT840" s="7">
        <f t="shared" si="132"/>
        <v>0</v>
      </c>
      <c r="GU840" s="7">
        <f t="shared" si="135"/>
        <v>0.70453676564292089</v>
      </c>
      <c r="GV840" t="s">
        <v>214</v>
      </c>
      <c r="GW840" s="8">
        <f t="shared" si="140"/>
        <v>6.157256326580875E-5</v>
      </c>
    </row>
    <row r="841" spans="1:205" x14ac:dyDescent="0.2">
      <c r="A841">
        <v>897695502</v>
      </c>
      <c r="B841" s="2">
        <v>2019</v>
      </c>
      <c r="C841" t="s">
        <v>3</v>
      </c>
      <c r="D841" s="3">
        <v>43466</v>
      </c>
      <c r="E841" s="3">
        <v>43830</v>
      </c>
      <c r="F841" t="s">
        <v>8</v>
      </c>
      <c r="G841" s="4">
        <v>39801</v>
      </c>
      <c r="J841" s="4">
        <v>39801</v>
      </c>
      <c r="K841" s="4">
        <v>27401</v>
      </c>
      <c r="R841" s="4">
        <v>8670</v>
      </c>
      <c r="S841" s="4">
        <v>107</v>
      </c>
      <c r="X841" s="4">
        <v>9145</v>
      </c>
      <c r="Z841" s="4">
        <v>36546</v>
      </c>
      <c r="AA841" s="4">
        <v>3255</v>
      </c>
      <c r="AJ841" s="4">
        <v>3</v>
      </c>
      <c r="AK841" s="4">
        <v>3</v>
      </c>
      <c r="AT841" s="4">
        <v>4</v>
      </c>
      <c r="AU841" s="4">
        <v>4</v>
      </c>
      <c r="AV841" s="4">
        <v>-1</v>
      </c>
      <c r="AW841" s="4">
        <v>3255</v>
      </c>
      <c r="AX841" s="4">
        <v>716</v>
      </c>
      <c r="AY841" s="4">
        <v>2538</v>
      </c>
      <c r="BF841" s="4">
        <v>2538</v>
      </c>
      <c r="BJ841" s="4">
        <v>2000</v>
      </c>
      <c r="BP841" s="4">
        <v>538</v>
      </c>
      <c r="BR841" s="4">
        <v>2538</v>
      </c>
      <c r="BS841" s="2">
        <v>2019</v>
      </c>
      <c r="BU841" s="4">
        <v>83</v>
      </c>
      <c r="BY841" s="4">
        <v>83</v>
      </c>
      <c r="CU841" s="4">
        <v>83</v>
      </c>
      <c r="DA841" s="4">
        <v>1368</v>
      </c>
      <c r="DB841" s="4">
        <v>1368</v>
      </c>
      <c r="DC841" s="4">
        <v>8033</v>
      </c>
      <c r="DD841" s="4">
        <v>3484</v>
      </c>
      <c r="DG841" s="4">
        <v>11516</v>
      </c>
      <c r="DO841" s="4">
        <v>6181</v>
      </c>
      <c r="DP841" s="4">
        <v>6181</v>
      </c>
      <c r="DR841" s="4">
        <v>19065</v>
      </c>
      <c r="DS841" s="4">
        <v>19148</v>
      </c>
      <c r="DT841" s="4">
        <v>400</v>
      </c>
      <c r="DX841" s="4">
        <v>400</v>
      </c>
      <c r="ED841" s="4">
        <v>4775</v>
      </c>
      <c r="EG841" s="4">
        <v>4775</v>
      </c>
      <c r="EI841" s="4">
        <v>5175</v>
      </c>
      <c r="EK841" s="4">
        <v>1514</v>
      </c>
      <c r="EM841" s="4">
        <v>1514</v>
      </c>
      <c r="EU841" s="4">
        <v>1514</v>
      </c>
      <c r="EY841" s="4">
        <v>4683</v>
      </c>
      <c r="EZ841" s="4">
        <v>0</v>
      </c>
      <c r="FA841" s="4">
        <v>2802</v>
      </c>
      <c r="FC841" s="4">
        <v>2000</v>
      </c>
      <c r="FF841" s="4">
        <v>2974</v>
      </c>
      <c r="FG841" s="4">
        <v>12459</v>
      </c>
      <c r="FH841" s="4">
        <v>13973</v>
      </c>
      <c r="FI841" s="4">
        <v>19148</v>
      </c>
      <c r="FL841" s="2">
        <v>2019</v>
      </c>
      <c r="FM841" t="s">
        <v>8</v>
      </c>
      <c r="FR841" s="2">
        <v>2019</v>
      </c>
      <c r="FS841" s="5">
        <v>16</v>
      </c>
      <c r="FX841" s="4">
        <v>888</v>
      </c>
      <c r="GA841" s="4">
        <v>240</v>
      </c>
      <c r="GD841" t="s">
        <v>176</v>
      </c>
      <c r="GE841" s="4">
        <v>100</v>
      </c>
      <c r="GF841" s="4">
        <v>42</v>
      </c>
      <c r="GN841" s="7">
        <f t="shared" si="137"/>
        <v>-1.4336689180578566E-2</v>
      </c>
      <c r="GQ841" s="7">
        <f t="shared" si="138"/>
        <v>0.14568624074392975</v>
      </c>
      <c r="GR841" s="7">
        <f t="shared" si="139"/>
        <v>6.2493326214628935E-2</v>
      </c>
      <c r="GS841" s="7">
        <v>1</v>
      </c>
      <c r="GT841" s="7">
        <f t="shared" si="132"/>
        <v>0</v>
      </c>
      <c r="GU841" s="7">
        <f t="shared" si="135"/>
        <v>0.72973678713181533</v>
      </c>
      <c r="GV841" t="s">
        <v>214</v>
      </c>
      <c r="GW841" s="8">
        <f t="shared" si="140"/>
        <v>6.3718618580349177E-5</v>
      </c>
    </row>
    <row r="842" spans="1:205" x14ac:dyDescent="0.2">
      <c r="A842">
        <v>882801292</v>
      </c>
      <c r="B842" s="2">
        <v>2013</v>
      </c>
      <c r="C842" t="s">
        <v>3</v>
      </c>
      <c r="D842" s="3">
        <v>41275</v>
      </c>
      <c r="E842" s="3">
        <v>41639</v>
      </c>
      <c r="F842" t="s">
        <v>8</v>
      </c>
      <c r="G842" s="4">
        <v>33007</v>
      </c>
      <c r="I842" s="4">
        <v>0</v>
      </c>
      <c r="J842" s="4">
        <v>33007</v>
      </c>
      <c r="K842" s="4">
        <v>24382</v>
      </c>
      <c r="L842" s="4">
        <v>0</v>
      </c>
      <c r="M842" s="4">
        <v>0</v>
      </c>
      <c r="Q842" s="4">
        <v>5312</v>
      </c>
      <c r="R842" s="4">
        <v>4466</v>
      </c>
      <c r="U842" s="4">
        <v>635</v>
      </c>
      <c r="X842" s="4">
        <v>3526</v>
      </c>
      <c r="Z842" s="4">
        <v>33856</v>
      </c>
      <c r="AA842" s="4">
        <v>-849</v>
      </c>
      <c r="AC842" s="4">
        <v>0</v>
      </c>
      <c r="AD842" s="4">
        <v>0</v>
      </c>
      <c r="AE842" s="4">
        <v>0</v>
      </c>
      <c r="AG842" s="4">
        <v>15</v>
      </c>
      <c r="AJ842" s="4">
        <v>3</v>
      </c>
      <c r="AK842" s="4">
        <v>18</v>
      </c>
      <c r="AM842" s="4">
        <v>0</v>
      </c>
      <c r="AR842" s="4">
        <v>237</v>
      </c>
      <c r="AS842" s="4">
        <v>0</v>
      </c>
      <c r="AT842" s="4">
        <v>0</v>
      </c>
      <c r="AU842" s="4">
        <v>237</v>
      </c>
      <c r="AV842" s="4">
        <v>-218</v>
      </c>
      <c r="AW842" s="4">
        <v>-1067</v>
      </c>
      <c r="AX842" s="4">
        <v>-275</v>
      </c>
      <c r="AY842" s="4">
        <v>-793</v>
      </c>
      <c r="BB842" s="4">
        <v>0</v>
      </c>
      <c r="BD842" s="4">
        <v>0</v>
      </c>
      <c r="BF842" s="4">
        <v>-793</v>
      </c>
      <c r="BP842" s="4">
        <v>-793</v>
      </c>
      <c r="BR842" s="4">
        <v>-793</v>
      </c>
      <c r="BS842" s="2">
        <v>2013</v>
      </c>
      <c r="BV842" s="4">
        <v>531</v>
      </c>
      <c r="BY842" s="4">
        <v>531</v>
      </c>
      <c r="CD842" s="4">
        <v>2873</v>
      </c>
      <c r="CF842" s="4">
        <v>2873</v>
      </c>
      <c r="CL842" s="4">
        <v>9</v>
      </c>
      <c r="CS842" s="4">
        <v>9</v>
      </c>
      <c r="CU842" s="4">
        <v>3413</v>
      </c>
      <c r="DA842" s="4">
        <v>1348</v>
      </c>
      <c r="DB842" s="4">
        <v>1348</v>
      </c>
      <c r="DC842" s="4">
        <v>1214</v>
      </c>
      <c r="DD842" s="4">
        <v>51</v>
      </c>
      <c r="DG842" s="4">
        <v>1265</v>
      </c>
      <c r="DN842" s="4">
        <v>0</v>
      </c>
      <c r="DO842" s="4">
        <v>1041</v>
      </c>
      <c r="DP842" s="4">
        <v>1041</v>
      </c>
      <c r="DR842" s="4">
        <v>3654</v>
      </c>
      <c r="DS842" s="4">
        <v>7067</v>
      </c>
      <c r="DT842" s="4">
        <v>100</v>
      </c>
      <c r="DV842" s="4">
        <v>1</v>
      </c>
      <c r="DX842" s="4">
        <v>101</v>
      </c>
      <c r="ED842" s="4">
        <v>2038</v>
      </c>
      <c r="EG842" s="4">
        <v>2038</v>
      </c>
      <c r="EI842" s="4">
        <v>2138</v>
      </c>
      <c r="EM842" s="4">
        <v>0</v>
      </c>
      <c r="EP842" s="4">
        <v>1322</v>
      </c>
      <c r="ET842" s="4">
        <v>0</v>
      </c>
      <c r="EU842" s="4">
        <v>1322</v>
      </c>
      <c r="EX842" s="4">
        <v>1415</v>
      </c>
      <c r="EY842" s="4">
        <v>640</v>
      </c>
      <c r="EZ842" s="4">
        <v>0</v>
      </c>
      <c r="FA842" s="4">
        <v>505</v>
      </c>
      <c r="FF842" s="4">
        <v>1047</v>
      </c>
      <c r="FG842" s="4">
        <v>3607</v>
      </c>
      <c r="FH842" s="4">
        <v>4929</v>
      </c>
      <c r="FI842" s="4">
        <v>7067</v>
      </c>
      <c r="FL842" s="2">
        <v>2013</v>
      </c>
      <c r="FM842" t="s">
        <v>8</v>
      </c>
      <c r="FR842" s="2">
        <v>2013</v>
      </c>
      <c r="FS842" s="5">
        <v>6</v>
      </c>
      <c r="FT842" s="4">
        <v>6</v>
      </c>
      <c r="FW842" t="s">
        <v>176</v>
      </c>
      <c r="GE842" s="4">
        <v>36</v>
      </c>
      <c r="GF842" s="4">
        <v>9</v>
      </c>
      <c r="GH842" s="4">
        <v>1500</v>
      </c>
      <c r="GN842" s="7">
        <f t="shared" si="137"/>
        <v>1.3056193858366409E-3</v>
      </c>
      <c r="GQ842" s="7">
        <f t="shared" si="138"/>
        <v>-6.0499713904253287E-2</v>
      </c>
      <c r="GR842" s="7">
        <f t="shared" si="139"/>
        <v>-0.17069922866259643</v>
      </c>
      <c r="GS842" s="7">
        <v>0.5</v>
      </c>
      <c r="GT842" s="7">
        <f t="shared" si="132"/>
        <v>0.26820856157435585</v>
      </c>
      <c r="GU842" s="7">
        <f t="shared" si="135"/>
        <v>0.69746710060846184</v>
      </c>
      <c r="GV842" t="s">
        <v>257</v>
      </c>
      <c r="GW842" s="8">
        <f t="shared" si="140"/>
        <v>5.2224775433465635E-5</v>
      </c>
    </row>
    <row r="843" spans="1:205" x14ac:dyDescent="0.2">
      <c r="A843">
        <v>882801292</v>
      </c>
      <c r="B843" s="2">
        <v>2014</v>
      </c>
      <c r="C843" t="s">
        <v>3</v>
      </c>
      <c r="D843" s="3">
        <v>41640</v>
      </c>
      <c r="E843" s="3">
        <v>42004</v>
      </c>
      <c r="F843" t="s">
        <v>8</v>
      </c>
      <c r="G843" s="4">
        <v>33805</v>
      </c>
      <c r="I843" s="4">
        <v>40</v>
      </c>
      <c r="J843" s="4">
        <v>33845</v>
      </c>
      <c r="K843" s="4">
        <v>24997</v>
      </c>
      <c r="L843" s="4">
        <v>0</v>
      </c>
      <c r="M843" s="4">
        <v>0</v>
      </c>
      <c r="Q843" s="4">
        <v>4325</v>
      </c>
      <c r="R843" s="4">
        <v>3595</v>
      </c>
      <c r="U843" s="4">
        <v>650</v>
      </c>
      <c r="X843" s="4">
        <v>2991</v>
      </c>
      <c r="Z843" s="4">
        <v>32963</v>
      </c>
      <c r="AA843" s="4">
        <v>882</v>
      </c>
      <c r="AC843" s="4">
        <v>0</v>
      </c>
      <c r="AD843" s="4">
        <v>0</v>
      </c>
      <c r="AE843" s="4">
        <v>0</v>
      </c>
      <c r="AG843" s="4">
        <v>12</v>
      </c>
      <c r="AJ843" s="4">
        <v>2</v>
      </c>
      <c r="AK843" s="4">
        <v>14</v>
      </c>
      <c r="AM843" s="4">
        <v>0</v>
      </c>
      <c r="AR843" s="4">
        <v>181</v>
      </c>
      <c r="AT843" s="4">
        <v>0</v>
      </c>
      <c r="AU843" s="4">
        <v>181</v>
      </c>
      <c r="AV843" s="4">
        <v>-168</v>
      </c>
      <c r="AW843" s="4">
        <v>715</v>
      </c>
      <c r="AX843" s="4">
        <v>201</v>
      </c>
      <c r="AY843" s="4">
        <v>514</v>
      </c>
      <c r="BB843" s="4">
        <v>0</v>
      </c>
      <c r="BD843" s="4">
        <v>0</v>
      </c>
      <c r="BF843" s="4">
        <v>514</v>
      </c>
      <c r="BP843" s="4">
        <v>514</v>
      </c>
      <c r="BR843" s="4">
        <v>514</v>
      </c>
      <c r="BS843" s="2">
        <v>2014</v>
      </c>
      <c r="BV843" s="4">
        <v>331</v>
      </c>
      <c r="BY843" s="4">
        <v>331</v>
      </c>
      <c r="CD843" s="4">
        <v>2786</v>
      </c>
      <c r="CF843" s="4">
        <v>2786</v>
      </c>
      <c r="CL843" s="4">
        <v>9</v>
      </c>
      <c r="CS843" s="4">
        <v>9</v>
      </c>
      <c r="CU843" s="4">
        <v>3125</v>
      </c>
      <c r="DA843" s="4">
        <v>1475</v>
      </c>
      <c r="DB843" s="4">
        <v>1475</v>
      </c>
      <c r="DC843" s="4">
        <v>1484</v>
      </c>
      <c r="DD843" s="4">
        <v>33</v>
      </c>
      <c r="DG843" s="4">
        <v>1517</v>
      </c>
      <c r="DN843" s="4">
        <v>0</v>
      </c>
      <c r="DO843" s="4">
        <v>789</v>
      </c>
      <c r="DP843" s="4">
        <v>789</v>
      </c>
      <c r="DR843" s="4">
        <v>3782</v>
      </c>
      <c r="DS843" s="4">
        <v>6907</v>
      </c>
      <c r="DT843" s="4">
        <v>100</v>
      </c>
      <c r="DV843" s="4">
        <v>1</v>
      </c>
      <c r="DX843" s="4">
        <v>101</v>
      </c>
      <c r="ED843" s="4">
        <v>2552</v>
      </c>
      <c r="EG843" s="4">
        <v>2552</v>
      </c>
      <c r="EI843" s="4">
        <v>2652</v>
      </c>
      <c r="EM843" s="4">
        <v>0</v>
      </c>
      <c r="EP843" s="4">
        <v>1365</v>
      </c>
      <c r="ET843" s="4">
        <v>0</v>
      </c>
      <c r="EU843" s="4">
        <v>1365</v>
      </c>
      <c r="EX843" s="4">
        <v>1037</v>
      </c>
      <c r="EY843" s="4">
        <v>707</v>
      </c>
      <c r="EZ843" s="4">
        <v>0</v>
      </c>
      <c r="FA843" s="4">
        <v>418</v>
      </c>
      <c r="FF843" s="4">
        <v>727</v>
      </c>
      <c r="FG843" s="4">
        <v>2890</v>
      </c>
      <c r="FH843" s="4">
        <v>4254</v>
      </c>
      <c r="FI843" s="4">
        <v>6907</v>
      </c>
      <c r="FL843" s="2">
        <v>2014</v>
      </c>
      <c r="FM843" t="s">
        <v>8</v>
      </c>
      <c r="FR843" s="2">
        <v>2014</v>
      </c>
      <c r="FS843" s="5">
        <v>6</v>
      </c>
      <c r="FT843" s="4">
        <v>6</v>
      </c>
      <c r="FX843" s="4">
        <v>520</v>
      </c>
      <c r="GE843" s="4">
        <v>38</v>
      </c>
      <c r="GF843" s="4">
        <v>6</v>
      </c>
      <c r="GH843" s="4">
        <v>1500</v>
      </c>
      <c r="GN843" s="7">
        <f t="shared" si="137"/>
        <v>7.4713456912409798E-2</v>
      </c>
      <c r="GQ843" s="7">
        <f t="shared" si="138"/>
        <v>7.3565192500357812E-2</v>
      </c>
      <c r="GR843" s="7">
        <f t="shared" si="139"/>
        <v>2.4176689793074198E-2</v>
      </c>
      <c r="GS843" s="7">
        <v>0.5</v>
      </c>
      <c r="GT843" s="7">
        <f t="shared" si="132"/>
        <v>0.32087447108603667</v>
      </c>
      <c r="GU843" s="7">
        <f t="shared" si="135"/>
        <v>0.61589691617199938</v>
      </c>
      <c r="GV843" t="s">
        <v>257</v>
      </c>
      <c r="GW843" s="8">
        <f t="shared" si="140"/>
        <v>1.4150275930380644E-4</v>
      </c>
    </row>
    <row r="844" spans="1:205" x14ac:dyDescent="0.2">
      <c r="A844">
        <v>882801292</v>
      </c>
      <c r="B844" s="2">
        <v>2015</v>
      </c>
      <c r="C844" t="s">
        <v>3</v>
      </c>
      <c r="D844" s="3">
        <v>42005</v>
      </c>
      <c r="E844" s="3">
        <v>42369</v>
      </c>
      <c r="F844" t="s">
        <v>8</v>
      </c>
      <c r="G844" s="4">
        <v>39046</v>
      </c>
      <c r="I844" s="4">
        <v>0</v>
      </c>
      <c r="J844" s="4">
        <v>39046</v>
      </c>
      <c r="K844" s="4">
        <v>28609</v>
      </c>
      <c r="L844" s="4">
        <v>0</v>
      </c>
      <c r="M844" s="4">
        <v>0</v>
      </c>
      <c r="Q844" s="4">
        <v>4841</v>
      </c>
      <c r="R844" s="4">
        <v>4083</v>
      </c>
      <c r="S844" s="4">
        <v>0</v>
      </c>
      <c r="U844" s="4">
        <v>704</v>
      </c>
      <c r="X844" s="4">
        <v>3693</v>
      </c>
      <c r="Z844" s="4">
        <v>37847</v>
      </c>
      <c r="AA844" s="4">
        <v>1199</v>
      </c>
      <c r="AC844" s="4">
        <v>0</v>
      </c>
      <c r="AD844" s="4">
        <v>0</v>
      </c>
      <c r="AE844" s="4">
        <v>0</v>
      </c>
      <c r="AG844" s="4">
        <v>4</v>
      </c>
      <c r="AJ844" s="4">
        <v>3</v>
      </c>
      <c r="AK844" s="4">
        <v>6</v>
      </c>
      <c r="AM844" s="4">
        <v>0</v>
      </c>
      <c r="AR844" s="4">
        <v>126</v>
      </c>
      <c r="AT844" s="4">
        <v>0</v>
      </c>
      <c r="AU844" s="4">
        <v>126</v>
      </c>
      <c r="AV844" s="4">
        <v>-120</v>
      </c>
      <c r="AW844" s="4">
        <v>1080</v>
      </c>
      <c r="AX844" s="4">
        <v>298</v>
      </c>
      <c r="AY844" s="4">
        <v>782</v>
      </c>
      <c r="BB844" s="4">
        <v>0</v>
      </c>
      <c r="BD844" s="4">
        <v>0</v>
      </c>
      <c r="BF844" s="4">
        <v>782</v>
      </c>
      <c r="BP844" s="4">
        <v>782</v>
      </c>
      <c r="BR844" s="4">
        <v>782</v>
      </c>
      <c r="BS844" s="2">
        <v>2015</v>
      </c>
      <c r="BV844" s="4">
        <v>33</v>
      </c>
      <c r="BY844" s="4">
        <v>33</v>
      </c>
      <c r="CD844" s="4">
        <v>2299</v>
      </c>
      <c r="CF844" s="4">
        <v>2299</v>
      </c>
      <c r="CL844" s="4">
        <v>9</v>
      </c>
      <c r="CS844" s="4">
        <v>9</v>
      </c>
      <c r="CU844" s="4">
        <v>2340</v>
      </c>
      <c r="DA844" s="4">
        <v>1899</v>
      </c>
      <c r="DB844" s="4">
        <v>1899</v>
      </c>
      <c r="DC844" s="4">
        <v>1742</v>
      </c>
      <c r="DD844" s="4">
        <v>22</v>
      </c>
      <c r="DG844" s="4">
        <v>1765</v>
      </c>
      <c r="DN844" s="4">
        <v>0</v>
      </c>
      <c r="DO844" s="4">
        <v>791</v>
      </c>
      <c r="DP844" s="4">
        <v>791</v>
      </c>
      <c r="DR844" s="4">
        <v>4455</v>
      </c>
      <c r="DS844" s="4">
        <v>6795</v>
      </c>
      <c r="DT844" s="4">
        <v>100</v>
      </c>
      <c r="DV844" s="4">
        <v>1</v>
      </c>
      <c r="DX844" s="4">
        <v>101</v>
      </c>
      <c r="ED844" s="4">
        <v>3334</v>
      </c>
      <c r="EG844" s="4">
        <v>3334</v>
      </c>
      <c r="EI844" s="4">
        <v>3434</v>
      </c>
      <c r="EM844" s="4">
        <v>0</v>
      </c>
      <c r="EP844" s="4">
        <v>397</v>
      </c>
      <c r="ET844" s="4">
        <v>0</v>
      </c>
      <c r="EU844" s="4">
        <v>397</v>
      </c>
      <c r="EX844" s="4">
        <v>106</v>
      </c>
      <c r="EY844" s="4">
        <v>1692</v>
      </c>
      <c r="EZ844" s="4">
        <v>0</v>
      </c>
      <c r="FA844" s="4">
        <v>452</v>
      </c>
      <c r="FF844" s="4">
        <v>714</v>
      </c>
      <c r="FG844" s="4">
        <v>2964</v>
      </c>
      <c r="FH844" s="4">
        <v>3361</v>
      </c>
      <c r="FI844" s="4">
        <v>6795</v>
      </c>
      <c r="FL844" s="2">
        <v>2015</v>
      </c>
      <c r="FM844" t="s">
        <v>8</v>
      </c>
      <c r="FR844" s="2">
        <v>2015</v>
      </c>
      <c r="FS844" s="5">
        <v>8</v>
      </c>
      <c r="FT844" s="4">
        <v>8</v>
      </c>
      <c r="FX844" s="4">
        <v>542</v>
      </c>
      <c r="GE844" s="4">
        <v>37</v>
      </c>
      <c r="GF844" s="4">
        <v>5</v>
      </c>
      <c r="GH844" s="4">
        <v>1500</v>
      </c>
      <c r="GI844" s="7">
        <f t="shared" si="136"/>
        <v>-4.8356739539597508E-2</v>
      </c>
      <c r="GJ844" s="7">
        <f t="shared" ref="GJ844:GJ903" si="142">(AY843-(((DR843-DR842)-(DP843-DP842)-(FG843-FG842)+((EV843-EV842)+(EW843-EW842)+(EX843-EX842))+(FC843-FC842))-U843-V843))/DS842</f>
        <v>6.2968727890193865E-2</v>
      </c>
      <c r="GK844" s="7">
        <f t="shared" ref="GK844:GK903" si="143">(AY844-(((DR844-DR843)-(DP844-DP843)-(FG844-FG843)+((EV844-EV843)+(EW844-EW843)+(EX844-EX843))+(FC844-FC843))-U844-V844))/DS843</f>
        <v>0.26350079629361517</v>
      </c>
      <c r="GL844" s="7">
        <f t="shared" si="141"/>
        <v>0.36659308314937455</v>
      </c>
      <c r="GM844" s="7">
        <f>(((DR844-DR843)-(DP844-DP843)-(FG844-FG843)+((EV844-EV843)+(EW844-EW843)+(EX844-EX843))+(FC844-FC843))-U844-V844)/DS843</f>
        <v>-0.15028232228174315</v>
      </c>
      <c r="GN844" s="7">
        <f t="shared" si="137"/>
        <v>0.72144201534674968</v>
      </c>
      <c r="GO844" s="7">
        <f>(G844-G843)/DS843</f>
        <v>0.7587954249312292</v>
      </c>
      <c r="GP844" s="7">
        <f>CF844/DS843</f>
        <v>0.33285073114231939</v>
      </c>
      <c r="GQ844" s="7">
        <f t="shared" si="138"/>
        <v>0.11414392059553349</v>
      </c>
      <c r="GR844" s="7">
        <f t="shared" si="139"/>
        <v>0.15503623724301138</v>
      </c>
      <c r="GS844" s="7">
        <v>0.5</v>
      </c>
      <c r="GT844" s="7">
        <f t="shared" ref="GT844:GT867" si="144">EP844/FH844</f>
        <v>0.11811960725974413</v>
      </c>
      <c r="GU844" s="7">
        <f t="shared" si="135"/>
        <v>0.49462840323767476</v>
      </c>
      <c r="GV844" t="s">
        <v>257</v>
      </c>
      <c r="GW844" s="8">
        <f t="shared" si="140"/>
        <v>1.4478065730418415E-4</v>
      </c>
    </row>
    <row r="845" spans="1:205" x14ac:dyDescent="0.2">
      <c r="A845">
        <v>882801292</v>
      </c>
      <c r="B845" s="2">
        <v>2016</v>
      </c>
      <c r="C845" t="s">
        <v>3</v>
      </c>
      <c r="D845" s="3">
        <v>42370</v>
      </c>
      <c r="E845" s="3">
        <v>42735</v>
      </c>
      <c r="F845" t="s">
        <v>8</v>
      </c>
      <c r="G845" s="4">
        <v>43671</v>
      </c>
      <c r="I845" s="4">
        <v>0</v>
      </c>
      <c r="J845" s="4">
        <v>43671</v>
      </c>
      <c r="K845" s="4">
        <v>31884</v>
      </c>
      <c r="L845" s="4">
        <v>0</v>
      </c>
      <c r="M845" s="4">
        <v>0</v>
      </c>
      <c r="Q845" s="4">
        <v>5415</v>
      </c>
      <c r="R845" s="4">
        <v>4606</v>
      </c>
      <c r="U845" s="4">
        <v>824</v>
      </c>
      <c r="X845" s="4">
        <v>3826</v>
      </c>
      <c r="Z845" s="4">
        <v>41949</v>
      </c>
      <c r="AA845" s="4">
        <v>1722</v>
      </c>
      <c r="AC845" s="4">
        <v>0</v>
      </c>
      <c r="AD845" s="4">
        <v>0</v>
      </c>
      <c r="AE845" s="4">
        <v>0</v>
      </c>
      <c r="AG845" s="4">
        <v>4</v>
      </c>
      <c r="AJ845" s="4">
        <v>2</v>
      </c>
      <c r="AK845" s="4">
        <v>6</v>
      </c>
      <c r="AM845" s="4">
        <v>0</v>
      </c>
      <c r="AR845" s="4">
        <v>55</v>
      </c>
      <c r="AS845" s="4">
        <v>0</v>
      </c>
      <c r="AT845" s="4">
        <v>0</v>
      </c>
      <c r="AU845" s="4">
        <v>55</v>
      </c>
      <c r="AV845" s="4">
        <v>-49</v>
      </c>
      <c r="AW845" s="4">
        <v>1672</v>
      </c>
      <c r="AX845" s="4">
        <v>427</v>
      </c>
      <c r="AY845" s="4">
        <v>1245</v>
      </c>
      <c r="BB845" s="4">
        <v>0</v>
      </c>
      <c r="BD845" s="4">
        <v>0</v>
      </c>
      <c r="BF845" s="4">
        <v>1245</v>
      </c>
      <c r="BP845" s="4">
        <v>1245</v>
      </c>
      <c r="BR845" s="4">
        <v>1245</v>
      </c>
      <c r="BS845" s="2">
        <v>2016</v>
      </c>
      <c r="BV845" s="4">
        <v>5</v>
      </c>
      <c r="BY845" s="4">
        <v>5</v>
      </c>
      <c r="CD845" s="4">
        <v>2667</v>
      </c>
      <c r="CF845" s="4">
        <v>2667</v>
      </c>
      <c r="CL845" s="4">
        <v>9</v>
      </c>
      <c r="CS845" s="4">
        <v>9</v>
      </c>
      <c r="CU845" s="4">
        <v>2681</v>
      </c>
      <c r="DA845" s="4">
        <v>1703</v>
      </c>
      <c r="DB845" s="4">
        <v>1703</v>
      </c>
      <c r="DC845" s="4">
        <v>1353</v>
      </c>
      <c r="DD845" s="4">
        <v>23</v>
      </c>
      <c r="DG845" s="4">
        <v>1377</v>
      </c>
      <c r="DN845" s="4">
        <v>0</v>
      </c>
      <c r="DO845" s="4">
        <v>2360</v>
      </c>
      <c r="DP845" s="4">
        <v>2360</v>
      </c>
      <c r="DR845" s="4">
        <v>5440</v>
      </c>
      <c r="DS845" s="4">
        <v>8121</v>
      </c>
      <c r="DT845" s="4">
        <v>100</v>
      </c>
      <c r="DV845" s="4">
        <v>1</v>
      </c>
      <c r="DX845" s="4">
        <v>101</v>
      </c>
      <c r="ED845" s="4">
        <v>4579</v>
      </c>
      <c r="EG845" s="4">
        <v>4579</v>
      </c>
      <c r="EI845" s="4">
        <v>4679</v>
      </c>
      <c r="EM845" s="4">
        <v>0</v>
      </c>
      <c r="EP845" s="4">
        <v>745</v>
      </c>
      <c r="ET845" s="4">
        <v>0</v>
      </c>
      <c r="EU845" s="4">
        <v>745</v>
      </c>
      <c r="EX845" s="4">
        <v>0</v>
      </c>
      <c r="EY845" s="4">
        <v>741</v>
      </c>
      <c r="EZ845" s="4">
        <v>400</v>
      </c>
      <c r="FA845" s="4">
        <v>546</v>
      </c>
      <c r="FF845" s="4">
        <v>1009</v>
      </c>
      <c r="FG845" s="4">
        <v>2696</v>
      </c>
      <c r="FH845" s="4">
        <v>3441</v>
      </c>
      <c r="FI845" s="4">
        <v>8121</v>
      </c>
      <c r="FL845" s="2">
        <v>2016</v>
      </c>
      <c r="FM845" t="s">
        <v>8</v>
      </c>
      <c r="FR845" s="2">
        <v>2016</v>
      </c>
      <c r="FS845" s="5">
        <v>8</v>
      </c>
      <c r="FT845" s="4">
        <v>8</v>
      </c>
      <c r="FX845" s="4">
        <v>520</v>
      </c>
      <c r="GE845" s="4">
        <v>40</v>
      </c>
      <c r="GF845" s="4">
        <v>8</v>
      </c>
      <c r="GG845" s="4">
        <v>500</v>
      </c>
      <c r="GH845" s="4">
        <v>500</v>
      </c>
      <c r="GI845" s="7">
        <f t="shared" si="136"/>
        <v>-6.2104488594554821E-2</v>
      </c>
      <c r="GJ845" s="7">
        <f t="shared" si="142"/>
        <v>0.26350079629361517</v>
      </c>
      <c r="GK845" s="7">
        <f t="shared" si="143"/>
        <v>0.36659308314937455</v>
      </c>
      <c r="GL845" s="7">
        <f t="shared" si="141"/>
        <v>0.1684521610639084</v>
      </c>
      <c r="GM845" s="7">
        <f>(((DR845-DR844)-(DP845-DP844)-(FG845-FG844)+((EV845-EV844)+(EW845-EW844)+(EX845-EX844))+(FC845-FC844))-U845-V845)/DS844</f>
        <v>-0.18337012509197939</v>
      </c>
      <c r="GN845" s="7">
        <f t="shared" si="137"/>
        <v>0.73789551140544518</v>
      </c>
      <c r="GO845" s="7">
        <f>(G845-G844)/DS844</f>
        <v>0.68064753495217067</v>
      </c>
      <c r="GP845" s="7">
        <f>CF845/DS844</f>
        <v>0.39249448123620306</v>
      </c>
      <c r="GQ845" s="7">
        <f t="shared" si="138"/>
        <v>0.16693483507642801</v>
      </c>
      <c r="GR845" s="7">
        <f t="shared" si="139"/>
        <v>0.11845003329406341</v>
      </c>
      <c r="GS845" s="7">
        <v>0.5</v>
      </c>
      <c r="GT845" s="7">
        <f t="shared" si="144"/>
        <v>0.21650682941005522</v>
      </c>
      <c r="GU845" s="7">
        <f t="shared" si="135"/>
        <v>0.42371629109715553</v>
      </c>
      <c r="GV845" t="s">
        <v>257</v>
      </c>
      <c r="GW845" s="8">
        <f t="shared" si="140"/>
        <v>1.4716703458425313E-4</v>
      </c>
    </row>
    <row r="846" spans="1:205" x14ac:dyDescent="0.2">
      <c r="A846">
        <v>882801292</v>
      </c>
      <c r="B846" s="2">
        <v>2017</v>
      </c>
      <c r="C846" t="s">
        <v>3</v>
      </c>
      <c r="D846" s="3">
        <v>42736</v>
      </c>
      <c r="E846" s="3">
        <v>43100</v>
      </c>
      <c r="F846" t="s">
        <v>8</v>
      </c>
      <c r="G846" s="4">
        <v>38345</v>
      </c>
      <c r="I846" s="4">
        <v>15</v>
      </c>
      <c r="J846" s="4">
        <v>38359</v>
      </c>
      <c r="K846" s="4">
        <v>28077</v>
      </c>
      <c r="L846" s="4">
        <v>0</v>
      </c>
      <c r="M846" s="4">
        <v>0</v>
      </c>
      <c r="Q846" s="4">
        <v>4988</v>
      </c>
      <c r="R846" s="4">
        <v>4043</v>
      </c>
      <c r="S846" s="4">
        <v>130</v>
      </c>
      <c r="U846" s="4">
        <v>803</v>
      </c>
      <c r="X846" s="4">
        <v>3626</v>
      </c>
      <c r="Z846" s="4">
        <v>37492</v>
      </c>
      <c r="AA846" s="4">
        <v>867</v>
      </c>
      <c r="AC846" s="4">
        <v>0</v>
      </c>
      <c r="AD846" s="4">
        <v>0</v>
      </c>
      <c r="AE846" s="4">
        <v>0</v>
      </c>
      <c r="AG846" s="4">
        <v>5</v>
      </c>
      <c r="AJ846" s="4">
        <v>3</v>
      </c>
      <c r="AK846" s="4">
        <v>7</v>
      </c>
      <c r="AM846" s="4">
        <v>0</v>
      </c>
      <c r="AR846" s="4">
        <v>17</v>
      </c>
      <c r="AS846" s="4">
        <v>0</v>
      </c>
      <c r="AT846" s="4">
        <v>0</v>
      </c>
      <c r="AU846" s="4">
        <v>17</v>
      </c>
      <c r="AV846" s="4">
        <v>-10</v>
      </c>
      <c r="AW846" s="4">
        <v>857</v>
      </c>
      <c r="AX846" s="4">
        <v>221</v>
      </c>
      <c r="AY846" s="4">
        <v>636</v>
      </c>
      <c r="BB846" s="4">
        <v>0</v>
      </c>
      <c r="BD846" s="4">
        <v>0</v>
      </c>
      <c r="BF846" s="4">
        <v>636</v>
      </c>
      <c r="BP846" s="4">
        <v>636</v>
      </c>
      <c r="BR846" s="4">
        <v>636</v>
      </c>
      <c r="BS846" s="2">
        <v>2017</v>
      </c>
      <c r="BV846" s="4">
        <v>0</v>
      </c>
      <c r="BY846" s="4">
        <v>0</v>
      </c>
      <c r="CD846" s="4">
        <v>2773</v>
      </c>
      <c r="CF846" s="4">
        <v>2773</v>
      </c>
      <c r="CL846" s="4">
        <v>9</v>
      </c>
      <c r="CS846" s="4">
        <v>9</v>
      </c>
      <c r="CU846" s="4">
        <v>2782</v>
      </c>
      <c r="DA846" s="4">
        <v>1696</v>
      </c>
      <c r="DB846" s="4">
        <v>1696</v>
      </c>
      <c r="DC846" s="4">
        <v>1482</v>
      </c>
      <c r="DD846" s="4">
        <v>19</v>
      </c>
      <c r="DG846" s="4">
        <v>1502</v>
      </c>
      <c r="DN846" s="4">
        <v>0</v>
      </c>
      <c r="DO846" s="4">
        <v>3253</v>
      </c>
      <c r="DP846" s="4">
        <v>3253</v>
      </c>
      <c r="DR846" s="4">
        <v>6451</v>
      </c>
      <c r="DS846" s="4">
        <v>9233</v>
      </c>
      <c r="DT846" s="4">
        <v>100</v>
      </c>
      <c r="DV846" s="4">
        <v>1</v>
      </c>
      <c r="DX846" s="4">
        <v>101</v>
      </c>
      <c r="ED846" s="4">
        <v>5215</v>
      </c>
      <c r="EG846" s="4">
        <v>5215</v>
      </c>
      <c r="EI846" s="4">
        <v>5315</v>
      </c>
      <c r="EM846" s="4">
        <v>0</v>
      </c>
      <c r="EP846" s="4">
        <v>1174</v>
      </c>
      <c r="ET846" s="4">
        <v>0</v>
      </c>
      <c r="EU846" s="4">
        <v>1174</v>
      </c>
      <c r="EX846" s="4">
        <v>0</v>
      </c>
      <c r="EY846" s="4">
        <v>1158</v>
      </c>
      <c r="EZ846" s="4">
        <v>216</v>
      </c>
      <c r="FA846" s="4">
        <v>505</v>
      </c>
      <c r="FF846" s="4">
        <v>864</v>
      </c>
      <c r="FG846" s="4">
        <v>2743</v>
      </c>
      <c r="FH846" s="4">
        <v>3917</v>
      </c>
      <c r="FI846" s="4">
        <v>9233</v>
      </c>
      <c r="FL846" s="2">
        <v>2017</v>
      </c>
      <c r="FM846" t="s">
        <v>8</v>
      </c>
      <c r="FR846" s="2">
        <v>2017</v>
      </c>
      <c r="FS846" s="5">
        <v>8</v>
      </c>
      <c r="FX846" s="4">
        <v>597</v>
      </c>
      <c r="GE846" s="4">
        <v>33</v>
      </c>
      <c r="GF846" s="4">
        <v>16</v>
      </c>
      <c r="GG846" s="4">
        <v>500</v>
      </c>
      <c r="GH846" s="4">
        <v>500</v>
      </c>
      <c r="GI846" s="7">
        <f t="shared" si="136"/>
        <v>8.7427656692525557E-3</v>
      </c>
      <c r="GJ846" s="7">
        <f t="shared" si="142"/>
        <v>0.36659308314937455</v>
      </c>
      <c r="GK846" s="7">
        <f t="shared" si="143"/>
        <v>0.1684521610639084</v>
      </c>
      <c r="GL846" s="7">
        <f t="shared" si="141"/>
        <v>0.1256363045597314</v>
      </c>
      <c r="GM846" s="7">
        <f>(((DR846-DR845)-(DP846-DP845)-(FG846-FG845)+((EV846-EV845)+(EW846-EW845)+(EX846-EX845))+(FC846-FC845))-U846-V846)/DS845</f>
        <v>-9.0136682674547469E-2</v>
      </c>
      <c r="GN846" s="7">
        <f t="shared" si="137"/>
        <v>-0.67171530599679841</v>
      </c>
      <c r="GO846" s="7">
        <f>(G846-G845)/DS845</f>
        <v>-0.65583056273857898</v>
      </c>
      <c r="GP846" s="7">
        <f>CF846/DS845</f>
        <v>0.34146041127939908</v>
      </c>
      <c r="GQ846" s="7">
        <f t="shared" si="138"/>
        <v>7.3297222542353352E-2</v>
      </c>
      <c r="GR846" s="7">
        <f t="shared" si="139"/>
        <v>-0.12195736300977765</v>
      </c>
      <c r="GS846" s="7">
        <v>0.5</v>
      </c>
      <c r="GT846" s="7">
        <f t="shared" si="144"/>
        <v>0.29971917283635435</v>
      </c>
      <c r="GU846" s="7">
        <f t="shared" si="135"/>
        <v>0.42423914220729991</v>
      </c>
      <c r="GV846" t="s">
        <v>257</v>
      </c>
      <c r="GW846" s="8">
        <f t="shared" si="140"/>
        <v>1.2313754463735992E-4</v>
      </c>
    </row>
    <row r="847" spans="1:205" x14ac:dyDescent="0.2">
      <c r="A847">
        <v>882801292</v>
      </c>
      <c r="B847" s="2">
        <v>2018</v>
      </c>
      <c r="C847" t="s">
        <v>3</v>
      </c>
      <c r="D847" s="3">
        <v>43101</v>
      </c>
      <c r="E847" s="3">
        <v>43465</v>
      </c>
      <c r="F847" t="s">
        <v>8</v>
      </c>
      <c r="G847" s="4">
        <v>37561</v>
      </c>
      <c r="I847" s="4">
        <v>0</v>
      </c>
      <c r="J847" s="4">
        <v>37561</v>
      </c>
      <c r="K847" s="4">
        <v>27014</v>
      </c>
      <c r="Q847" s="4">
        <v>4749</v>
      </c>
      <c r="R847" s="4">
        <v>3948</v>
      </c>
      <c r="S847" s="4">
        <v>89</v>
      </c>
      <c r="U847" s="4">
        <v>914</v>
      </c>
      <c r="X847" s="4">
        <v>3849</v>
      </c>
      <c r="Z847" s="4">
        <v>36526</v>
      </c>
      <c r="AA847" s="4">
        <v>1035</v>
      </c>
      <c r="AG847" s="4">
        <v>4</v>
      </c>
      <c r="AJ847" s="4">
        <v>5</v>
      </c>
      <c r="AK847" s="4">
        <v>9</v>
      </c>
      <c r="AR847" s="4">
        <v>19</v>
      </c>
      <c r="AS847" s="4">
        <v>0</v>
      </c>
      <c r="AT847" s="4">
        <v>0</v>
      </c>
      <c r="AU847" s="4">
        <v>19</v>
      </c>
      <c r="AV847" s="4">
        <v>-10</v>
      </c>
      <c r="AW847" s="4">
        <v>1025</v>
      </c>
      <c r="AX847" s="4">
        <v>315</v>
      </c>
      <c r="AY847" s="4">
        <v>709</v>
      </c>
      <c r="BF847" s="4">
        <v>709</v>
      </c>
      <c r="BP847" s="4">
        <v>709</v>
      </c>
      <c r="BR847" s="4">
        <v>709</v>
      </c>
      <c r="BS847" s="2">
        <v>2018</v>
      </c>
      <c r="CD847" s="4">
        <v>1919</v>
      </c>
      <c r="CF847" s="4">
        <v>1919</v>
      </c>
      <c r="CL847" s="4">
        <v>9</v>
      </c>
      <c r="CS847" s="4">
        <v>9</v>
      </c>
      <c r="CU847" s="4">
        <v>1928</v>
      </c>
      <c r="DA847" s="4">
        <v>1652</v>
      </c>
      <c r="DB847" s="4">
        <v>1652</v>
      </c>
      <c r="DC847" s="4">
        <v>1695</v>
      </c>
      <c r="DD847" s="4">
        <v>20</v>
      </c>
      <c r="DG847" s="4">
        <v>1715</v>
      </c>
      <c r="DO847" s="4">
        <v>4129</v>
      </c>
      <c r="DP847" s="4">
        <v>4129</v>
      </c>
      <c r="DR847" s="4">
        <v>7496</v>
      </c>
      <c r="DS847" s="4">
        <v>9424</v>
      </c>
      <c r="DT847" s="4">
        <v>100</v>
      </c>
      <c r="DV847" s="4">
        <v>1</v>
      </c>
      <c r="DX847" s="4">
        <v>101</v>
      </c>
      <c r="ED847" s="4">
        <v>5924</v>
      </c>
      <c r="EG847" s="4">
        <v>5924</v>
      </c>
      <c r="EI847" s="4">
        <v>6025</v>
      </c>
      <c r="EP847" s="4">
        <v>950</v>
      </c>
      <c r="EU847" s="4">
        <v>950</v>
      </c>
      <c r="EX847" s="4">
        <v>0</v>
      </c>
      <c r="EY847" s="4">
        <v>767</v>
      </c>
      <c r="EZ847" s="4">
        <v>315</v>
      </c>
      <c r="FA847" s="4">
        <v>597</v>
      </c>
      <c r="FF847" s="4">
        <v>770</v>
      </c>
      <c r="FG847" s="4">
        <v>2449</v>
      </c>
      <c r="FH847" s="4">
        <v>3399</v>
      </c>
      <c r="FI847" s="4">
        <v>9424</v>
      </c>
      <c r="FL847" s="2">
        <v>2018</v>
      </c>
      <c r="FM847" t="s">
        <v>8</v>
      </c>
      <c r="FR847" s="2">
        <v>2018</v>
      </c>
      <c r="FS847" s="5">
        <v>8</v>
      </c>
      <c r="FX847" s="4">
        <v>537</v>
      </c>
      <c r="GE847" s="4">
        <v>43</v>
      </c>
      <c r="GF847" s="4">
        <v>8</v>
      </c>
      <c r="GI847" s="7">
        <f t="shared" si="136"/>
        <v>5.0146214664789343E-2</v>
      </c>
      <c r="GJ847" s="7">
        <f t="shared" si="142"/>
        <v>0.1684521610639084</v>
      </c>
      <c r="GK847" s="7">
        <f t="shared" si="143"/>
        <v>0.1256363045597314</v>
      </c>
      <c r="GL847" s="7">
        <f t="shared" si="141"/>
        <v>-0.16001697792869271</v>
      </c>
      <c r="GM847" s="7">
        <f>(((DR847-DR846)-(DP847-DP846)-(FG847-FG846)+((EV847-EV846)+(EW847-EW846)+(EX847-EX846))+(FC847-FC846))-U847-V847)/DS846</f>
        <v>-4.884652875555074E-2</v>
      </c>
      <c r="GN847" s="7">
        <f t="shared" si="137"/>
        <v>-0.10798223762590707</v>
      </c>
      <c r="GO847" s="7">
        <f>(G847-G846)/DS846</f>
        <v>-8.4912812736921917E-2</v>
      </c>
      <c r="GP847" s="7">
        <f>CF847/DS846</f>
        <v>0.2078414383190729</v>
      </c>
      <c r="GQ847" s="7">
        <f t="shared" si="138"/>
        <v>7.6003644744599877E-2</v>
      </c>
      <c r="GR847" s="7">
        <f t="shared" si="139"/>
        <v>-2.0445951232233667E-2</v>
      </c>
      <c r="GS847" s="7">
        <v>0.5</v>
      </c>
      <c r="GT847" s="7">
        <f t="shared" si="144"/>
        <v>0.27949396881435717</v>
      </c>
      <c r="GU847" s="7">
        <f t="shared" si="135"/>
        <v>0.36067487266553483</v>
      </c>
      <c r="GV847" t="s">
        <v>257</v>
      </c>
      <c r="GW847" s="8">
        <f t="shared" si="140"/>
        <v>1.0830715910321672E-4</v>
      </c>
    </row>
    <row r="848" spans="1:205" x14ac:dyDescent="0.2">
      <c r="A848">
        <v>882801292</v>
      </c>
      <c r="B848" s="2">
        <v>2019</v>
      </c>
      <c r="C848" t="s">
        <v>3</v>
      </c>
      <c r="D848" s="3">
        <v>43466</v>
      </c>
      <c r="E848" s="3">
        <v>43830</v>
      </c>
      <c r="F848" t="s">
        <v>8</v>
      </c>
      <c r="G848" s="4">
        <v>39798</v>
      </c>
      <c r="J848" s="4">
        <v>39798</v>
      </c>
      <c r="K848" s="4">
        <v>30171</v>
      </c>
      <c r="Q848" s="4">
        <v>5010</v>
      </c>
      <c r="R848" s="4">
        <v>4217</v>
      </c>
      <c r="S848" s="4">
        <v>91</v>
      </c>
      <c r="U848" s="4">
        <v>764</v>
      </c>
      <c r="V848" s="4">
        <v>0</v>
      </c>
      <c r="X848" s="4">
        <v>4062</v>
      </c>
      <c r="Z848" s="4">
        <v>40007</v>
      </c>
      <c r="AA848" s="4">
        <v>-210</v>
      </c>
      <c r="AG848" s="4">
        <v>1</v>
      </c>
      <c r="AJ848" s="4">
        <v>5</v>
      </c>
      <c r="AK848" s="4">
        <v>6</v>
      </c>
      <c r="AR848" s="4">
        <v>15</v>
      </c>
      <c r="AU848" s="4">
        <v>15</v>
      </c>
      <c r="AV848" s="4">
        <v>-9</v>
      </c>
      <c r="AW848" s="4">
        <v>-219</v>
      </c>
      <c r="AX848" s="4">
        <v>-114</v>
      </c>
      <c r="AY848" s="4">
        <v>-105</v>
      </c>
      <c r="BF848" s="4">
        <v>-105</v>
      </c>
      <c r="BP848" s="4">
        <v>-105</v>
      </c>
      <c r="BR848" s="4">
        <v>-105</v>
      </c>
      <c r="BS848" s="2">
        <v>2019</v>
      </c>
      <c r="BV848" s="4">
        <v>162</v>
      </c>
      <c r="BW848" s="4">
        <v>0</v>
      </c>
      <c r="BY848" s="4">
        <v>162</v>
      </c>
      <c r="CD848" s="4">
        <v>1175</v>
      </c>
      <c r="CF848" s="4">
        <v>1175</v>
      </c>
      <c r="CI848" s="4">
        <v>0</v>
      </c>
      <c r="CK848" s="4">
        <v>0</v>
      </c>
      <c r="CL848" s="4">
        <v>9</v>
      </c>
      <c r="CQ848" s="4">
        <v>0</v>
      </c>
      <c r="CR848" s="4">
        <v>20</v>
      </c>
      <c r="CS848" s="4">
        <v>29</v>
      </c>
      <c r="CU848" s="4">
        <v>1365</v>
      </c>
      <c r="DA848" s="4">
        <v>2068</v>
      </c>
      <c r="DB848" s="4">
        <v>2068</v>
      </c>
      <c r="DC848" s="4">
        <v>2958</v>
      </c>
      <c r="DD848" s="4">
        <v>105</v>
      </c>
      <c r="DG848" s="4">
        <v>3063</v>
      </c>
      <c r="DO848" s="4">
        <v>2217</v>
      </c>
      <c r="DP848" s="4">
        <v>2217</v>
      </c>
      <c r="DR848" s="4">
        <v>7348</v>
      </c>
      <c r="DS848" s="4">
        <v>8713</v>
      </c>
      <c r="DT848" s="4">
        <v>100</v>
      </c>
      <c r="DU848" s="4">
        <v>0</v>
      </c>
      <c r="DV848" s="4">
        <v>1</v>
      </c>
      <c r="DX848" s="4">
        <v>101</v>
      </c>
      <c r="ED848" s="4">
        <v>5819</v>
      </c>
      <c r="EG848" s="4">
        <v>5819</v>
      </c>
      <c r="EI848" s="4">
        <v>5920</v>
      </c>
      <c r="EK848" s="4">
        <v>0</v>
      </c>
      <c r="EM848" s="4">
        <v>0</v>
      </c>
      <c r="EN848" s="4">
        <v>0</v>
      </c>
      <c r="EO848" s="4">
        <v>0</v>
      </c>
      <c r="EP848" s="4">
        <v>748</v>
      </c>
      <c r="ES848" s="4">
        <v>0</v>
      </c>
      <c r="ET848" s="4">
        <v>0</v>
      </c>
      <c r="EU848" s="4">
        <v>748</v>
      </c>
      <c r="EY848" s="4">
        <v>313</v>
      </c>
      <c r="EZ848" s="4">
        <v>48</v>
      </c>
      <c r="FA848" s="4">
        <v>720</v>
      </c>
      <c r="FF848" s="4">
        <v>965</v>
      </c>
      <c r="FG848" s="4">
        <v>2046</v>
      </c>
      <c r="FH848" s="4">
        <v>2794</v>
      </c>
      <c r="FI848" s="4">
        <v>8713</v>
      </c>
      <c r="FL848" s="2">
        <v>2019</v>
      </c>
      <c r="FM848" t="s">
        <v>8</v>
      </c>
      <c r="FR848" s="2">
        <v>2019</v>
      </c>
      <c r="FS848" s="5">
        <v>8</v>
      </c>
      <c r="FX848" s="4">
        <v>603</v>
      </c>
      <c r="FZ848" s="4">
        <v>0</v>
      </c>
      <c r="GA848" s="4">
        <v>4</v>
      </c>
      <c r="GE848" s="4">
        <v>63</v>
      </c>
      <c r="GF848" s="4">
        <v>4</v>
      </c>
      <c r="GN848" s="7">
        <f t="shared" si="137"/>
        <v>0.10335314091680815</v>
      </c>
      <c r="GQ848" s="7">
        <f t="shared" si="138"/>
        <v>-1.1578541103820918E-2</v>
      </c>
      <c r="GR848" s="7">
        <f t="shared" si="139"/>
        <v>5.9556454833470884E-2</v>
      </c>
      <c r="GS848" s="7">
        <v>0.5</v>
      </c>
      <c r="GT848" s="7">
        <f t="shared" si="144"/>
        <v>0.26771653543307089</v>
      </c>
      <c r="GU848" s="7">
        <f t="shared" si="135"/>
        <v>0.3206702628256628</v>
      </c>
      <c r="GV848" t="s">
        <v>257</v>
      </c>
      <c r="GW848" s="8">
        <f t="shared" si="140"/>
        <v>1.0611205432937182E-4</v>
      </c>
    </row>
    <row r="849" spans="1:205" x14ac:dyDescent="0.2">
      <c r="A849">
        <v>985204144</v>
      </c>
      <c r="B849" s="2">
        <v>2013</v>
      </c>
      <c r="C849" t="s">
        <v>3</v>
      </c>
      <c r="D849" s="3">
        <v>41275</v>
      </c>
      <c r="E849" s="3">
        <v>41639</v>
      </c>
      <c r="F849" t="s">
        <v>8</v>
      </c>
      <c r="G849" s="4">
        <v>39180</v>
      </c>
      <c r="I849" s="4">
        <v>0</v>
      </c>
      <c r="J849" s="4">
        <v>39180</v>
      </c>
      <c r="K849" s="4">
        <v>15103</v>
      </c>
      <c r="L849" s="4">
        <v>0</v>
      </c>
      <c r="M849" s="4">
        <v>0</v>
      </c>
      <c r="Q849" s="4">
        <v>12700</v>
      </c>
      <c r="R849" s="4">
        <v>10757</v>
      </c>
      <c r="S849" s="4">
        <v>277</v>
      </c>
      <c r="U849" s="4">
        <v>0</v>
      </c>
      <c r="X849" s="4">
        <v>11007</v>
      </c>
      <c r="Z849" s="4">
        <v>38809</v>
      </c>
      <c r="AA849" s="4">
        <v>370</v>
      </c>
      <c r="AC849" s="4">
        <v>0</v>
      </c>
      <c r="AD849" s="4">
        <v>0</v>
      </c>
      <c r="AE849" s="4">
        <v>0</v>
      </c>
      <c r="AG849" s="4">
        <v>29</v>
      </c>
      <c r="AJ849" s="4">
        <v>1</v>
      </c>
      <c r="AK849" s="4">
        <v>30</v>
      </c>
      <c r="AM849" s="4">
        <v>0</v>
      </c>
      <c r="AR849" s="4">
        <v>220</v>
      </c>
      <c r="AS849" s="4">
        <v>3</v>
      </c>
      <c r="AT849" s="4">
        <v>3</v>
      </c>
      <c r="AU849" s="4">
        <v>223</v>
      </c>
      <c r="AV849" s="4">
        <v>-193</v>
      </c>
      <c r="AW849" s="4">
        <v>177</v>
      </c>
      <c r="AX849" s="4">
        <v>70</v>
      </c>
      <c r="AY849" s="4">
        <v>107</v>
      </c>
      <c r="BB849" s="4">
        <v>0</v>
      </c>
      <c r="BD849" s="4">
        <v>0</v>
      </c>
      <c r="BF849" s="4">
        <v>107</v>
      </c>
      <c r="BP849" s="4">
        <v>107</v>
      </c>
      <c r="BR849" s="4">
        <v>107</v>
      </c>
      <c r="BS849" s="2">
        <v>2013</v>
      </c>
      <c r="BV849" s="4">
        <v>161</v>
      </c>
      <c r="BY849" s="4">
        <v>161</v>
      </c>
      <c r="CF849" s="4">
        <v>0</v>
      </c>
      <c r="CR849" s="4">
        <v>15</v>
      </c>
      <c r="CS849" s="4">
        <v>15</v>
      </c>
      <c r="CU849" s="4">
        <v>176</v>
      </c>
      <c r="DA849" s="4">
        <v>6244</v>
      </c>
      <c r="DB849" s="4">
        <v>6244</v>
      </c>
      <c r="DC849" s="4">
        <v>3704</v>
      </c>
      <c r="DD849" s="4">
        <v>385</v>
      </c>
      <c r="DG849" s="4">
        <v>4088</v>
      </c>
      <c r="DN849" s="4">
        <v>0</v>
      </c>
      <c r="DO849" s="4">
        <v>392</v>
      </c>
      <c r="DP849" s="4">
        <v>392</v>
      </c>
      <c r="DR849" s="4">
        <v>10725</v>
      </c>
      <c r="DS849" s="4">
        <v>10900</v>
      </c>
      <c r="DT849" s="4">
        <v>100</v>
      </c>
      <c r="DW849" s="4">
        <v>1086</v>
      </c>
      <c r="DX849" s="4">
        <v>1186</v>
      </c>
      <c r="ED849" s="4">
        <v>1439</v>
      </c>
      <c r="EG849" s="4">
        <v>1439</v>
      </c>
      <c r="EI849" s="4">
        <v>2625</v>
      </c>
      <c r="EK849" s="4">
        <v>0</v>
      </c>
      <c r="EM849" s="4">
        <v>0</v>
      </c>
      <c r="ET849" s="4">
        <v>0</v>
      </c>
      <c r="EU849" s="4">
        <v>0</v>
      </c>
      <c r="EX849" s="4">
        <v>2642</v>
      </c>
      <c r="EY849" s="4">
        <v>2269</v>
      </c>
      <c r="EZ849" s="4">
        <v>63</v>
      </c>
      <c r="FA849" s="4">
        <v>1274</v>
      </c>
      <c r="FF849" s="4">
        <v>2026</v>
      </c>
      <c r="FG849" s="4">
        <v>8275</v>
      </c>
      <c r="FH849" s="4">
        <v>8275</v>
      </c>
      <c r="FI849" s="4">
        <v>10900</v>
      </c>
      <c r="FL849" s="2">
        <v>2013</v>
      </c>
      <c r="FM849" t="s">
        <v>8</v>
      </c>
      <c r="FR849" s="2">
        <v>2013</v>
      </c>
      <c r="FS849" s="5">
        <v>28</v>
      </c>
      <c r="FX849" s="4">
        <v>667</v>
      </c>
      <c r="GA849" s="4">
        <v>6</v>
      </c>
      <c r="GE849" s="4">
        <v>56</v>
      </c>
      <c r="GF849" s="4">
        <v>18</v>
      </c>
      <c r="GN849" s="7">
        <f t="shared" si="137"/>
        <v>-0.15654768736370939</v>
      </c>
      <c r="GQ849" s="7">
        <f t="shared" si="138"/>
        <v>1.0911130372711977E-2</v>
      </c>
      <c r="GR849" s="7">
        <f t="shared" si="139"/>
        <v>-1.5528418513493141E-2</v>
      </c>
      <c r="GS849" s="7">
        <v>1</v>
      </c>
      <c r="GT849" s="7">
        <f t="shared" si="144"/>
        <v>0</v>
      </c>
      <c r="GU849" s="7">
        <f t="shared" si="135"/>
        <v>0.75917431192660545</v>
      </c>
      <c r="GV849" t="s">
        <v>210</v>
      </c>
      <c r="GW849" s="8">
        <f t="shared" si="140"/>
        <v>1.147710317915758E-4</v>
      </c>
    </row>
    <row r="850" spans="1:205" x14ac:dyDescent="0.2">
      <c r="A850">
        <v>985204144</v>
      </c>
      <c r="B850" s="2">
        <v>2014</v>
      </c>
      <c r="C850" t="s">
        <v>3</v>
      </c>
      <c r="D850" s="3">
        <v>41640</v>
      </c>
      <c r="E850" s="3">
        <v>42004</v>
      </c>
      <c r="F850" t="s">
        <v>8</v>
      </c>
      <c r="G850" s="4">
        <v>39445</v>
      </c>
      <c r="I850" s="4">
        <v>0</v>
      </c>
      <c r="J850" s="4">
        <v>39445</v>
      </c>
      <c r="K850" s="4">
        <v>14530</v>
      </c>
      <c r="L850" s="4">
        <v>0</v>
      </c>
      <c r="M850" s="4">
        <v>0</v>
      </c>
      <c r="Q850" s="4">
        <v>13936</v>
      </c>
      <c r="R850" s="4">
        <v>11849</v>
      </c>
      <c r="S850" s="4">
        <v>257</v>
      </c>
      <c r="U850" s="4">
        <v>4</v>
      </c>
      <c r="X850" s="4">
        <v>10386</v>
      </c>
      <c r="Z850" s="4">
        <v>38857</v>
      </c>
      <c r="AA850" s="4">
        <v>589</v>
      </c>
      <c r="AC850" s="4">
        <v>0</v>
      </c>
      <c r="AD850" s="4">
        <v>0</v>
      </c>
      <c r="AE850" s="4">
        <v>0</v>
      </c>
      <c r="AG850" s="4">
        <v>29</v>
      </c>
      <c r="AJ850" s="4">
        <v>2</v>
      </c>
      <c r="AK850" s="4">
        <v>31</v>
      </c>
      <c r="AM850" s="4">
        <v>0</v>
      </c>
      <c r="AR850" s="4">
        <v>220</v>
      </c>
      <c r="AS850" s="4">
        <v>22</v>
      </c>
      <c r="AT850" s="4">
        <v>22</v>
      </c>
      <c r="AU850" s="4">
        <v>241</v>
      </c>
      <c r="AV850" s="4">
        <v>-211</v>
      </c>
      <c r="AW850" s="4">
        <v>378</v>
      </c>
      <c r="AX850" s="4">
        <v>117</v>
      </c>
      <c r="AY850" s="4">
        <v>261</v>
      </c>
      <c r="BB850" s="4">
        <v>0</v>
      </c>
      <c r="BD850" s="4">
        <v>0</v>
      </c>
      <c r="BF850" s="4">
        <v>261</v>
      </c>
      <c r="BP850" s="4">
        <v>261</v>
      </c>
      <c r="BR850" s="4">
        <v>261</v>
      </c>
      <c r="BS850" s="2">
        <v>2014</v>
      </c>
      <c r="BV850" s="4">
        <v>162</v>
      </c>
      <c r="BY850" s="4">
        <v>162</v>
      </c>
      <c r="CD850" s="4">
        <v>12</v>
      </c>
      <c r="CF850" s="4">
        <v>12</v>
      </c>
      <c r="CR850" s="4">
        <v>0</v>
      </c>
      <c r="CS850" s="4">
        <v>0</v>
      </c>
      <c r="CU850" s="4">
        <v>174</v>
      </c>
      <c r="DA850" s="4">
        <v>6456</v>
      </c>
      <c r="DB850" s="4">
        <v>6456</v>
      </c>
      <c r="DC850" s="4">
        <v>5585</v>
      </c>
      <c r="DD850" s="4">
        <v>340</v>
      </c>
      <c r="DG850" s="4">
        <v>5925</v>
      </c>
      <c r="DN850" s="4">
        <v>0</v>
      </c>
      <c r="DO850" s="4">
        <v>631</v>
      </c>
      <c r="DP850" s="4">
        <v>631</v>
      </c>
      <c r="DR850" s="4">
        <v>13011</v>
      </c>
      <c r="DS850" s="4">
        <v>13185</v>
      </c>
      <c r="DT850" s="4">
        <v>100</v>
      </c>
      <c r="DW850" s="4">
        <v>1086</v>
      </c>
      <c r="DX850" s="4">
        <v>1186</v>
      </c>
      <c r="ED850" s="4">
        <v>1700</v>
      </c>
      <c r="EG850" s="4">
        <v>1700</v>
      </c>
      <c r="EI850" s="4">
        <v>2886</v>
      </c>
      <c r="EK850" s="4">
        <v>0</v>
      </c>
      <c r="EM850" s="4">
        <v>0</v>
      </c>
      <c r="ET850" s="4">
        <v>0</v>
      </c>
      <c r="EU850" s="4">
        <v>0</v>
      </c>
      <c r="EX850" s="4">
        <v>2791</v>
      </c>
      <c r="EY850" s="4">
        <v>2791</v>
      </c>
      <c r="EZ850" s="4">
        <v>119</v>
      </c>
      <c r="FA850" s="4">
        <v>2276</v>
      </c>
      <c r="FF850" s="4">
        <v>2324</v>
      </c>
      <c r="FG850" s="4">
        <v>10300</v>
      </c>
      <c r="FH850" s="4">
        <v>10300</v>
      </c>
      <c r="FI850" s="4">
        <v>13185</v>
      </c>
      <c r="FL850" s="2">
        <v>2014</v>
      </c>
      <c r="FM850" t="s">
        <v>8</v>
      </c>
      <c r="FR850" s="2">
        <v>2014</v>
      </c>
      <c r="FS850" s="5">
        <v>30</v>
      </c>
      <c r="FX850" s="4">
        <v>825</v>
      </c>
      <c r="GA850" s="4">
        <v>4</v>
      </c>
      <c r="GE850" s="4">
        <v>55</v>
      </c>
      <c r="GF850" s="4">
        <v>11</v>
      </c>
      <c r="GN850" s="7">
        <f t="shared" si="137"/>
        <v>-0.14825688073394497</v>
      </c>
      <c r="GQ850" s="7">
        <f t="shared" si="138"/>
        <v>2.1673240606186424E-2</v>
      </c>
      <c r="GR850" s="7">
        <f t="shared" si="139"/>
        <v>6.7636549259826439E-3</v>
      </c>
      <c r="GS850" s="7">
        <v>1</v>
      </c>
      <c r="GT850" s="7">
        <f t="shared" si="144"/>
        <v>0</v>
      </c>
      <c r="GU850" s="7">
        <f t="shared" si="135"/>
        <v>0.78119074706105418</v>
      </c>
      <c r="GV850" t="s">
        <v>210</v>
      </c>
      <c r="GW850" s="8">
        <f t="shared" si="140"/>
        <v>9.1743119266055046E-5</v>
      </c>
    </row>
    <row r="851" spans="1:205" x14ac:dyDescent="0.2">
      <c r="A851">
        <v>985204144</v>
      </c>
      <c r="B851" s="2">
        <v>2015</v>
      </c>
      <c r="C851" t="s">
        <v>3</v>
      </c>
      <c r="D851" s="3">
        <v>42005</v>
      </c>
      <c r="E851" s="3">
        <v>42369</v>
      </c>
      <c r="F851" t="s">
        <v>8</v>
      </c>
      <c r="G851" s="4">
        <v>39896</v>
      </c>
      <c r="I851" s="4">
        <v>0</v>
      </c>
      <c r="J851" s="4">
        <v>39896</v>
      </c>
      <c r="K851" s="4">
        <v>16584</v>
      </c>
      <c r="L851" s="4">
        <v>0</v>
      </c>
      <c r="M851" s="4">
        <v>0</v>
      </c>
      <c r="Q851" s="4">
        <v>12699</v>
      </c>
      <c r="R851" s="4">
        <v>11041</v>
      </c>
      <c r="S851" s="4">
        <v>4</v>
      </c>
      <c r="U851" s="4">
        <v>8</v>
      </c>
      <c r="X851" s="4">
        <v>10269</v>
      </c>
      <c r="Z851" s="4">
        <v>39560</v>
      </c>
      <c r="AA851" s="4">
        <v>336</v>
      </c>
      <c r="AC851" s="4">
        <v>0</v>
      </c>
      <c r="AD851" s="4">
        <v>0</v>
      </c>
      <c r="AE851" s="4">
        <v>0</v>
      </c>
      <c r="AG851" s="4">
        <v>35</v>
      </c>
      <c r="AJ851" s="4">
        <v>0</v>
      </c>
      <c r="AK851" s="4">
        <v>35</v>
      </c>
      <c r="AM851" s="4">
        <v>0</v>
      </c>
      <c r="AR851" s="4">
        <v>219</v>
      </c>
      <c r="AS851" s="4">
        <v>19</v>
      </c>
      <c r="AT851" s="4">
        <v>19</v>
      </c>
      <c r="AU851" s="4">
        <v>238</v>
      </c>
      <c r="AV851" s="4">
        <v>-203</v>
      </c>
      <c r="AW851" s="4">
        <v>133</v>
      </c>
      <c r="AX851" s="4">
        <v>62</v>
      </c>
      <c r="AY851" s="4">
        <v>70</v>
      </c>
      <c r="BB851" s="4">
        <v>0</v>
      </c>
      <c r="BD851" s="4">
        <v>0</v>
      </c>
      <c r="BF851" s="4">
        <v>70</v>
      </c>
      <c r="BP851" s="4">
        <v>70</v>
      </c>
      <c r="BR851" s="4">
        <v>70</v>
      </c>
      <c r="BS851" s="2">
        <v>2015</v>
      </c>
      <c r="BV851" s="4">
        <v>146</v>
      </c>
      <c r="BY851" s="4">
        <v>146</v>
      </c>
      <c r="CD851" s="4">
        <v>4</v>
      </c>
      <c r="CF851" s="4">
        <v>4</v>
      </c>
      <c r="CS851" s="4">
        <v>0</v>
      </c>
      <c r="CU851" s="4">
        <v>150</v>
      </c>
      <c r="DA851" s="4">
        <v>6865</v>
      </c>
      <c r="DB851" s="4">
        <v>6865</v>
      </c>
      <c r="DC851" s="4">
        <v>3116</v>
      </c>
      <c r="DD851" s="4">
        <v>166</v>
      </c>
      <c r="DG851" s="4">
        <v>3282</v>
      </c>
      <c r="DN851" s="4">
        <v>0</v>
      </c>
      <c r="DO851" s="4">
        <v>456</v>
      </c>
      <c r="DP851" s="4">
        <v>456</v>
      </c>
      <c r="DR851" s="4">
        <v>10603</v>
      </c>
      <c r="DS851" s="4">
        <v>10753</v>
      </c>
      <c r="DT851" s="4">
        <v>100</v>
      </c>
      <c r="DW851" s="4">
        <v>1086</v>
      </c>
      <c r="DX851" s="4">
        <v>1186</v>
      </c>
      <c r="ED851" s="4">
        <v>1770</v>
      </c>
      <c r="EG851" s="4">
        <v>1770</v>
      </c>
      <c r="EI851" s="4">
        <v>2956</v>
      </c>
      <c r="EK851" s="4">
        <v>0</v>
      </c>
      <c r="EM851" s="4">
        <v>0</v>
      </c>
      <c r="ET851" s="4">
        <v>0</v>
      </c>
      <c r="EU851" s="4">
        <v>0</v>
      </c>
      <c r="EX851" s="4">
        <v>2476</v>
      </c>
      <c r="EY851" s="4">
        <v>1802</v>
      </c>
      <c r="EZ851" s="4">
        <v>46</v>
      </c>
      <c r="FA851" s="4">
        <v>1258</v>
      </c>
      <c r="FF851" s="4">
        <v>2215</v>
      </c>
      <c r="FG851" s="4">
        <v>7797</v>
      </c>
      <c r="FH851" s="4">
        <v>7797</v>
      </c>
      <c r="FI851" s="4">
        <v>10753</v>
      </c>
      <c r="FL851" s="2">
        <v>2015</v>
      </c>
      <c r="FM851" t="s">
        <v>8</v>
      </c>
      <c r="FR851" s="2">
        <v>2015</v>
      </c>
      <c r="FS851" s="5">
        <v>27</v>
      </c>
      <c r="FT851" s="4">
        <v>2</v>
      </c>
      <c r="FX851" s="4">
        <v>918</v>
      </c>
      <c r="GA851" s="4">
        <v>4</v>
      </c>
      <c r="GE851" s="4">
        <v>57</v>
      </c>
      <c r="GF851" s="4">
        <v>11</v>
      </c>
      <c r="GI851" s="7">
        <f t="shared" si="136"/>
        <v>-3.4129692832764505E-3</v>
      </c>
      <c r="GJ851" s="7">
        <f t="shared" si="142"/>
        <v>8.6238532110091744E-3</v>
      </c>
      <c r="GK851" s="7">
        <f t="shared" si="143"/>
        <v>9.3287827076222983E-3</v>
      </c>
      <c r="GL851" s="7">
        <f t="shared" si="141"/>
        <v>-0.11420068818004278</v>
      </c>
      <c r="GM851" s="7">
        <f>(((DR851-DR850)-(DP851-DP850)-(FG851-FG850)+((EV851-EV850)+(EW851-EW850)+(EX851-EX850))+(FC851-FC850))-U851-V851)/DS850</f>
        <v>-4.0197193780811529E-3</v>
      </c>
      <c r="GN851" s="7">
        <f t="shared" si="137"/>
        <v>0.22146378460371635</v>
      </c>
      <c r="GO851" s="7">
        <f>(G851-G850)/DS850</f>
        <v>3.4205536594615095E-2</v>
      </c>
      <c r="GP851" s="7">
        <f>CF851/DS850</f>
        <v>3.0337504740235113E-4</v>
      </c>
      <c r="GQ851" s="7">
        <f t="shared" si="138"/>
        <v>5.8484418080040103E-3</v>
      </c>
      <c r="GR851" s="7">
        <f t="shared" si="139"/>
        <v>1.1433641779693244E-2</v>
      </c>
      <c r="GS851" s="7">
        <v>1</v>
      </c>
      <c r="GT851" s="7">
        <f t="shared" si="144"/>
        <v>0</v>
      </c>
      <c r="GU851" s="7">
        <f t="shared" si="135"/>
        <v>0.72509997210080912</v>
      </c>
      <c r="GV851" t="s">
        <v>210</v>
      </c>
      <c r="GW851" s="8">
        <f t="shared" si="140"/>
        <v>7.5843761850587782E-5</v>
      </c>
    </row>
    <row r="852" spans="1:205" x14ac:dyDescent="0.2">
      <c r="A852">
        <v>985204144</v>
      </c>
      <c r="B852" s="2">
        <v>2016</v>
      </c>
      <c r="C852" t="s">
        <v>3</v>
      </c>
      <c r="D852" s="3">
        <v>42370</v>
      </c>
      <c r="E852" s="3">
        <v>42735</v>
      </c>
      <c r="F852" t="s">
        <v>8</v>
      </c>
      <c r="G852" s="4">
        <v>41051</v>
      </c>
      <c r="I852" s="4">
        <v>0</v>
      </c>
      <c r="J852" s="4">
        <v>41051</v>
      </c>
      <c r="K852" s="4">
        <v>17634</v>
      </c>
      <c r="L852" s="4">
        <v>0</v>
      </c>
      <c r="M852" s="4">
        <v>0</v>
      </c>
      <c r="Q852" s="4">
        <v>11855</v>
      </c>
      <c r="R852" s="4">
        <v>9936</v>
      </c>
      <c r="S852" s="4">
        <v>336</v>
      </c>
      <c r="U852" s="4">
        <v>4</v>
      </c>
      <c r="X852" s="4">
        <v>10846</v>
      </c>
      <c r="Z852" s="4">
        <v>40339</v>
      </c>
      <c r="AA852" s="4">
        <v>711</v>
      </c>
      <c r="AC852" s="4">
        <v>0</v>
      </c>
      <c r="AD852" s="4">
        <v>0</v>
      </c>
      <c r="AE852" s="4">
        <v>0</v>
      </c>
      <c r="AG852" s="4">
        <v>35</v>
      </c>
      <c r="AJ852" s="4">
        <v>0</v>
      </c>
      <c r="AK852" s="4">
        <v>35</v>
      </c>
      <c r="AM852" s="4">
        <v>0</v>
      </c>
      <c r="AR852" s="4">
        <v>176</v>
      </c>
      <c r="AS852" s="4">
        <v>6</v>
      </c>
      <c r="AT852" s="4">
        <v>6</v>
      </c>
      <c r="AU852" s="4">
        <v>181</v>
      </c>
      <c r="AV852" s="4">
        <v>-147</v>
      </c>
      <c r="AW852" s="4">
        <v>565</v>
      </c>
      <c r="AX852" s="4">
        <v>163</v>
      </c>
      <c r="AY852" s="4">
        <v>402</v>
      </c>
      <c r="BB852" s="4">
        <v>0</v>
      </c>
      <c r="BD852" s="4">
        <v>0</v>
      </c>
      <c r="BF852" s="4">
        <v>402</v>
      </c>
      <c r="BP852" s="4">
        <v>402</v>
      </c>
      <c r="BR852" s="4">
        <v>402</v>
      </c>
      <c r="BS852" s="2">
        <v>2016</v>
      </c>
      <c r="BV852" s="4">
        <v>131</v>
      </c>
      <c r="BY852" s="4">
        <v>131</v>
      </c>
      <c r="CD852" s="4">
        <v>0</v>
      </c>
      <c r="CF852" s="4">
        <v>0</v>
      </c>
      <c r="CS852" s="4">
        <v>0</v>
      </c>
      <c r="CU852" s="4">
        <v>131</v>
      </c>
      <c r="DA852" s="4">
        <v>6348</v>
      </c>
      <c r="DB852" s="4">
        <v>6348</v>
      </c>
      <c r="DC852" s="4">
        <v>6099</v>
      </c>
      <c r="DD852" s="4">
        <v>288</v>
      </c>
      <c r="DG852" s="4">
        <v>6388</v>
      </c>
      <c r="DN852" s="4">
        <v>0</v>
      </c>
      <c r="DO852" s="4">
        <v>454</v>
      </c>
      <c r="DP852" s="4">
        <v>454</v>
      </c>
      <c r="DR852" s="4">
        <v>13190</v>
      </c>
      <c r="DS852" s="4">
        <v>13321</v>
      </c>
      <c r="DT852" s="4">
        <v>100</v>
      </c>
      <c r="DW852" s="4">
        <v>1086</v>
      </c>
      <c r="DX852" s="4">
        <v>1186</v>
      </c>
      <c r="ED852" s="4">
        <v>2172</v>
      </c>
      <c r="EG852" s="4">
        <v>2172</v>
      </c>
      <c r="EI852" s="4">
        <v>3358</v>
      </c>
      <c r="EK852" s="4">
        <v>0</v>
      </c>
      <c r="EM852" s="4">
        <v>0</v>
      </c>
      <c r="EP852" s="4">
        <v>2833</v>
      </c>
      <c r="ET852" s="4">
        <v>0</v>
      </c>
      <c r="EU852" s="4">
        <v>2833</v>
      </c>
      <c r="EX852" s="4">
        <v>854</v>
      </c>
      <c r="EY852" s="4">
        <v>2323</v>
      </c>
      <c r="EZ852" s="4">
        <v>148</v>
      </c>
      <c r="FA852" s="4">
        <v>1739</v>
      </c>
      <c r="FF852" s="4">
        <v>2066</v>
      </c>
      <c r="FG852" s="4">
        <v>7130</v>
      </c>
      <c r="FH852" s="4">
        <v>9963</v>
      </c>
      <c r="FI852" s="4">
        <v>13321</v>
      </c>
      <c r="FL852" s="2">
        <v>2016</v>
      </c>
      <c r="FM852" t="s">
        <v>8</v>
      </c>
      <c r="FR852" s="2">
        <v>2016</v>
      </c>
      <c r="FS852" s="5">
        <v>25</v>
      </c>
      <c r="FX852" s="4">
        <v>918</v>
      </c>
      <c r="GA852" s="4">
        <v>4</v>
      </c>
      <c r="GE852" s="4">
        <v>58</v>
      </c>
      <c r="GF852" s="4">
        <v>10</v>
      </c>
      <c r="GI852" s="7">
        <f t="shared" si="136"/>
        <v>0.15195759322979632</v>
      </c>
      <c r="GJ852" s="7">
        <f t="shared" si="142"/>
        <v>9.3287827076222983E-3</v>
      </c>
      <c r="GK852" s="7">
        <f t="shared" si="143"/>
        <v>-0.11420068818004278</v>
      </c>
      <c r="GL852" s="7">
        <f t="shared" si="141"/>
        <v>-1.418812401471361E-2</v>
      </c>
      <c r="GM852" s="7">
        <f>(((DR852-DR851)-(DP852-DP851)-(FG852-FG851)+((EV852-EV851)+(EW852-EW851)+(EX852-EX851))+(FC852-FC851))-U852-V852)/DS851</f>
        <v>0.1515856040174835</v>
      </c>
      <c r="GN852" s="7">
        <f t="shared" si="137"/>
        <v>-0.16999907002696921</v>
      </c>
      <c r="GO852" s="7">
        <f>(G852-G851)/DS851</f>
        <v>0.10741188505533339</v>
      </c>
      <c r="GP852" s="7">
        <f>CF852/DS851</f>
        <v>0</v>
      </c>
      <c r="GQ852" s="7">
        <f t="shared" si="138"/>
        <v>3.3397025837002575E-2</v>
      </c>
      <c r="GR852" s="7">
        <f t="shared" si="139"/>
        <v>2.8950270703829956E-2</v>
      </c>
      <c r="GS852" s="7">
        <v>1</v>
      </c>
      <c r="GT852" s="7">
        <f t="shared" si="144"/>
        <v>0.28435210278028705</v>
      </c>
      <c r="GU852" s="7">
        <f t="shared" si="135"/>
        <v>0.74791682306133178</v>
      </c>
      <c r="GV852" t="s">
        <v>210</v>
      </c>
      <c r="GW852" s="8">
        <f t="shared" si="140"/>
        <v>9.2997303078210726E-5</v>
      </c>
    </row>
    <row r="853" spans="1:205" x14ac:dyDescent="0.2">
      <c r="A853">
        <v>985204144</v>
      </c>
      <c r="B853" s="2">
        <v>2017</v>
      </c>
      <c r="C853" t="s">
        <v>3</v>
      </c>
      <c r="D853" s="3">
        <v>42736</v>
      </c>
      <c r="E853" s="3">
        <v>43100</v>
      </c>
      <c r="F853" t="s">
        <v>8</v>
      </c>
      <c r="G853" s="4">
        <v>34798</v>
      </c>
      <c r="I853" s="4">
        <v>0</v>
      </c>
      <c r="J853" s="4">
        <v>34798</v>
      </c>
      <c r="K853" s="4">
        <v>13360</v>
      </c>
      <c r="L853" s="4">
        <v>0</v>
      </c>
      <c r="M853" s="4">
        <v>0</v>
      </c>
      <c r="Q853" s="4">
        <v>11317</v>
      </c>
      <c r="R853" s="4">
        <v>9205</v>
      </c>
      <c r="S853" s="4">
        <v>597</v>
      </c>
      <c r="U853" s="4">
        <v>0</v>
      </c>
      <c r="X853" s="4">
        <v>9882</v>
      </c>
      <c r="Z853" s="4">
        <v>34559</v>
      </c>
      <c r="AA853" s="4">
        <v>239</v>
      </c>
      <c r="AC853" s="4">
        <v>0</v>
      </c>
      <c r="AD853" s="4">
        <v>0</v>
      </c>
      <c r="AE853" s="4">
        <v>0</v>
      </c>
      <c r="AG853" s="4">
        <v>35</v>
      </c>
      <c r="AJ853" s="4">
        <v>2</v>
      </c>
      <c r="AK853" s="4">
        <v>37</v>
      </c>
      <c r="AM853" s="4">
        <v>0</v>
      </c>
      <c r="AR853" s="4">
        <v>173</v>
      </c>
      <c r="AS853" s="4">
        <v>8</v>
      </c>
      <c r="AT853" s="4">
        <v>8</v>
      </c>
      <c r="AU853" s="4">
        <v>181</v>
      </c>
      <c r="AV853" s="4">
        <v>-144</v>
      </c>
      <c r="AW853" s="4">
        <v>95</v>
      </c>
      <c r="AX853" s="4">
        <v>47</v>
      </c>
      <c r="AY853" s="4">
        <v>48</v>
      </c>
      <c r="BB853" s="4">
        <v>0</v>
      </c>
      <c r="BD853" s="4">
        <v>0</v>
      </c>
      <c r="BF853" s="4">
        <v>48</v>
      </c>
      <c r="BP853" s="4">
        <v>48</v>
      </c>
      <c r="BR853" s="4">
        <v>48</v>
      </c>
      <c r="BS853" s="2">
        <v>2017</v>
      </c>
      <c r="BT853" s="4">
        <v>0</v>
      </c>
      <c r="BV853" s="4">
        <v>132</v>
      </c>
      <c r="BY853" s="4">
        <v>132</v>
      </c>
      <c r="BZ853" s="4">
        <v>0</v>
      </c>
      <c r="CB853" s="4">
        <v>0</v>
      </c>
      <c r="CC853" s="4">
        <v>0</v>
      </c>
      <c r="CD853" s="4">
        <v>0</v>
      </c>
      <c r="CF853" s="4">
        <v>0</v>
      </c>
      <c r="CI853" s="4">
        <v>0</v>
      </c>
      <c r="CS853" s="4">
        <v>0</v>
      </c>
      <c r="CU853" s="4">
        <v>132</v>
      </c>
      <c r="DA853" s="4">
        <v>6663</v>
      </c>
      <c r="DB853" s="4">
        <v>6663</v>
      </c>
      <c r="DC853" s="4">
        <v>4383</v>
      </c>
      <c r="DD853" s="4">
        <v>1030</v>
      </c>
      <c r="DE853" s="4">
        <v>6</v>
      </c>
      <c r="DG853" s="4">
        <v>5419</v>
      </c>
      <c r="DN853" s="4">
        <v>0</v>
      </c>
      <c r="DO853" s="4">
        <v>402</v>
      </c>
      <c r="DP853" s="4">
        <v>402</v>
      </c>
      <c r="DR853" s="4">
        <v>12484</v>
      </c>
      <c r="DS853" s="4">
        <v>12616</v>
      </c>
      <c r="DT853" s="4">
        <v>100</v>
      </c>
      <c r="DV853" s="4">
        <v>0</v>
      </c>
      <c r="DW853" s="4">
        <v>1086</v>
      </c>
      <c r="DX853" s="4">
        <v>1186</v>
      </c>
      <c r="ED853" s="4">
        <v>2220</v>
      </c>
      <c r="EG853" s="4">
        <v>2220</v>
      </c>
      <c r="EI853" s="4">
        <v>3405</v>
      </c>
      <c r="EK853" s="4">
        <v>0</v>
      </c>
      <c r="EM853" s="4">
        <v>0</v>
      </c>
      <c r="EP853" s="4">
        <v>2333</v>
      </c>
      <c r="ET853" s="4">
        <v>0</v>
      </c>
      <c r="EU853" s="4">
        <v>2333</v>
      </c>
      <c r="EX853" s="4">
        <v>1492</v>
      </c>
      <c r="EY853" s="4">
        <v>1275</v>
      </c>
      <c r="EZ853" s="4">
        <v>48</v>
      </c>
      <c r="FA853" s="4">
        <v>1890</v>
      </c>
      <c r="FC853" s="4">
        <v>0</v>
      </c>
      <c r="FD853" s="4">
        <v>996</v>
      </c>
      <c r="FF853" s="4">
        <v>1175</v>
      </c>
      <c r="FG853" s="4">
        <v>6877</v>
      </c>
      <c r="FH853" s="4">
        <v>9210</v>
      </c>
      <c r="FI853" s="4">
        <v>12616</v>
      </c>
      <c r="FL853" s="2">
        <v>2017</v>
      </c>
      <c r="FM853" t="s">
        <v>8</v>
      </c>
      <c r="FR853" s="2">
        <v>2017</v>
      </c>
      <c r="FS853" s="5">
        <v>24</v>
      </c>
      <c r="FX853" s="4">
        <v>953</v>
      </c>
      <c r="GA853" s="4">
        <v>4</v>
      </c>
      <c r="GE853" s="4">
        <v>74</v>
      </c>
      <c r="GF853" s="4">
        <v>11</v>
      </c>
      <c r="GI853" s="7">
        <f t="shared" si="136"/>
        <v>1.7791457097815478E-2</v>
      </c>
      <c r="GJ853" s="7">
        <f t="shared" si="142"/>
        <v>-0.11420068818004278</v>
      </c>
      <c r="GK853" s="7">
        <f t="shared" si="143"/>
        <v>-1.418812401471361E-2</v>
      </c>
      <c r="GL853" s="7">
        <f t="shared" si="141"/>
        <v>-2.9644895370957516E-2</v>
      </c>
      <c r="GM853" s="7">
        <f>(((DR853-DR852)-(DP853-DP852)-(FG853-FG852)+((EV853-EV852)+(EW853-EW852)+(EX853-EX852))+(FC853-FC852))-U853-V853)/DS852</f>
        <v>1.7791457097815478E-2</v>
      </c>
      <c r="GN853" s="7">
        <f t="shared" si="137"/>
        <v>-0.34059004579235791</v>
      </c>
      <c r="GO853" s="7">
        <f>(G853-G852)/DS852</f>
        <v>-0.46940920351324977</v>
      </c>
      <c r="GP853" s="7">
        <f>CF853/DS852</f>
        <v>0</v>
      </c>
      <c r="GQ853" s="7">
        <f t="shared" si="138"/>
        <v>3.7012761691791649E-3</v>
      </c>
      <c r="GR853" s="7">
        <f t="shared" si="139"/>
        <v>-0.15232272051837958</v>
      </c>
      <c r="GS853" s="7">
        <v>1</v>
      </c>
      <c r="GT853" s="7">
        <f t="shared" si="144"/>
        <v>0.25331161780673184</v>
      </c>
      <c r="GU853" s="7">
        <f t="shared" si="135"/>
        <v>0.73002536461636014</v>
      </c>
      <c r="GV853" t="s">
        <v>210</v>
      </c>
      <c r="GW853" s="8">
        <f t="shared" si="140"/>
        <v>7.5069439231288936E-5</v>
      </c>
    </row>
    <row r="854" spans="1:205" x14ac:dyDescent="0.2">
      <c r="A854">
        <v>985204144</v>
      </c>
      <c r="B854" s="2">
        <v>2018</v>
      </c>
      <c r="C854" t="s">
        <v>3</v>
      </c>
      <c r="D854" s="3">
        <v>43101</v>
      </c>
      <c r="E854" s="3">
        <v>43465</v>
      </c>
      <c r="F854" t="s">
        <v>8</v>
      </c>
      <c r="G854" s="4">
        <v>43798</v>
      </c>
      <c r="J854" s="4">
        <v>43798</v>
      </c>
      <c r="K854" s="4">
        <v>18624</v>
      </c>
      <c r="Q854" s="4">
        <v>13382</v>
      </c>
      <c r="R854" s="4">
        <v>11077</v>
      </c>
      <c r="S854" s="4">
        <v>565</v>
      </c>
      <c r="U854" s="4">
        <v>0</v>
      </c>
      <c r="X854" s="4">
        <v>11037</v>
      </c>
      <c r="Z854" s="4">
        <v>43042</v>
      </c>
      <c r="AA854" s="4">
        <v>757</v>
      </c>
      <c r="AG854" s="4">
        <v>46</v>
      </c>
      <c r="AJ854" s="4">
        <v>6</v>
      </c>
      <c r="AK854" s="4">
        <v>52</v>
      </c>
      <c r="AR854" s="4">
        <v>203</v>
      </c>
      <c r="AS854" s="4">
        <v>8</v>
      </c>
      <c r="AT854" s="4">
        <v>8</v>
      </c>
      <c r="AU854" s="4">
        <v>210</v>
      </c>
      <c r="AV854" s="4">
        <v>-158</v>
      </c>
      <c r="AW854" s="4">
        <v>598</v>
      </c>
      <c r="AX854" s="4">
        <v>149</v>
      </c>
      <c r="AY854" s="4">
        <v>449</v>
      </c>
      <c r="BF854" s="4">
        <v>449</v>
      </c>
      <c r="BP854" s="4">
        <v>449</v>
      </c>
      <c r="BR854" s="4">
        <v>449</v>
      </c>
      <c r="BS854" s="2">
        <v>2018</v>
      </c>
      <c r="BT854" s="4">
        <v>0</v>
      </c>
      <c r="BV854" s="4">
        <v>175</v>
      </c>
      <c r="BY854" s="4">
        <v>175</v>
      </c>
      <c r="BZ854" s="4">
        <v>0</v>
      </c>
      <c r="CB854" s="4">
        <v>0</v>
      </c>
      <c r="CC854" s="4">
        <v>0</v>
      </c>
      <c r="CD854" s="4">
        <v>0</v>
      </c>
      <c r="CF854" s="4">
        <v>0</v>
      </c>
      <c r="CI854" s="4">
        <v>0</v>
      </c>
      <c r="CS854" s="4">
        <v>0</v>
      </c>
      <c r="CU854" s="4">
        <v>175</v>
      </c>
      <c r="DA854" s="4">
        <v>6564</v>
      </c>
      <c r="DB854" s="4">
        <v>6564</v>
      </c>
      <c r="DC854" s="4">
        <v>8295</v>
      </c>
      <c r="DD854" s="4">
        <v>230</v>
      </c>
      <c r="DE854" s="4">
        <v>1433</v>
      </c>
      <c r="DG854" s="4">
        <v>9958</v>
      </c>
      <c r="DO854" s="4">
        <v>584</v>
      </c>
      <c r="DP854" s="4">
        <v>584</v>
      </c>
      <c r="DR854" s="4">
        <v>17107</v>
      </c>
      <c r="DS854" s="4">
        <v>17282</v>
      </c>
      <c r="DT854" s="4">
        <v>100</v>
      </c>
      <c r="DV854" s="4">
        <v>0</v>
      </c>
      <c r="DW854" s="4">
        <v>1086</v>
      </c>
      <c r="DX854" s="4">
        <v>1186</v>
      </c>
      <c r="ED854" s="4">
        <v>2669</v>
      </c>
      <c r="EG854" s="4">
        <v>2669</v>
      </c>
      <c r="EI854" s="4">
        <v>3855</v>
      </c>
      <c r="EK854" s="4">
        <v>0</v>
      </c>
      <c r="EM854" s="4">
        <v>0</v>
      </c>
      <c r="EP854" s="4">
        <v>1833</v>
      </c>
      <c r="EU854" s="4">
        <v>1833</v>
      </c>
      <c r="EX854" s="4">
        <v>2591</v>
      </c>
      <c r="EY854" s="4">
        <v>3504</v>
      </c>
      <c r="EZ854" s="4">
        <v>192</v>
      </c>
      <c r="FA854" s="4">
        <v>2819</v>
      </c>
      <c r="FC854" s="4">
        <v>0</v>
      </c>
      <c r="FD854" s="4">
        <v>1197</v>
      </c>
      <c r="FF854" s="4">
        <v>1290</v>
      </c>
      <c r="FG854" s="4">
        <v>11594</v>
      </c>
      <c r="FH854" s="4">
        <v>13427</v>
      </c>
      <c r="FI854" s="4">
        <v>17282</v>
      </c>
      <c r="FL854" s="2">
        <v>2018</v>
      </c>
      <c r="FM854" t="s">
        <v>8</v>
      </c>
      <c r="FR854" s="2">
        <v>2018</v>
      </c>
      <c r="FS854" s="5">
        <v>28</v>
      </c>
      <c r="FX854" s="4">
        <v>938</v>
      </c>
      <c r="FZ854" s="4">
        <v>0</v>
      </c>
      <c r="GA854" s="4">
        <v>4</v>
      </c>
      <c r="GE854" s="4">
        <v>61</v>
      </c>
      <c r="GF854" s="4">
        <v>11</v>
      </c>
      <c r="GI854" s="7">
        <f t="shared" si="136"/>
        <v>6.5234622701331638E-2</v>
      </c>
      <c r="GJ854" s="7">
        <f t="shared" si="142"/>
        <v>-1.418812401471361E-2</v>
      </c>
      <c r="GK854" s="7">
        <f t="shared" si="143"/>
        <v>-2.9644895370957516E-2</v>
      </c>
      <c r="GL854" s="7">
        <f t="shared" si="141"/>
        <v>-1.5738919106584887E-2</v>
      </c>
      <c r="GM854" s="7">
        <f>(((DR854-DR853)-(DP854-DP853)-(FG854-FG853)+((EV854-EV853)+(EW854-EW853)+(EX854-EX853))+(FC854-FC853))-U854-V854)/DS853</f>
        <v>6.5234622701331638E-2</v>
      </c>
      <c r="GN854" s="7">
        <f t="shared" si="137"/>
        <v>0.40329740012682308</v>
      </c>
      <c r="GO854" s="7">
        <f>(G854-G853)/DS853</f>
        <v>0.7133798351299937</v>
      </c>
      <c r="GP854" s="7">
        <f>CF854/DS853</f>
        <v>0</v>
      </c>
      <c r="GQ854" s="7">
        <f t="shared" si="138"/>
        <v>3.003545387651348E-2</v>
      </c>
      <c r="GR854" s="7">
        <f t="shared" si="139"/>
        <v>0.25863555376745789</v>
      </c>
      <c r="GS854" s="7">
        <v>1</v>
      </c>
      <c r="GT854" s="7">
        <f t="shared" si="144"/>
        <v>0.13651597527370224</v>
      </c>
      <c r="GU854" s="7">
        <f t="shared" si="135"/>
        <v>0.77693553986807085</v>
      </c>
      <c r="GV854" t="s">
        <v>210</v>
      </c>
      <c r="GW854" s="8">
        <f t="shared" si="140"/>
        <v>7.9264426125554851E-5</v>
      </c>
    </row>
    <row r="855" spans="1:205" x14ac:dyDescent="0.2">
      <c r="A855">
        <v>985204144</v>
      </c>
      <c r="B855" s="2">
        <v>2019</v>
      </c>
      <c r="C855" t="s">
        <v>3</v>
      </c>
      <c r="D855" s="3">
        <v>43466</v>
      </c>
      <c r="E855" s="3">
        <v>43830</v>
      </c>
      <c r="F855" t="s">
        <v>8</v>
      </c>
      <c r="G855" s="4">
        <v>39764</v>
      </c>
      <c r="J855" s="4">
        <v>39764</v>
      </c>
      <c r="K855" s="4">
        <v>14548</v>
      </c>
      <c r="Q855" s="4">
        <v>13806</v>
      </c>
      <c r="R855" s="4">
        <v>11448</v>
      </c>
      <c r="S855" s="4">
        <v>551</v>
      </c>
      <c r="U855" s="4">
        <v>2</v>
      </c>
      <c r="X855" s="4">
        <v>11136</v>
      </c>
      <c r="Z855" s="4">
        <v>39491</v>
      </c>
      <c r="AA855" s="4">
        <v>272</v>
      </c>
      <c r="AG855" s="4">
        <v>99</v>
      </c>
      <c r="AJ855" s="4">
        <v>6</v>
      </c>
      <c r="AK855" s="4">
        <v>105</v>
      </c>
      <c r="AR855" s="4">
        <v>260</v>
      </c>
      <c r="AS855" s="4">
        <v>47</v>
      </c>
      <c r="AT855" s="4">
        <v>47</v>
      </c>
      <c r="AU855" s="4">
        <v>307</v>
      </c>
      <c r="AV855" s="4">
        <v>-202</v>
      </c>
      <c r="AW855" s="4">
        <v>71</v>
      </c>
      <c r="AX855" s="4">
        <v>19</v>
      </c>
      <c r="AY855" s="4">
        <v>51</v>
      </c>
      <c r="BF855" s="4">
        <v>51</v>
      </c>
      <c r="BP855" s="4">
        <v>51</v>
      </c>
      <c r="BR855" s="4">
        <v>51</v>
      </c>
      <c r="BS855" s="2">
        <v>2019</v>
      </c>
      <c r="BT855" s="4">
        <v>0</v>
      </c>
      <c r="BU855" s="4">
        <v>37</v>
      </c>
      <c r="BV855" s="4">
        <v>57</v>
      </c>
      <c r="BY855" s="4">
        <v>94</v>
      </c>
      <c r="BZ855" s="4">
        <v>0</v>
      </c>
      <c r="CB855" s="4">
        <v>0</v>
      </c>
      <c r="CC855" s="4">
        <v>0</v>
      </c>
      <c r="CD855" s="4">
        <v>0</v>
      </c>
      <c r="CF855" s="4">
        <v>0</v>
      </c>
      <c r="CI855" s="4">
        <v>0</v>
      </c>
      <c r="CS855" s="4">
        <v>0</v>
      </c>
      <c r="CU855" s="4">
        <v>94</v>
      </c>
      <c r="DA855" s="4">
        <v>7255</v>
      </c>
      <c r="DB855" s="4">
        <v>7255</v>
      </c>
      <c r="DC855" s="4">
        <v>5950</v>
      </c>
      <c r="DD855" s="4">
        <v>224</v>
      </c>
      <c r="DE855" s="4">
        <v>1304</v>
      </c>
      <c r="DG855" s="4">
        <v>7477</v>
      </c>
      <c r="DO855" s="4">
        <v>446</v>
      </c>
      <c r="DP855" s="4">
        <v>446</v>
      </c>
      <c r="DR855" s="4">
        <v>15178</v>
      </c>
      <c r="DS855" s="4">
        <v>15272</v>
      </c>
      <c r="DT855" s="4">
        <v>100</v>
      </c>
      <c r="DV855" s="4">
        <v>0</v>
      </c>
      <c r="DW855" s="4">
        <v>1455</v>
      </c>
      <c r="DX855" s="4">
        <v>1555</v>
      </c>
      <c r="ED855" s="4">
        <v>2720</v>
      </c>
      <c r="EG855" s="4">
        <v>2720</v>
      </c>
      <c r="EI855" s="4">
        <v>4275</v>
      </c>
      <c r="EK855" s="4">
        <v>0</v>
      </c>
      <c r="EM855" s="4">
        <v>0</v>
      </c>
      <c r="EP855" s="4">
        <v>1333</v>
      </c>
      <c r="EU855" s="4">
        <v>1333</v>
      </c>
      <c r="EX855" s="4">
        <v>2777</v>
      </c>
      <c r="EY855" s="4">
        <v>1902</v>
      </c>
      <c r="EZ855" s="4">
        <v>6</v>
      </c>
      <c r="FA855" s="4">
        <v>1897</v>
      </c>
      <c r="FC855" s="4">
        <v>0</v>
      </c>
      <c r="FD855" s="4">
        <v>1508</v>
      </c>
      <c r="FF855" s="4">
        <v>1575</v>
      </c>
      <c r="FG855" s="4">
        <v>9664</v>
      </c>
      <c r="FH855" s="4">
        <v>10998</v>
      </c>
      <c r="FI855" s="4">
        <v>15272</v>
      </c>
      <c r="FL855" s="2">
        <v>2019</v>
      </c>
      <c r="FM855" t="s">
        <v>8</v>
      </c>
      <c r="FR855" s="2">
        <v>2019</v>
      </c>
      <c r="FS855" s="5">
        <v>28</v>
      </c>
      <c r="FX855" s="4">
        <v>938</v>
      </c>
      <c r="GA855" s="4">
        <v>4</v>
      </c>
      <c r="GE855" s="4">
        <v>65</v>
      </c>
      <c r="GF855" s="4">
        <v>11</v>
      </c>
      <c r="GN855" s="7">
        <f t="shared" si="137"/>
        <v>-9.7731744011109831E-2</v>
      </c>
      <c r="GQ855" s="7">
        <f t="shared" si="138"/>
        <v>3.1332555139153406E-3</v>
      </c>
      <c r="GR855" s="7">
        <f t="shared" si="139"/>
        <v>-9.2104662313347643E-2</v>
      </c>
      <c r="GS855" s="7">
        <v>1</v>
      </c>
      <c r="GT855" s="7">
        <f t="shared" si="144"/>
        <v>0.12120385524640843</v>
      </c>
      <c r="GU855" s="7">
        <f t="shared" si="135"/>
        <v>0.72014143530644315</v>
      </c>
      <c r="GV855" t="s">
        <v>210</v>
      </c>
      <c r="GW855" s="8">
        <f t="shared" si="140"/>
        <v>5.7863673185973848E-5</v>
      </c>
    </row>
    <row r="856" spans="1:205" x14ac:dyDescent="0.2">
      <c r="A856">
        <v>997035399</v>
      </c>
      <c r="B856" s="2">
        <v>2013</v>
      </c>
      <c r="C856" t="s">
        <v>3</v>
      </c>
      <c r="D856" s="3">
        <v>41275</v>
      </c>
      <c r="E856" s="3">
        <v>41639</v>
      </c>
      <c r="F856" t="s">
        <v>8</v>
      </c>
      <c r="G856" s="4">
        <v>33675</v>
      </c>
      <c r="I856" s="4">
        <v>2966</v>
      </c>
      <c r="J856" s="4">
        <v>36642</v>
      </c>
      <c r="K856" s="4">
        <v>23023</v>
      </c>
      <c r="L856" s="4">
        <v>0</v>
      </c>
      <c r="M856" s="4">
        <v>0</v>
      </c>
      <c r="Q856" s="4">
        <v>4783</v>
      </c>
      <c r="R856" s="4">
        <v>3952</v>
      </c>
      <c r="T856" s="4">
        <v>64</v>
      </c>
      <c r="U856" s="4">
        <v>180</v>
      </c>
      <c r="X856" s="4">
        <v>6037</v>
      </c>
      <c r="Z856" s="4">
        <v>34023</v>
      </c>
      <c r="AA856" s="4">
        <v>2619</v>
      </c>
      <c r="AC856" s="4">
        <v>0</v>
      </c>
      <c r="AD856" s="4">
        <v>0</v>
      </c>
      <c r="AE856" s="4">
        <v>0</v>
      </c>
      <c r="AG856" s="4">
        <v>86</v>
      </c>
      <c r="AJ856" s="4">
        <v>49</v>
      </c>
      <c r="AK856" s="4">
        <v>135</v>
      </c>
      <c r="AM856" s="4">
        <v>0</v>
      </c>
      <c r="AR856" s="4">
        <v>137</v>
      </c>
      <c r="AS856" s="4">
        <v>103</v>
      </c>
      <c r="AT856" s="4">
        <v>103</v>
      </c>
      <c r="AU856" s="4">
        <v>239</v>
      </c>
      <c r="AV856" s="4">
        <v>-104</v>
      </c>
      <c r="AW856" s="4">
        <v>2515</v>
      </c>
      <c r="AX856" s="4">
        <v>701</v>
      </c>
      <c r="AY856" s="4">
        <v>1814</v>
      </c>
      <c r="BB856" s="4">
        <v>0</v>
      </c>
      <c r="BD856" s="4">
        <v>0</v>
      </c>
      <c r="BF856" s="4">
        <v>1814</v>
      </c>
      <c r="BJ856" s="4">
        <v>1000</v>
      </c>
      <c r="BP856" s="4">
        <v>814</v>
      </c>
      <c r="BR856" s="4">
        <v>1814</v>
      </c>
      <c r="BS856" s="2">
        <v>2013</v>
      </c>
      <c r="BY856" s="4">
        <v>0</v>
      </c>
      <c r="CB856" s="4">
        <v>330</v>
      </c>
      <c r="CD856" s="4">
        <v>947</v>
      </c>
      <c r="CF856" s="4">
        <v>1278</v>
      </c>
      <c r="CS856" s="4">
        <v>0</v>
      </c>
      <c r="CU856" s="4">
        <v>1278</v>
      </c>
      <c r="DA856" s="4">
        <v>3050</v>
      </c>
      <c r="DB856" s="4">
        <v>3050</v>
      </c>
      <c r="DC856" s="4">
        <v>6152</v>
      </c>
      <c r="DD856" s="4">
        <v>73</v>
      </c>
      <c r="DG856" s="4">
        <v>6225</v>
      </c>
      <c r="DN856" s="4">
        <v>0</v>
      </c>
      <c r="DO856" s="4">
        <v>2459</v>
      </c>
      <c r="DP856" s="4">
        <v>2459</v>
      </c>
      <c r="DR856" s="4">
        <v>11735</v>
      </c>
      <c r="DS856" s="4">
        <v>13012</v>
      </c>
      <c r="DT856" s="4">
        <v>3000</v>
      </c>
      <c r="DX856" s="4">
        <v>3000</v>
      </c>
      <c r="ED856" s="4">
        <v>2040</v>
      </c>
      <c r="EG856" s="4">
        <v>2040</v>
      </c>
      <c r="EI856" s="4">
        <v>5040</v>
      </c>
      <c r="EK856" s="4">
        <v>103</v>
      </c>
      <c r="EM856" s="4">
        <v>103</v>
      </c>
      <c r="EP856" s="4">
        <v>1625</v>
      </c>
      <c r="ET856" s="4">
        <v>0</v>
      </c>
      <c r="EU856" s="4">
        <v>1728</v>
      </c>
      <c r="EX856" s="4">
        <v>0</v>
      </c>
      <c r="EY856" s="4">
        <v>3318</v>
      </c>
      <c r="EZ856" s="4">
        <v>691</v>
      </c>
      <c r="FA856" s="4">
        <v>463</v>
      </c>
      <c r="FC856" s="4">
        <v>1000</v>
      </c>
      <c r="FF856" s="4">
        <v>772</v>
      </c>
      <c r="FG856" s="4">
        <v>6244</v>
      </c>
      <c r="FH856" s="4">
        <v>7972</v>
      </c>
      <c r="FI856" s="4">
        <v>13012</v>
      </c>
      <c r="FL856" s="2">
        <v>2013</v>
      </c>
      <c r="FM856" t="s">
        <v>8</v>
      </c>
      <c r="FR856" s="2">
        <v>2013</v>
      </c>
      <c r="FS856" s="5">
        <v>8</v>
      </c>
      <c r="FT856" s="4">
        <v>13</v>
      </c>
      <c r="FX856" s="4">
        <v>518</v>
      </c>
      <c r="GA856" s="4">
        <v>158</v>
      </c>
      <c r="GE856" s="4">
        <v>48</v>
      </c>
      <c r="GF856" s="4">
        <v>14</v>
      </c>
      <c r="GN856" s="7">
        <f t="shared" si="137"/>
        <v>-0.41193033001571505</v>
      </c>
      <c r="GQ856" s="7">
        <f t="shared" si="138"/>
        <v>0.12827040022627634</v>
      </c>
      <c r="GR856" s="7">
        <f t="shared" si="139"/>
        <v>-0.15312845790161955</v>
      </c>
      <c r="GS856" s="7">
        <v>0.5</v>
      </c>
      <c r="GT856" s="7">
        <f t="shared" si="144"/>
        <v>0.20383843452082287</v>
      </c>
      <c r="GU856" s="7">
        <f t="shared" si="135"/>
        <v>0.61266523209345225</v>
      </c>
      <c r="GV856" t="s">
        <v>210</v>
      </c>
      <c r="GW856" s="8">
        <f t="shared" si="140"/>
        <v>6.5479308538501837E-5</v>
      </c>
    </row>
    <row r="857" spans="1:205" x14ac:dyDescent="0.2">
      <c r="A857">
        <v>997035399</v>
      </c>
      <c r="B857" s="2">
        <v>2014</v>
      </c>
      <c r="C857" t="s">
        <v>3</v>
      </c>
      <c r="D857" s="3">
        <v>41640</v>
      </c>
      <c r="E857" s="3">
        <v>42004</v>
      </c>
      <c r="F857" t="s">
        <v>8</v>
      </c>
      <c r="G857" s="4">
        <v>30787</v>
      </c>
      <c r="I857" s="4">
        <v>3075</v>
      </c>
      <c r="J857" s="4">
        <v>33862</v>
      </c>
      <c r="K857" s="4">
        <v>20370</v>
      </c>
      <c r="L857" s="4">
        <v>0</v>
      </c>
      <c r="M857" s="4">
        <v>0</v>
      </c>
      <c r="Q857" s="4">
        <v>5016</v>
      </c>
      <c r="R857" s="4">
        <v>4100</v>
      </c>
      <c r="T857" s="4">
        <v>67</v>
      </c>
      <c r="U857" s="4">
        <v>224</v>
      </c>
      <c r="X857" s="4">
        <v>6606</v>
      </c>
      <c r="Z857" s="4">
        <v>32216</v>
      </c>
      <c r="AA857" s="4">
        <v>1646</v>
      </c>
      <c r="AC857" s="4">
        <v>0</v>
      </c>
      <c r="AD857" s="4">
        <v>0</v>
      </c>
      <c r="AE857" s="4">
        <v>0</v>
      </c>
      <c r="AG857" s="4">
        <v>19</v>
      </c>
      <c r="AJ857" s="4">
        <v>0</v>
      </c>
      <c r="AK857" s="4">
        <v>19</v>
      </c>
      <c r="AM857" s="4">
        <v>0</v>
      </c>
      <c r="AR857" s="4">
        <v>112</v>
      </c>
      <c r="AS857" s="4">
        <v>47</v>
      </c>
      <c r="AT857" s="4">
        <v>47</v>
      </c>
      <c r="AU857" s="4">
        <v>159</v>
      </c>
      <c r="AV857" s="4">
        <v>-140</v>
      </c>
      <c r="AW857" s="4">
        <v>1506</v>
      </c>
      <c r="AX857" s="4">
        <v>407</v>
      </c>
      <c r="AY857" s="4">
        <v>1100</v>
      </c>
      <c r="BB857" s="4">
        <v>0</v>
      </c>
      <c r="BD857" s="4">
        <v>0</v>
      </c>
      <c r="BF857" s="4">
        <v>1100</v>
      </c>
      <c r="BJ857" s="4">
        <v>600</v>
      </c>
      <c r="BP857" s="4">
        <v>500</v>
      </c>
      <c r="BR857" s="4">
        <v>1100</v>
      </c>
      <c r="BS857" s="2">
        <v>2014</v>
      </c>
      <c r="BY857" s="4">
        <v>0</v>
      </c>
      <c r="CB857" s="4">
        <v>491</v>
      </c>
      <c r="CD857" s="4">
        <v>828</v>
      </c>
      <c r="CF857" s="4">
        <v>1319</v>
      </c>
      <c r="CS857" s="4">
        <v>0</v>
      </c>
      <c r="CU857" s="4">
        <v>1319</v>
      </c>
      <c r="DA857" s="4">
        <v>3070</v>
      </c>
      <c r="DB857" s="4">
        <v>3070</v>
      </c>
      <c r="DC857" s="4">
        <v>5769</v>
      </c>
      <c r="DD857" s="4">
        <v>92</v>
      </c>
      <c r="DG857" s="4">
        <v>5862</v>
      </c>
      <c r="DN857" s="4">
        <v>0</v>
      </c>
      <c r="DO857" s="4">
        <v>994</v>
      </c>
      <c r="DP857" s="4">
        <v>994</v>
      </c>
      <c r="DR857" s="4">
        <v>9926</v>
      </c>
      <c r="DS857" s="4">
        <v>11245</v>
      </c>
      <c r="DT857" s="4">
        <v>3000</v>
      </c>
      <c r="DX857" s="4">
        <v>3000</v>
      </c>
      <c r="ED857" s="4">
        <v>2540</v>
      </c>
      <c r="EG857" s="4">
        <v>2540</v>
      </c>
      <c r="EI857" s="4">
        <v>5540</v>
      </c>
      <c r="EK857" s="4">
        <v>113</v>
      </c>
      <c r="EM857" s="4">
        <v>113</v>
      </c>
      <c r="EP857" s="4">
        <v>1225</v>
      </c>
      <c r="ET857" s="4">
        <v>0</v>
      </c>
      <c r="EU857" s="4">
        <v>1338</v>
      </c>
      <c r="EX857" s="4">
        <v>0</v>
      </c>
      <c r="EY857" s="4">
        <v>2241</v>
      </c>
      <c r="EZ857" s="4">
        <v>396</v>
      </c>
      <c r="FA857" s="4">
        <v>502</v>
      </c>
      <c r="FC857" s="4">
        <v>600</v>
      </c>
      <c r="FF857" s="4">
        <v>628</v>
      </c>
      <c r="FG857" s="4">
        <v>4367</v>
      </c>
      <c r="FH857" s="4">
        <v>5705</v>
      </c>
      <c r="FI857" s="4">
        <v>11245</v>
      </c>
      <c r="FL857" s="2">
        <v>2014</v>
      </c>
      <c r="FM857" t="s">
        <v>8</v>
      </c>
      <c r="FR857" s="2">
        <v>2014</v>
      </c>
      <c r="FS857" s="5">
        <v>8</v>
      </c>
      <c r="FT857" s="4">
        <v>15</v>
      </c>
      <c r="FX857" s="4">
        <v>573</v>
      </c>
      <c r="GA857" s="4">
        <v>152</v>
      </c>
      <c r="GE857" s="4">
        <v>55</v>
      </c>
      <c r="GF857" s="4">
        <v>17</v>
      </c>
      <c r="GN857" s="7">
        <f t="shared" si="137"/>
        <v>-0.19251460190593297</v>
      </c>
      <c r="GQ857" s="7">
        <f t="shared" si="138"/>
        <v>9.0695469349053884E-2</v>
      </c>
      <c r="GR857" s="7">
        <f t="shared" si="139"/>
        <v>-8.5760950259836669E-2</v>
      </c>
      <c r="GS857" s="7">
        <v>0.5</v>
      </c>
      <c r="GT857" s="7">
        <f t="shared" si="144"/>
        <v>0.21472392638036811</v>
      </c>
      <c r="GU857" s="7">
        <f t="shared" si="135"/>
        <v>0.50733659404179632</v>
      </c>
      <c r="GV857" t="s">
        <v>210</v>
      </c>
      <c r="GW857" s="8">
        <f t="shared" si="140"/>
        <v>7.6852136489394401E-5</v>
      </c>
    </row>
    <row r="858" spans="1:205" x14ac:dyDescent="0.2">
      <c r="A858">
        <v>997035399</v>
      </c>
      <c r="B858" s="2">
        <v>2015</v>
      </c>
      <c r="C858" t="s">
        <v>3</v>
      </c>
      <c r="D858" s="3">
        <v>42005</v>
      </c>
      <c r="E858" s="3">
        <v>42369</v>
      </c>
      <c r="F858" t="s">
        <v>8</v>
      </c>
      <c r="G858" s="4">
        <v>32994</v>
      </c>
      <c r="I858" s="4">
        <v>2931</v>
      </c>
      <c r="J858" s="4">
        <v>35925</v>
      </c>
      <c r="K858" s="4">
        <v>24614</v>
      </c>
      <c r="L858" s="4">
        <v>0</v>
      </c>
      <c r="M858" s="4">
        <v>0</v>
      </c>
      <c r="Q858" s="4">
        <v>4744</v>
      </c>
      <c r="R858" s="4">
        <v>4100</v>
      </c>
      <c r="T858" s="4">
        <v>67</v>
      </c>
      <c r="U858" s="4">
        <v>213</v>
      </c>
      <c r="X858" s="4">
        <v>5131</v>
      </c>
      <c r="Z858" s="4">
        <v>34701</v>
      </c>
      <c r="AA858" s="4">
        <v>1224</v>
      </c>
      <c r="AC858" s="4">
        <v>0</v>
      </c>
      <c r="AD858" s="4">
        <v>0</v>
      </c>
      <c r="AE858" s="4">
        <v>0</v>
      </c>
      <c r="AG858" s="4">
        <v>8</v>
      </c>
      <c r="AJ858" s="4">
        <v>0</v>
      </c>
      <c r="AK858" s="4">
        <v>8</v>
      </c>
      <c r="AM858" s="4">
        <v>0</v>
      </c>
      <c r="AR858" s="4">
        <v>61</v>
      </c>
      <c r="AS858" s="4">
        <v>89</v>
      </c>
      <c r="AT858" s="4">
        <v>89</v>
      </c>
      <c r="AU858" s="4">
        <v>150</v>
      </c>
      <c r="AV858" s="4">
        <v>-142</v>
      </c>
      <c r="AW858" s="4">
        <v>1082</v>
      </c>
      <c r="AX858" s="4">
        <v>284</v>
      </c>
      <c r="AY858" s="4">
        <v>798</v>
      </c>
      <c r="BB858" s="4">
        <v>0</v>
      </c>
      <c r="BD858" s="4">
        <v>0</v>
      </c>
      <c r="BF858" s="4">
        <v>798</v>
      </c>
      <c r="BJ858" s="4">
        <v>600</v>
      </c>
      <c r="BP858" s="4">
        <v>198</v>
      </c>
      <c r="BR858" s="4">
        <v>798</v>
      </c>
      <c r="BS858" s="2">
        <v>2015</v>
      </c>
      <c r="BY858" s="4">
        <v>0</v>
      </c>
      <c r="CB858" s="4">
        <v>494</v>
      </c>
      <c r="CD858" s="4">
        <v>685</v>
      </c>
      <c r="CF858" s="4">
        <v>1179</v>
      </c>
      <c r="CS858" s="4">
        <v>0</v>
      </c>
      <c r="CU858" s="4">
        <v>1179</v>
      </c>
      <c r="DA858" s="4">
        <v>2332</v>
      </c>
      <c r="DB858" s="4">
        <v>2332</v>
      </c>
      <c r="DC858" s="4">
        <v>6687</v>
      </c>
      <c r="DD858" s="4">
        <v>130</v>
      </c>
      <c r="DG858" s="4">
        <v>6818</v>
      </c>
      <c r="DN858" s="4">
        <v>0</v>
      </c>
      <c r="DO858" s="4">
        <v>889</v>
      </c>
      <c r="DP858" s="4">
        <v>889</v>
      </c>
      <c r="DR858" s="4">
        <v>10039</v>
      </c>
      <c r="DS858" s="4">
        <v>11218</v>
      </c>
      <c r="DT858" s="4">
        <v>3000</v>
      </c>
      <c r="DX858" s="4">
        <v>3000</v>
      </c>
      <c r="ED858" s="4">
        <v>2738</v>
      </c>
      <c r="EG858" s="4">
        <v>2738</v>
      </c>
      <c r="EI858" s="4">
        <v>5738</v>
      </c>
      <c r="EK858" s="4">
        <v>103</v>
      </c>
      <c r="EM858" s="4">
        <v>103</v>
      </c>
      <c r="EP858" s="4">
        <v>525</v>
      </c>
      <c r="ET858" s="4">
        <v>0</v>
      </c>
      <c r="EU858" s="4">
        <v>628</v>
      </c>
      <c r="EX858" s="4">
        <v>0</v>
      </c>
      <c r="EY858" s="4">
        <v>2966</v>
      </c>
      <c r="EZ858" s="4">
        <v>294</v>
      </c>
      <c r="FA858" s="4">
        <v>542</v>
      </c>
      <c r="FC858" s="4">
        <v>600</v>
      </c>
      <c r="FF858" s="4">
        <v>449</v>
      </c>
      <c r="FG858" s="4">
        <v>4851</v>
      </c>
      <c r="FH858" s="4">
        <v>5480</v>
      </c>
      <c r="FI858" s="4">
        <v>11218</v>
      </c>
      <c r="FL858" s="2">
        <v>2015</v>
      </c>
      <c r="FM858" t="s">
        <v>8</v>
      </c>
      <c r="FR858" s="2">
        <v>2015</v>
      </c>
      <c r="FS858" s="5">
        <v>8</v>
      </c>
      <c r="FT858" s="4">
        <v>11</v>
      </c>
      <c r="FX858" s="4">
        <v>550</v>
      </c>
      <c r="GA858" s="4">
        <v>159</v>
      </c>
      <c r="GE858" s="4">
        <v>57</v>
      </c>
      <c r="GF858" s="4">
        <v>26</v>
      </c>
      <c r="GI858" s="7">
        <f t="shared" si="136"/>
        <v>-2.3654957759004003E-2</v>
      </c>
      <c r="GJ858" s="7">
        <f t="shared" si="142"/>
        <v>1.4678758069474331E-2</v>
      </c>
      <c r="GK858" s="7">
        <f t="shared" si="143"/>
        <v>0.11356158292574478</v>
      </c>
      <c r="GL858" s="7">
        <f t="shared" si="141"/>
        <v>0.3630771973613835</v>
      </c>
      <c r="GM858" s="7">
        <f>(((DR858-DR857)-(DP858-DP857)-(FG858-FG857)+((EV858-EV857)+(EW858-EW857)+(EX858-EX857))+(FC858-FC857))-U858-V858)/DS857</f>
        <v>-4.2596709648732772E-2</v>
      </c>
      <c r="GN858" s="7">
        <f t="shared" si="137"/>
        <v>0.11462872387727879</v>
      </c>
      <c r="GO858" s="7">
        <f>(G858-G857)/DS857</f>
        <v>0.19626500666963095</v>
      </c>
      <c r="GP858" s="7">
        <f>CF858/DS857</f>
        <v>0.10484659848821698</v>
      </c>
      <c r="GQ858" s="7">
        <f t="shared" si="138"/>
        <v>7.1050171392957301E-2</v>
      </c>
      <c r="GR858" s="7">
        <f t="shared" si="139"/>
        <v>7.1686101276512815E-2</v>
      </c>
      <c r="GS858" s="7">
        <v>0.5</v>
      </c>
      <c r="GT858" s="7">
        <f t="shared" si="144"/>
        <v>9.5802919708029191E-2</v>
      </c>
      <c r="GU858" s="7">
        <f t="shared" si="135"/>
        <v>0.48850062399714744</v>
      </c>
      <c r="GV858" t="s">
        <v>210</v>
      </c>
      <c r="GW858" s="8">
        <f t="shared" si="140"/>
        <v>8.8928412627834597E-5</v>
      </c>
    </row>
    <row r="859" spans="1:205" x14ac:dyDescent="0.2">
      <c r="A859">
        <v>997035399</v>
      </c>
      <c r="B859" s="2">
        <v>2016</v>
      </c>
      <c r="C859" t="s">
        <v>3</v>
      </c>
      <c r="D859" s="3">
        <v>42370</v>
      </c>
      <c r="E859" s="3">
        <v>42735</v>
      </c>
      <c r="F859" t="s">
        <v>8</v>
      </c>
      <c r="G859" s="4">
        <v>31522</v>
      </c>
      <c r="I859" s="4">
        <v>3382</v>
      </c>
      <c r="J859" s="4">
        <v>34904</v>
      </c>
      <c r="K859" s="4">
        <v>21366</v>
      </c>
      <c r="L859" s="4">
        <v>0</v>
      </c>
      <c r="M859" s="4">
        <v>0</v>
      </c>
      <c r="Q859" s="4">
        <v>5049</v>
      </c>
      <c r="R859" s="4">
        <v>4172</v>
      </c>
      <c r="T859" s="4">
        <v>84</v>
      </c>
      <c r="U859" s="4">
        <v>278</v>
      </c>
      <c r="X859" s="4">
        <v>4552</v>
      </c>
      <c r="Z859" s="4">
        <v>31245</v>
      </c>
      <c r="AA859" s="4">
        <v>3659</v>
      </c>
      <c r="AC859" s="4">
        <v>0</v>
      </c>
      <c r="AD859" s="4">
        <v>0</v>
      </c>
      <c r="AE859" s="4">
        <v>0</v>
      </c>
      <c r="AG859" s="4">
        <v>7</v>
      </c>
      <c r="AJ859" s="4">
        <v>159</v>
      </c>
      <c r="AK859" s="4">
        <v>166</v>
      </c>
      <c r="AM859" s="4">
        <v>0</v>
      </c>
      <c r="AR859" s="4">
        <v>35</v>
      </c>
      <c r="AS859" s="4">
        <v>0</v>
      </c>
      <c r="AT859" s="4">
        <v>0</v>
      </c>
      <c r="AU859" s="4">
        <v>35</v>
      </c>
      <c r="AV859" s="4">
        <v>130</v>
      </c>
      <c r="AW859" s="4">
        <v>3789</v>
      </c>
      <c r="AX859" s="4">
        <v>942</v>
      </c>
      <c r="AY859" s="4">
        <v>2848</v>
      </c>
      <c r="BB859" s="4">
        <v>0</v>
      </c>
      <c r="BD859" s="4">
        <v>0</v>
      </c>
      <c r="BF859" s="4">
        <v>2848</v>
      </c>
      <c r="BJ859" s="4">
        <v>2500</v>
      </c>
      <c r="BP859" s="4">
        <v>348</v>
      </c>
      <c r="BR859" s="4">
        <v>2848</v>
      </c>
      <c r="BS859" s="2">
        <v>2016</v>
      </c>
      <c r="BY859" s="4">
        <v>0</v>
      </c>
      <c r="CB859" s="4">
        <v>500</v>
      </c>
      <c r="CD859" s="4">
        <v>1563</v>
      </c>
      <c r="CF859" s="4">
        <v>2063</v>
      </c>
      <c r="CS859" s="4">
        <v>0</v>
      </c>
      <c r="CU859" s="4">
        <v>2063</v>
      </c>
      <c r="DA859" s="4">
        <v>3454</v>
      </c>
      <c r="DB859" s="4">
        <v>3454</v>
      </c>
      <c r="DC859" s="4">
        <v>5298</v>
      </c>
      <c r="DD859" s="4">
        <v>88</v>
      </c>
      <c r="DG859" s="4">
        <v>5386</v>
      </c>
      <c r="DN859" s="4">
        <v>0</v>
      </c>
      <c r="DO859" s="4">
        <v>2738</v>
      </c>
      <c r="DP859" s="4">
        <v>2738</v>
      </c>
      <c r="DR859" s="4">
        <v>11578</v>
      </c>
      <c r="DS859" s="4">
        <v>13641</v>
      </c>
      <c r="DT859" s="4">
        <v>3000</v>
      </c>
      <c r="DX859" s="4">
        <v>3000</v>
      </c>
      <c r="ED859" s="4">
        <v>3086</v>
      </c>
      <c r="EG859" s="4">
        <v>3086</v>
      </c>
      <c r="EI859" s="4">
        <v>6086</v>
      </c>
      <c r="EK859" s="4">
        <v>167</v>
      </c>
      <c r="EM859" s="4">
        <v>167</v>
      </c>
      <c r="ET859" s="4">
        <v>0</v>
      </c>
      <c r="EU859" s="4">
        <v>167</v>
      </c>
      <c r="EY859" s="4">
        <v>2831</v>
      </c>
      <c r="EZ859" s="4">
        <v>878</v>
      </c>
      <c r="FA859" s="4">
        <v>619</v>
      </c>
      <c r="FC859" s="4">
        <v>2500</v>
      </c>
      <c r="FF859" s="4">
        <v>560</v>
      </c>
      <c r="FG859" s="4">
        <v>7388</v>
      </c>
      <c r="FH859" s="4">
        <v>7555</v>
      </c>
      <c r="FI859" s="4">
        <v>13641</v>
      </c>
      <c r="FL859" s="2">
        <v>2016</v>
      </c>
      <c r="FM859" t="s">
        <v>8</v>
      </c>
      <c r="FR859" s="2">
        <v>2016</v>
      </c>
      <c r="FS859" s="5">
        <v>10</v>
      </c>
      <c r="FT859" s="4">
        <v>10</v>
      </c>
      <c r="FX859" s="4">
        <v>552</v>
      </c>
      <c r="GA859" s="4">
        <v>164</v>
      </c>
      <c r="GE859" s="4">
        <v>55</v>
      </c>
      <c r="GF859" s="4">
        <v>18</v>
      </c>
      <c r="GI859" s="7">
        <f t="shared" si="136"/>
        <v>-8.4417899803886615E-2</v>
      </c>
      <c r="GJ859" s="7">
        <f t="shared" si="142"/>
        <v>0.11356158292574478</v>
      </c>
      <c r="GK859" s="7">
        <f t="shared" si="143"/>
        <v>0.3630771973613835</v>
      </c>
      <c r="GL859" s="7">
        <f t="shared" si="141"/>
        <v>0.12440436918114507</v>
      </c>
      <c r="GM859" s="7">
        <f>(((DR859-DR858)-(DP859-DP858)-(FG859-FG858)+((EV859-EV858)+(EW859-EW858)+(EX859-EX858))+(FC859-FC858))-U859-V859)/DS858</f>
        <v>-0.10919950080228205</v>
      </c>
      <c r="GN859" s="7">
        <f t="shared" si="137"/>
        <v>-7.3988233196648247E-3</v>
      </c>
      <c r="GO859" s="7">
        <f>(G859-G858)/DS858</f>
        <v>-0.13121768586200749</v>
      </c>
      <c r="GP859" s="7">
        <f>CF859/DS858</f>
        <v>0.18390087359600643</v>
      </c>
      <c r="GQ859" s="7">
        <f t="shared" si="138"/>
        <v>0.22913230620700753</v>
      </c>
      <c r="GR859" s="7">
        <f t="shared" si="139"/>
        <v>-4.4614172273746741E-2</v>
      </c>
      <c r="GS859" s="7">
        <v>0.5</v>
      </c>
      <c r="GT859" s="7">
        <f t="shared" si="144"/>
        <v>0</v>
      </c>
      <c r="GU859" s="7">
        <f t="shared" si="135"/>
        <v>0.55384502602448504</v>
      </c>
      <c r="GV859" t="s">
        <v>210</v>
      </c>
      <c r="GW859" s="8">
        <f t="shared" si="140"/>
        <v>8.9142449634515962E-5</v>
      </c>
    </row>
    <row r="860" spans="1:205" x14ac:dyDescent="0.2">
      <c r="A860">
        <v>997035399</v>
      </c>
      <c r="B860" s="2">
        <v>2017</v>
      </c>
      <c r="C860" t="s">
        <v>3</v>
      </c>
      <c r="D860" s="3">
        <v>42736</v>
      </c>
      <c r="E860" s="3">
        <v>43100</v>
      </c>
      <c r="F860" t="s">
        <v>8</v>
      </c>
      <c r="G860" s="4">
        <v>32428</v>
      </c>
      <c r="I860" s="4">
        <v>2583</v>
      </c>
      <c r="J860" s="4">
        <v>35011</v>
      </c>
      <c r="K860" s="4">
        <v>20547</v>
      </c>
      <c r="L860" s="4">
        <v>0</v>
      </c>
      <c r="M860" s="4">
        <v>0</v>
      </c>
      <c r="Q860" s="4">
        <v>5462</v>
      </c>
      <c r="R860" s="4">
        <v>4527</v>
      </c>
      <c r="S860" s="4">
        <v>77</v>
      </c>
      <c r="U860" s="4">
        <v>323</v>
      </c>
      <c r="X860" s="4">
        <v>4573</v>
      </c>
      <c r="Z860" s="4">
        <v>30905</v>
      </c>
      <c r="AA860" s="4">
        <v>4106</v>
      </c>
      <c r="AC860" s="4">
        <v>0</v>
      </c>
      <c r="AD860" s="4">
        <v>0</v>
      </c>
      <c r="AE860" s="4">
        <v>0</v>
      </c>
      <c r="AG860" s="4">
        <v>6</v>
      </c>
      <c r="AJ860" s="4">
        <v>0</v>
      </c>
      <c r="AK860" s="4">
        <v>6</v>
      </c>
      <c r="AM860" s="4">
        <v>0</v>
      </c>
      <c r="AR860" s="4">
        <v>14</v>
      </c>
      <c r="AS860" s="4">
        <v>65</v>
      </c>
      <c r="AT860" s="4">
        <v>65</v>
      </c>
      <c r="AU860" s="4">
        <v>79</v>
      </c>
      <c r="AV860" s="4">
        <v>-73</v>
      </c>
      <c r="AW860" s="4">
        <v>4033</v>
      </c>
      <c r="AX860" s="4">
        <v>960</v>
      </c>
      <c r="AY860" s="4">
        <v>3073</v>
      </c>
      <c r="BB860" s="4">
        <v>0</v>
      </c>
      <c r="BD860" s="4">
        <v>0</v>
      </c>
      <c r="BF860" s="4">
        <v>3073</v>
      </c>
      <c r="BJ860" s="4">
        <v>2500</v>
      </c>
      <c r="BP860" s="4">
        <v>573</v>
      </c>
      <c r="BR860" s="4">
        <v>3073</v>
      </c>
      <c r="BS860" s="2">
        <v>2017</v>
      </c>
      <c r="BV860" s="4">
        <v>0</v>
      </c>
      <c r="BY860" s="4">
        <v>0</v>
      </c>
      <c r="BZ860" s="4">
        <v>0</v>
      </c>
      <c r="CB860" s="4">
        <v>528</v>
      </c>
      <c r="CD860" s="4">
        <v>1328</v>
      </c>
      <c r="CF860" s="4">
        <v>1856</v>
      </c>
      <c r="CS860" s="4">
        <v>0</v>
      </c>
      <c r="CU860" s="4">
        <v>1856</v>
      </c>
      <c r="DA860" s="4">
        <v>3602</v>
      </c>
      <c r="DB860" s="4">
        <v>3602</v>
      </c>
      <c r="DC860" s="4">
        <v>6624</v>
      </c>
      <c r="DD860" s="4">
        <v>121</v>
      </c>
      <c r="DG860" s="4">
        <v>6745</v>
      </c>
      <c r="DN860" s="4">
        <v>0</v>
      </c>
      <c r="DO860" s="4">
        <v>1816</v>
      </c>
      <c r="DP860" s="4">
        <v>1816</v>
      </c>
      <c r="DR860" s="4">
        <v>12163</v>
      </c>
      <c r="DS860" s="4">
        <v>14019</v>
      </c>
      <c r="DT860" s="4">
        <v>3000</v>
      </c>
      <c r="DV860" s="4">
        <v>0</v>
      </c>
      <c r="DX860" s="4">
        <v>3000</v>
      </c>
      <c r="ED860" s="4">
        <v>3659</v>
      </c>
      <c r="EG860" s="4">
        <v>3659</v>
      </c>
      <c r="EI860" s="4">
        <v>6659</v>
      </c>
      <c r="EK860" s="4">
        <v>164</v>
      </c>
      <c r="EM860" s="4">
        <v>164</v>
      </c>
      <c r="ET860" s="4">
        <v>0</v>
      </c>
      <c r="EU860" s="4">
        <v>164</v>
      </c>
      <c r="EY860" s="4">
        <v>1999</v>
      </c>
      <c r="EZ860" s="4">
        <v>963</v>
      </c>
      <c r="FA860" s="4">
        <v>1104</v>
      </c>
      <c r="FC860" s="4">
        <v>2500</v>
      </c>
      <c r="FF860" s="4">
        <v>630</v>
      </c>
      <c r="FG860" s="4">
        <v>7196</v>
      </c>
      <c r="FH860" s="4">
        <v>7360</v>
      </c>
      <c r="FI860" s="4">
        <v>14019</v>
      </c>
      <c r="FL860" s="2">
        <v>2017</v>
      </c>
      <c r="FM860" t="s">
        <v>8</v>
      </c>
      <c r="FR860" s="2">
        <v>2017</v>
      </c>
      <c r="FS860" s="5">
        <v>12</v>
      </c>
      <c r="FX860" s="4">
        <v>677</v>
      </c>
      <c r="FZ860" s="4">
        <v>0</v>
      </c>
      <c r="GA860" s="4">
        <v>162</v>
      </c>
      <c r="GE860" s="4">
        <v>56</v>
      </c>
      <c r="GF860" s="4">
        <v>19</v>
      </c>
      <c r="GI860" s="7">
        <f t="shared" si="136"/>
        <v>0.12455098599809399</v>
      </c>
      <c r="GJ860" s="7">
        <f t="shared" si="142"/>
        <v>0.3630771973613835</v>
      </c>
      <c r="GK860" s="7">
        <f t="shared" si="143"/>
        <v>0.12440436918114507</v>
      </c>
      <c r="GL860" s="7">
        <f t="shared" si="141"/>
        <v>-3.8305157286539694E-2</v>
      </c>
      <c r="GM860" s="7">
        <f>(((DR860-DR859)-(DP860-DP859)-(FG860-FG859)+((EV860-EV859)+(EW860-EW859)+(EX860-EX859))+(FC860-FC859))-U860-V860)/DS859</f>
        <v>0.10087237006084598</v>
      </c>
      <c r="GN860" s="7">
        <f t="shared" si="137"/>
        <v>-3.0789531559269848E-2</v>
      </c>
      <c r="GO860" s="7">
        <f>(G860-G859)/DS859</f>
        <v>6.6417418077853535E-2</v>
      </c>
      <c r="GP860" s="7">
        <f>CF860/DS859</f>
        <v>0.13606040612858294</v>
      </c>
      <c r="GQ860" s="7">
        <f t="shared" si="138"/>
        <v>0.22219812002892264</v>
      </c>
      <c r="GR860" s="7">
        <f t="shared" si="139"/>
        <v>2.8741831102087431E-2</v>
      </c>
      <c r="GS860" s="7">
        <v>0.5</v>
      </c>
      <c r="GT860" s="7">
        <f t="shared" si="144"/>
        <v>0</v>
      </c>
      <c r="GU860" s="7">
        <f t="shared" si="135"/>
        <v>0.52500178329410085</v>
      </c>
      <c r="GV860" t="s">
        <v>210</v>
      </c>
      <c r="GW860" s="8">
        <f t="shared" si="140"/>
        <v>7.3308408474452013E-5</v>
      </c>
    </row>
    <row r="861" spans="1:205" x14ac:dyDescent="0.2">
      <c r="A861">
        <v>997035399</v>
      </c>
      <c r="B861" s="2">
        <v>2018</v>
      </c>
      <c r="C861" t="s">
        <v>3</v>
      </c>
      <c r="D861" s="3">
        <v>43101</v>
      </c>
      <c r="E861" s="3">
        <v>43465</v>
      </c>
      <c r="F861" t="s">
        <v>8</v>
      </c>
      <c r="G861" s="4">
        <v>33931</v>
      </c>
      <c r="I861" s="4">
        <v>2141</v>
      </c>
      <c r="J861" s="4">
        <v>36071</v>
      </c>
      <c r="K861" s="4">
        <v>22177</v>
      </c>
      <c r="Q861" s="4">
        <v>5771</v>
      </c>
      <c r="U861" s="4">
        <v>337</v>
      </c>
      <c r="X861" s="4">
        <v>5898</v>
      </c>
      <c r="Z861" s="4">
        <v>34183</v>
      </c>
      <c r="AA861" s="4">
        <v>1888</v>
      </c>
      <c r="AG861" s="4">
        <v>39</v>
      </c>
      <c r="AJ861" s="4">
        <v>157</v>
      </c>
      <c r="AK861" s="4">
        <v>196</v>
      </c>
      <c r="AR861" s="4">
        <v>23</v>
      </c>
      <c r="AS861" s="4">
        <v>107</v>
      </c>
      <c r="AT861" s="4">
        <v>107</v>
      </c>
      <c r="AU861" s="4">
        <v>129</v>
      </c>
      <c r="AV861" s="4">
        <v>66</v>
      </c>
      <c r="AW861" s="4">
        <v>1955</v>
      </c>
      <c r="AX861" s="4">
        <v>443</v>
      </c>
      <c r="AY861" s="4">
        <v>1512</v>
      </c>
      <c r="BF861" s="4">
        <v>1512</v>
      </c>
      <c r="BJ861" s="4">
        <v>800</v>
      </c>
      <c r="BP861" s="4">
        <v>712</v>
      </c>
      <c r="BR861" s="4">
        <v>1512</v>
      </c>
      <c r="BS861" s="2">
        <v>2018</v>
      </c>
      <c r="BT861" s="4">
        <v>1223</v>
      </c>
      <c r="BV861" s="4">
        <v>0</v>
      </c>
      <c r="BY861" s="4">
        <v>1223</v>
      </c>
      <c r="BZ861" s="4">
        <v>0</v>
      </c>
      <c r="CB861" s="4">
        <v>458</v>
      </c>
      <c r="CD861" s="4">
        <v>1119</v>
      </c>
      <c r="CF861" s="4">
        <v>1577</v>
      </c>
      <c r="CU861" s="4">
        <v>2800</v>
      </c>
      <c r="DA861" s="4">
        <v>4455</v>
      </c>
      <c r="DB861" s="4">
        <v>4455</v>
      </c>
      <c r="DC861" s="4">
        <v>8504</v>
      </c>
      <c r="DD861" s="4">
        <v>69</v>
      </c>
      <c r="DG861" s="4">
        <v>8573</v>
      </c>
      <c r="DO861" s="4">
        <v>222</v>
      </c>
      <c r="DP861" s="4">
        <v>222</v>
      </c>
      <c r="DR861" s="4">
        <v>13250</v>
      </c>
      <c r="DS861" s="4">
        <v>16049</v>
      </c>
      <c r="DT861" s="4">
        <v>3000</v>
      </c>
      <c r="DV861" s="4">
        <v>0</v>
      </c>
      <c r="DX861" s="4">
        <v>3000</v>
      </c>
      <c r="ED861" s="4">
        <v>4371</v>
      </c>
      <c r="EG861" s="4">
        <v>4371</v>
      </c>
      <c r="EI861" s="4">
        <v>7371</v>
      </c>
      <c r="EK861" s="4">
        <v>143</v>
      </c>
      <c r="EM861" s="4">
        <v>143</v>
      </c>
      <c r="EP861" s="4">
        <v>2000</v>
      </c>
      <c r="EU861" s="4">
        <v>2143</v>
      </c>
      <c r="EX861" s="4">
        <v>745</v>
      </c>
      <c r="EY861" s="4">
        <v>3032</v>
      </c>
      <c r="EZ861" s="4">
        <v>464</v>
      </c>
      <c r="FA861" s="4">
        <v>988</v>
      </c>
      <c r="FC861" s="4">
        <v>800</v>
      </c>
      <c r="FF861" s="4">
        <v>506</v>
      </c>
      <c r="FG861" s="4">
        <v>6536</v>
      </c>
      <c r="FH861" s="4">
        <v>8679</v>
      </c>
      <c r="FI861" s="4">
        <v>16049</v>
      </c>
      <c r="FL861" s="2">
        <v>2018</v>
      </c>
      <c r="FM861" t="s">
        <v>8</v>
      </c>
      <c r="FR861" s="2">
        <v>2018</v>
      </c>
      <c r="FX861" s="4">
        <v>731</v>
      </c>
      <c r="FZ861" s="4">
        <v>0</v>
      </c>
      <c r="GA861" s="4">
        <v>170</v>
      </c>
      <c r="GE861" s="4">
        <v>49</v>
      </c>
      <c r="GF861" s="4">
        <v>19</v>
      </c>
      <c r="GI861" s="7">
        <f t="shared" si="136"/>
        <v>0.17019758898637563</v>
      </c>
      <c r="GJ861" s="7">
        <f t="shared" si="142"/>
        <v>0.12440436918114507</v>
      </c>
      <c r="GK861" s="7">
        <f t="shared" si="143"/>
        <v>-3.8305157286539694E-2</v>
      </c>
      <c r="GL861" s="7">
        <f t="shared" si="141"/>
        <v>8.9912144058819865E-2</v>
      </c>
      <c r="GM861" s="7">
        <f>(((DR861-DR860)-(DP861-DP860)-(FG861-FG860)+((EV861-EV860)+(EW861-EW860)+(EX861-EX860))+(FC861-FC860))-U861-V861)/DS860</f>
        <v>0.14615878450674086</v>
      </c>
      <c r="GN861" s="7">
        <f t="shared" si="137"/>
        <v>-2.6892075041015765E-2</v>
      </c>
      <c r="GO861" s="7">
        <f>(G861-G860)/DS860</f>
        <v>0.10721164134389044</v>
      </c>
      <c r="GP861" s="7">
        <f>CF861/DS860</f>
        <v>0.11249019188244526</v>
      </c>
      <c r="GQ861" s="7">
        <f t="shared" si="138"/>
        <v>0.10057203671677531</v>
      </c>
      <c r="GR861" s="7">
        <f t="shared" si="139"/>
        <v>4.6348834340693229E-2</v>
      </c>
      <c r="GS861" s="7">
        <v>0.5</v>
      </c>
      <c r="GT861" s="7">
        <f t="shared" si="144"/>
        <v>0.23044129508007835</v>
      </c>
      <c r="GU861" s="7">
        <f t="shared" si="135"/>
        <v>0.54078135709389996</v>
      </c>
      <c r="GV861" t="s">
        <v>210</v>
      </c>
      <c r="GW861" s="8">
        <f t="shared" si="140"/>
        <v>7.133176403452457E-5</v>
      </c>
    </row>
    <row r="862" spans="1:205" x14ac:dyDescent="0.2">
      <c r="A862">
        <v>997035399</v>
      </c>
      <c r="B862" s="2">
        <v>2019</v>
      </c>
      <c r="C862" t="s">
        <v>3</v>
      </c>
      <c r="D862" s="3">
        <v>43466</v>
      </c>
      <c r="E862" s="3">
        <v>43830</v>
      </c>
      <c r="F862" t="s">
        <v>8</v>
      </c>
      <c r="G862" s="4">
        <v>36498</v>
      </c>
      <c r="I862" s="4">
        <v>3094</v>
      </c>
      <c r="J862" s="4">
        <v>39592</v>
      </c>
      <c r="K862" s="4">
        <v>24976</v>
      </c>
      <c r="Q862" s="4">
        <v>5975</v>
      </c>
      <c r="R862" s="4">
        <v>4970</v>
      </c>
      <c r="S862" s="4">
        <v>100</v>
      </c>
      <c r="U862" s="4">
        <v>364</v>
      </c>
      <c r="X862" s="4">
        <v>6067</v>
      </c>
      <c r="Z862" s="4">
        <v>37382</v>
      </c>
      <c r="AA862" s="4">
        <v>2211</v>
      </c>
      <c r="AG862" s="4">
        <v>5</v>
      </c>
      <c r="AJ862" s="4">
        <v>0</v>
      </c>
      <c r="AK862" s="4">
        <v>5</v>
      </c>
      <c r="AR862" s="4">
        <v>105</v>
      </c>
      <c r="AS862" s="4">
        <v>109</v>
      </c>
      <c r="AT862" s="4">
        <v>109</v>
      </c>
      <c r="AU862" s="4">
        <v>214</v>
      </c>
      <c r="AV862" s="4">
        <v>-210</v>
      </c>
      <c r="AW862" s="4">
        <v>2001</v>
      </c>
      <c r="AX862" s="4">
        <v>440</v>
      </c>
      <c r="AY862" s="4">
        <v>1561</v>
      </c>
      <c r="BF862" s="4">
        <v>1561</v>
      </c>
      <c r="BP862" s="4">
        <v>1561</v>
      </c>
      <c r="BR862" s="4">
        <v>1561</v>
      </c>
      <c r="BS862" s="2">
        <v>2019</v>
      </c>
      <c r="BT862" s="4">
        <v>1837</v>
      </c>
      <c r="BV862" s="4">
        <v>0</v>
      </c>
      <c r="BY862" s="4">
        <v>1837</v>
      </c>
      <c r="BZ862" s="4">
        <v>0</v>
      </c>
      <c r="CB862" s="4">
        <v>448</v>
      </c>
      <c r="CD862" s="4">
        <v>890</v>
      </c>
      <c r="CF862" s="4">
        <v>1338</v>
      </c>
      <c r="CU862" s="4">
        <v>3175</v>
      </c>
      <c r="DA862" s="4">
        <v>5156</v>
      </c>
      <c r="DB862" s="4">
        <v>5156</v>
      </c>
      <c r="DC862" s="4">
        <v>9021</v>
      </c>
      <c r="DD862" s="4">
        <v>34</v>
      </c>
      <c r="DG862" s="4">
        <v>9055</v>
      </c>
      <c r="DO862" s="4">
        <v>216</v>
      </c>
      <c r="DP862" s="4">
        <v>216</v>
      </c>
      <c r="DR862" s="4">
        <v>14427</v>
      </c>
      <c r="DS862" s="4">
        <v>17603</v>
      </c>
      <c r="DT862" s="4">
        <v>3000</v>
      </c>
      <c r="DV862" s="4">
        <v>0</v>
      </c>
      <c r="DX862" s="4">
        <v>3000</v>
      </c>
      <c r="ED862" s="4">
        <v>5931</v>
      </c>
      <c r="EG862" s="4">
        <v>5931</v>
      </c>
      <c r="EI862" s="4">
        <v>8931</v>
      </c>
      <c r="EK862" s="4">
        <v>114</v>
      </c>
      <c r="EM862" s="4">
        <v>114</v>
      </c>
      <c r="EP862" s="4">
        <v>1600</v>
      </c>
      <c r="EU862" s="4">
        <v>1714</v>
      </c>
      <c r="EX862" s="4">
        <v>1265</v>
      </c>
      <c r="EY862" s="4">
        <v>3470</v>
      </c>
      <c r="EZ862" s="4">
        <v>469</v>
      </c>
      <c r="FA862" s="4">
        <v>1059</v>
      </c>
      <c r="FC862" s="4">
        <v>0</v>
      </c>
      <c r="FF862" s="4">
        <v>694</v>
      </c>
      <c r="FG862" s="4">
        <v>6957</v>
      </c>
      <c r="FH862" s="4">
        <v>8671</v>
      </c>
      <c r="FI862" s="4">
        <v>17603</v>
      </c>
      <c r="FL862" s="2">
        <v>2019</v>
      </c>
      <c r="FM862" t="s">
        <v>8</v>
      </c>
      <c r="FR862" s="2">
        <v>2019</v>
      </c>
      <c r="FS862" s="5">
        <v>12</v>
      </c>
      <c r="FX862" s="4">
        <v>610</v>
      </c>
      <c r="FZ862" s="4">
        <v>0</v>
      </c>
      <c r="GA862" s="4">
        <v>172</v>
      </c>
      <c r="GE862" s="4">
        <v>50</v>
      </c>
      <c r="GF862" s="4">
        <v>31</v>
      </c>
      <c r="GN862" s="7">
        <f t="shared" si="137"/>
        <v>0.12773381519097762</v>
      </c>
      <c r="GQ862" s="7">
        <f t="shared" si="138"/>
        <v>9.2773089266611194E-2</v>
      </c>
      <c r="GR862" s="7">
        <f t="shared" si="139"/>
        <v>7.565353216822375E-2</v>
      </c>
      <c r="GS862" s="7">
        <v>0.5</v>
      </c>
      <c r="GT862" s="7">
        <f t="shared" si="144"/>
        <v>0.18452312305385768</v>
      </c>
      <c r="GU862" s="7">
        <f t="shared" si="135"/>
        <v>0.4925864909390445</v>
      </c>
      <c r="GV862" t="s">
        <v>210</v>
      </c>
      <c r="GW862" s="8">
        <f t="shared" si="140"/>
        <v>6.2309178141940302E-5</v>
      </c>
    </row>
    <row r="863" spans="1:205" x14ac:dyDescent="0.2">
      <c r="A863">
        <v>984077718</v>
      </c>
      <c r="B863" s="2">
        <v>2013</v>
      </c>
      <c r="C863" t="s">
        <v>3</v>
      </c>
      <c r="D863" s="3">
        <v>41275</v>
      </c>
      <c r="E863" s="3">
        <v>41639</v>
      </c>
      <c r="F863" t="s">
        <v>8</v>
      </c>
      <c r="G863" s="4">
        <v>16147</v>
      </c>
      <c r="I863" s="4">
        <v>0</v>
      </c>
      <c r="J863" s="4">
        <v>16147</v>
      </c>
      <c r="K863" s="4">
        <v>7267</v>
      </c>
      <c r="L863" s="4">
        <v>-963</v>
      </c>
      <c r="M863" s="4">
        <v>-963</v>
      </c>
      <c r="Q863" s="4">
        <v>7043</v>
      </c>
      <c r="R863" s="4">
        <v>5876</v>
      </c>
      <c r="S863" s="4">
        <v>162</v>
      </c>
      <c r="U863" s="4">
        <v>85</v>
      </c>
      <c r="X863" s="4">
        <v>2564</v>
      </c>
      <c r="Z863" s="4">
        <v>15996</v>
      </c>
      <c r="AA863" s="4">
        <v>150</v>
      </c>
      <c r="AC863" s="4">
        <v>0</v>
      </c>
      <c r="AD863" s="4">
        <v>0</v>
      </c>
      <c r="AE863" s="4">
        <v>0</v>
      </c>
      <c r="AG863" s="4">
        <v>10</v>
      </c>
      <c r="AJ863" s="4">
        <v>0</v>
      </c>
      <c r="AK863" s="4">
        <v>10</v>
      </c>
      <c r="AM863" s="4">
        <v>0</v>
      </c>
      <c r="AR863" s="4">
        <v>9</v>
      </c>
      <c r="AT863" s="4">
        <v>0</v>
      </c>
      <c r="AU863" s="4">
        <v>9</v>
      </c>
      <c r="AV863" s="4">
        <v>1</v>
      </c>
      <c r="AW863" s="4">
        <v>151</v>
      </c>
      <c r="AX863" s="4">
        <v>53</v>
      </c>
      <c r="AY863" s="4">
        <v>98</v>
      </c>
      <c r="BB863" s="4">
        <v>0</v>
      </c>
      <c r="BD863" s="4">
        <v>0</v>
      </c>
      <c r="BF863" s="4">
        <v>98</v>
      </c>
      <c r="BP863" s="4">
        <v>98</v>
      </c>
      <c r="BR863" s="4">
        <v>98</v>
      </c>
      <c r="BS863" s="2">
        <v>2013</v>
      </c>
      <c r="BV863" s="4">
        <v>30</v>
      </c>
      <c r="BY863" s="4">
        <v>30</v>
      </c>
      <c r="CB863" s="4">
        <v>220</v>
      </c>
      <c r="CD863" s="4">
        <v>40</v>
      </c>
      <c r="CF863" s="4">
        <v>260</v>
      </c>
      <c r="CR863" s="4">
        <v>29</v>
      </c>
      <c r="CS863" s="4">
        <v>29</v>
      </c>
      <c r="CU863" s="4">
        <v>319</v>
      </c>
      <c r="DA863" s="4">
        <v>3161</v>
      </c>
      <c r="DB863" s="4">
        <v>3161</v>
      </c>
      <c r="DC863" s="4">
        <v>556</v>
      </c>
      <c r="DD863" s="4">
        <v>545</v>
      </c>
      <c r="DG863" s="4">
        <v>1101</v>
      </c>
      <c r="DN863" s="4">
        <v>0</v>
      </c>
      <c r="DO863" s="4">
        <v>1899</v>
      </c>
      <c r="DP863" s="4">
        <v>1899</v>
      </c>
      <c r="DR863" s="4">
        <v>6161</v>
      </c>
      <c r="DS863" s="4">
        <v>6481</v>
      </c>
      <c r="DT863" s="4">
        <v>1260</v>
      </c>
      <c r="DV863" s="4">
        <v>4</v>
      </c>
      <c r="DX863" s="4">
        <v>1264</v>
      </c>
      <c r="ED863" s="4">
        <v>1522</v>
      </c>
      <c r="EG863" s="4">
        <v>1522</v>
      </c>
      <c r="EI863" s="4">
        <v>2786</v>
      </c>
      <c r="EK863" s="4">
        <v>0</v>
      </c>
      <c r="EM863" s="4">
        <v>0</v>
      </c>
      <c r="ET863" s="4">
        <v>0</v>
      </c>
      <c r="EU863" s="4">
        <v>0</v>
      </c>
      <c r="EY863" s="4">
        <v>598</v>
      </c>
      <c r="EZ863" s="4">
        <v>168</v>
      </c>
      <c r="FA863" s="4">
        <v>659</v>
      </c>
      <c r="FF863" s="4">
        <v>2269</v>
      </c>
      <c r="FG863" s="4">
        <v>3695</v>
      </c>
      <c r="FH863" s="4">
        <v>3695</v>
      </c>
      <c r="FI863" s="4">
        <v>6481</v>
      </c>
      <c r="FL863" s="2">
        <v>2013</v>
      </c>
      <c r="FM863" t="s">
        <v>8</v>
      </c>
      <c r="FR863" s="2">
        <v>2013</v>
      </c>
      <c r="FS863" s="5">
        <v>11</v>
      </c>
      <c r="FX863" s="4">
        <v>858</v>
      </c>
      <c r="FZ863" s="4">
        <v>26</v>
      </c>
      <c r="GA863" s="4">
        <v>4</v>
      </c>
      <c r="GE863" s="4">
        <v>59</v>
      </c>
      <c r="GF863" s="4">
        <v>16</v>
      </c>
      <c r="GG863" s="4">
        <v>1000</v>
      </c>
      <c r="GH863" s="4">
        <v>1000</v>
      </c>
      <c r="GN863" s="7">
        <f t="shared" si="137"/>
        <v>-0.67522581378174173</v>
      </c>
      <c r="GQ863" s="7">
        <f t="shared" si="138"/>
        <v>8.1381830260754025E-3</v>
      </c>
      <c r="GR863" s="7">
        <f t="shared" si="139"/>
        <v>-0.55759219683270311</v>
      </c>
      <c r="GS863" s="7">
        <v>0.55000000000000004</v>
      </c>
      <c r="GT863" s="7">
        <f t="shared" si="144"/>
        <v>0</v>
      </c>
      <c r="GU863" s="7">
        <f t="shared" si="135"/>
        <v>0.57012806665638016</v>
      </c>
      <c r="GV863" t="s">
        <v>210</v>
      </c>
      <c r="GW863" s="8">
        <f t="shared" si="140"/>
        <v>5.6808498551383284E-5</v>
      </c>
    </row>
    <row r="864" spans="1:205" x14ac:dyDescent="0.2">
      <c r="A864">
        <v>984077718</v>
      </c>
      <c r="B864" s="2">
        <v>2014</v>
      </c>
      <c r="C864" t="s">
        <v>3</v>
      </c>
      <c r="D864" s="3">
        <v>41640</v>
      </c>
      <c r="E864" s="3">
        <v>42004</v>
      </c>
      <c r="F864" t="s">
        <v>8</v>
      </c>
      <c r="G864" s="4">
        <v>7959</v>
      </c>
      <c r="I864" s="4">
        <v>6169</v>
      </c>
      <c r="J864" s="4">
        <v>14128</v>
      </c>
      <c r="K864" s="4">
        <v>4946</v>
      </c>
      <c r="L864" s="4">
        <v>-2386</v>
      </c>
      <c r="M864" s="4">
        <v>-2386</v>
      </c>
      <c r="Q864" s="4">
        <v>6819</v>
      </c>
      <c r="R864" s="4">
        <v>5516</v>
      </c>
      <c r="S864" s="4">
        <v>184</v>
      </c>
      <c r="U864" s="4">
        <v>625</v>
      </c>
      <c r="X864" s="4">
        <v>4148</v>
      </c>
      <c r="Z864" s="4">
        <v>14152</v>
      </c>
      <c r="AA864" s="4">
        <v>-24</v>
      </c>
      <c r="AC864" s="4">
        <v>0</v>
      </c>
      <c r="AD864" s="4">
        <v>0</v>
      </c>
      <c r="AE864" s="4">
        <v>0</v>
      </c>
      <c r="AG864" s="4">
        <v>6</v>
      </c>
      <c r="AJ864" s="4">
        <v>0</v>
      </c>
      <c r="AK864" s="4">
        <v>6</v>
      </c>
      <c r="AM864" s="4">
        <v>0</v>
      </c>
      <c r="AR864" s="4">
        <v>37</v>
      </c>
      <c r="AT864" s="4">
        <v>0</v>
      </c>
      <c r="AU864" s="4">
        <v>37</v>
      </c>
      <c r="AV864" s="4">
        <v>-31</v>
      </c>
      <c r="AW864" s="4">
        <v>-55</v>
      </c>
      <c r="AX864" s="4">
        <v>-363</v>
      </c>
      <c r="AY864" s="4">
        <v>308</v>
      </c>
      <c r="BB864" s="4">
        <v>0</v>
      </c>
      <c r="BD864" s="4">
        <v>0</v>
      </c>
      <c r="BF864" s="4">
        <v>308</v>
      </c>
      <c r="BP864" s="4">
        <v>308</v>
      </c>
      <c r="BR864" s="4">
        <v>308</v>
      </c>
      <c r="BS864" s="2">
        <v>2014</v>
      </c>
      <c r="BV864" s="4">
        <v>393</v>
      </c>
      <c r="BY864" s="4">
        <v>393</v>
      </c>
      <c r="CB864" s="4">
        <v>3139</v>
      </c>
      <c r="CD864" s="4">
        <v>79</v>
      </c>
      <c r="CF864" s="4">
        <v>3218</v>
      </c>
      <c r="CR864" s="4">
        <v>18</v>
      </c>
      <c r="CS864" s="4">
        <v>18</v>
      </c>
      <c r="CU864" s="4">
        <v>3629</v>
      </c>
      <c r="DA864" s="4">
        <v>5528</v>
      </c>
      <c r="DB864" s="4">
        <v>5528</v>
      </c>
      <c r="DC864" s="4">
        <v>1867</v>
      </c>
      <c r="DD864" s="4">
        <v>1861</v>
      </c>
      <c r="DG864" s="4">
        <v>3728</v>
      </c>
      <c r="DN864" s="4">
        <v>0</v>
      </c>
      <c r="DO864" s="4">
        <v>3294</v>
      </c>
      <c r="DP864" s="4">
        <v>3294</v>
      </c>
      <c r="DR864" s="4">
        <v>12550</v>
      </c>
      <c r="DS864" s="4">
        <v>16179</v>
      </c>
      <c r="DT864" s="4">
        <v>1260</v>
      </c>
      <c r="DV864" s="4">
        <v>4</v>
      </c>
      <c r="DX864" s="4">
        <v>1264</v>
      </c>
      <c r="ED864" s="4">
        <v>1830</v>
      </c>
      <c r="EG864" s="4">
        <v>1830</v>
      </c>
      <c r="EI864" s="4">
        <v>3094</v>
      </c>
      <c r="EM864" s="4">
        <v>0</v>
      </c>
      <c r="EP864" s="4">
        <v>1799</v>
      </c>
      <c r="ET864" s="4">
        <v>0</v>
      </c>
      <c r="EU864" s="4">
        <v>1799</v>
      </c>
      <c r="EY864" s="4">
        <v>379</v>
      </c>
      <c r="EZ864" s="4">
        <v>0</v>
      </c>
      <c r="FA864" s="4">
        <v>1205</v>
      </c>
      <c r="FF864" s="4">
        <v>9703</v>
      </c>
      <c r="FG864" s="4">
        <v>11286</v>
      </c>
      <c r="FH864" s="4">
        <v>13085</v>
      </c>
      <c r="FI864" s="4">
        <v>16179</v>
      </c>
      <c r="FL864" s="2">
        <v>2014</v>
      </c>
      <c r="FM864" t="s">
        <v>8</v>
      </c>
      <c r="FR864" s="2">
        <v>2014</v>
      </c>
      <c r="FS864" s="5">
        <v>11</v>
      </c>
      <c r="FX864" s="4">
        <v>872</v>
      </c>
      <c r="FZ864" s="4">
        <v>10</v>
      </c>
      <c r="GA864" s="4">
        <v>46</v>
      </c>
      <c r="GE864" s="4">
        <v>36</v>
      </c>
      <c r="GF864" s="4">
        <v>12</v>
      </c>
      <c r="GN864" s="7">
        <f t="shared" si="137"/>
        <v>-1.4656688782595277</v>
      </c>
      <c r="GQ864" s="7">
        <f t="shared" si="138"/>
        <v>2.7184466019417475E-2</v>
      </c>
      <c r="GR864" s="7">
        <f t="shared" si="139"/>
        <v>-0.50709110051402739</v>
      </c>
      <c r="GS864" s="7">
        <v>0.55000000000000004</v>
      </c>
      <c r="GT864" s="7">
        <f t="shared" si="144"/>
        <v>0.13748567061520825</v>
      </c>
      <c r="GU864" s="7">
        <f t="shared" si="135"/>
        <v>0.80876444774089873</v>
      </c>
      <c r="GV864" t="s">
        <v>210</v>
      </c>
      <c r="GW864" s="8">
        <f t="shared" si="140"/>
        <v>1.5429717636167257E-4</v>
      </c>
    </row>
    <row r="865" spans="1:205" x14ac:dyDescent="0.2">
      <c r="A865">
        <v>984077718</v>
      </c>
      <c r="B865" s="2">
        <v>2015</v>
      </c>
      <c r="C865" t="s">
        <v>3</v>
      </c>
      <c r="D865" s="3">
        <v>42005</v>
      </c>
      <c r="E865" s="3">
        <v>42369</v>
      </c>
      <c r="F865" t="s">
        <v>8</v>
      </c>
      <c r="G865" s="4">
        <v>8197</v>
      </c>
      <c r="I865" s="4">
        <v>5287</v>
      </c>
      <c r="J865" s="4">
        <v>13484</v>
      </c>
      <c r="K865" s="4">
        <v>4342</v>
      </c>
      <c r="L865" s="4">
        <v>-1580</v>
      </c>
      <c r="M865" s="4">
        <v>-1580</v>
      </c>
      <c r="Q865" s="4">
        <v>6959</v>
      </c>
      <c r="R865" s="4">
        <v>5710</v>
      </c>
      <c r="S865" s="4">
        <v>196</v>
      </c>
      <c r="U865" s="4">
        <v>1012</v>
      </c>
      <c r="X865" s="4">
        <v>2295</v>
      </c>
      <c r="Z865" s="4">
        <v>13029</v>
      </c>
      <c r="AA865" s="4">
        <v>454</v>
      </c>
      <c r="AC865" s="4">
        <v>0</v>
      </c>
      <c r="AD865" s="4">
        <v>0</v>
      </c>
      <c r="AE865" s="4">
        <v>0</v>
      </c>
      <c r="AG865" s="4">
        <v>13</v>
      </c>
      <c r="AJ865" s="4">
        <v>0</v>
      </c>
      <c r="AK865" s="4">
        <v>13</v>
      </c>
      <c r="AM865" s="4">
        <v>0</v>
      </c>
      <c r="AR865" s="4">
        <v>172</v>
      </c>
      <c r="AT865" s="4">
        <v>0</v>
      </c>
      <c r="AU865" s="4">
        <v>172</v>
      </c>
      <c r="AV865" s="4">
        <v>-159</v>
      </c>
      <c r="AW865" s="4">
        <v>295</v>
      </c>
      <c r="AX865" s="4">
        <v>-181</v>
      </c>
      <c r="AY865" s="4">
        <v>476</v>
      </c>
      <c r="BB865" s="4">
        <v>0</v>
      </c>
      <c r="BD865" s="4">
        <v>0</v>
      </c>
      <c r="BF865" s="4">
        <v>476</v>
      </c>
      <c r="BP865" s="4">
        <v>476</v>
      </c>
      <c r="BR865" s="4">
        <v>476</v>
      </c>
      <c r="BS865" s="2">
        <v>2015</v>
      </c>
      <c r="BV865" s="4">
        <v>574</v>
      </c>
      <c r="BY865" s="4">
        <v>574</v>
      </c>
      <c r="CB865" s="4">
        <v>3321</v>
      </c>
      <c r="CD865" s="4">
        <v>52</v>
      </c>
      <c r="CF865" s="4">
        <v>3373</v>
      </c>
      <c r="CG865" s="4">
        <v>82</v>
      </c>
      <c r="CR865" s="4">
        <v>3</v>
      </c>
      <c r="CS865" s="4">
        <v>85</v>
      </c>
      <c r="CU865" s="4">
        <v>4032</v>
      </c>
      <c r="DA865" s="4">
        <v>7108</v>
      </c>
      <c r="DB865" s="4">
        <v>7108</v>
      </c>
      <c r="DC865" s="4">
        <v>4683</v>
      </c>
      <c r="DD865" s="4">
        <v>1398</v>
      </c>
      <c r="DE865" s="4">
        <v>395</v>
      </c>
      <c r="DG865" s="4">
        <v>6475</v>
      </c>
      <c r="DN865" s="4">
        <v>0</v>
      </c>
      <c r="DO865" s="4">
        <v>730</v>
      </c>
      <c r="DP865" s="4">
        <v>730</v>
      </c>
      <c r="DR865" s="4">
        <v>14312</v>
      </c>
      <c r="DS865" s="4">
        <v>18345</v>
      </c>
      <c r="DT865" s="4">
        <v>1260</v>
      </c>
      <c r="DV865" s="4">
        <v>4</v>
      </c>
      <c r="DX865" s="4">
        <v>1264</v>
      </c>
      <c r="ED865" s="4">
        <v>2306</v>
      </c>
      <c r="EG865" s="4">
        <v>2306</v>
      </c>
      <c r="EI865" s="4">
        <v>3570</v>
      </c>
      <c r="EM865" s="4">
        <v>0</v>
      </c>
      <c r="EP865" s="4">
        <v>3008</v>
      </c>
      <c r="ET865" s="4">
        <v>0</v>
      </c>
      <c r="EU865" s="4">
        <v>3008</v>
      </c>
      <c r="EY865" s="4">
        <v>333</v>
      </c>
      <c r="FA865" s="4">
        <v>456</v>
      </c>
      <c r="FF865" s="4">
        <v>10978</v>
      </c>
      <c r="FG865" s="4">
        <v>11766</v>
      </c>
      <c r="FH865" s="4">
        <v>14774</v>
      </c>
      <c r="FI865" s="4">
        <v>18345</v>
      </c>
      <c r="FL865" s="2">
        <v>2015</v>
      </c>
      <c r="FM865" t="s">
        <v>8</v>
      </c>
      <c r="FR865" s="2">
        <v>2015</v>
      </c>
      <c r="FS865" s="5">
        <v>12</v>
      </c>
      <c r="FX865" s="4">
        <v>878</v>
      </c>
      <c r="FZ865" s="4">
        <v>11</v>
      </c>
      <c r="GA865" s="4">
        <v>5</v>
      </c>
      <c r="GE865" s="4">
        <v>59</v>
      </c>
      <c r="GF865" s="4">
        <v>37</v>
      </c>
      <c r="GH865" s="4">
        <v>6000</v>
      </c>
      <c r="GI865" s="7">
        <f t="shared" si="136"/>
        <v>0.23771555720378268</v>
      </c>
      <c r="GJ865" s="7">
        <f t="shared" si="142"/>
        <v>0.54466903255670418</v>
      </c>
      <c r="GK865" s="7">
        <f t="shared" si="143"/>
        <v>-0.14574448358983869</v>
      </c>
      <c r="GL865" s="7">
        <f t="shared" si="141"/>
        <v>1.209593894794222</v>
      </c>
      <c r="GM865" s="7">
        <f>(((DR865-DR864)-(DP865-DP864)-(FG865-FG864)+((EV865-EV864)+(EW865-EW864)+(EX865-EX864))+(FC865-FC864))-U865-V865)/DS864</f>
        <v>0.17516533778354657</v>
      </c>
      <c r="GN865" s="7">
        <f t="shared" si="137"/>
        <v>-0.15934235737684652</v>
      </c>
      <c r="GO865" s="7">
        <f>(G865-G864)/DS864</f>
        <v>1.4710427096853947E-2</v>
      </c>
      <c r="GP865" s="7">
        <f>CF865/DS864</f>
        <v>0.2084801285617158</v>
      </c>
      <c r="GQ865" s="7">
        <f t="shared" si="138"/>
        <v>2.7575020275750203E-2</v>
      </c>
      <c r="GR865" s="7">
        <f t="shared" si="139"/>
        <v>2.9903254177660508E-2</v>
      </c>
      <c r="GS865" s="7">
        <v>0.55000000000000004</v>
      </c>
      <c r="GT865" s="7">
        <f t="shared" si="144"/>
        <v>0.2036009205360769</v>
      </c>
      <c r="GU865" s="7">
        <f t="shared" si="135"/>
        <v>0.80534205505587353</v>
      </c>
      <c r="GV865" t="s">
        <v>210</v>
      </c>
      <c r="GW865" s="8">
        <f t="shared" si="140"/>
        <v>6.1808517213672039E-5</v>
      </c>
    </row>
    <row r="866" spans="1:205" x14ac:dyDescent="0.2">
      <c r="A866">
        <v>984077718</v>
      </c>
      <c r="B866" s="2">
        <v>2016</v>
      </c>
      <c r="C866" t="s">
        <v>3</v>
      </c>
      <c r="D866" s="3">
        <v>42370</v>
      </c>
      <c r="E866" s="3">
        <v>42735</v>
      </c>
      <c r="F866" t="s">
        <v>8</v>
      </c>
      <c r="G866" s="4">
        <v>33109</v>
      </c>
      <c r="I866" s="4">
        <v>8756</v>
      </c>
      <c r="J866" s="4">
        <v>41865</v>
      </c>
      <c r="K866" s="4">
        <v>15533</v>
      </c>
      <c r="L866" s="4">
        <v>3350</v>
      </c>
      <c r="M866" s="4">
        <v>3350</v>
      </c>
      <c r="Q866" s="4">
        <v>7566</v>
      </c>
      <c r="R866" s="4">
        <v>5960</v>
      </c>
      <c r="S866" s="4">
        <v>232</v>
      </c>
      <c r="U866" s="4">
        <v>1034</v>
      </c>
      <c r="X866" s="4">
        <v>5664</v>
      </c>
      <c r="Z866" s="4">
        <v>33148</v>
      </c>
      <c r="AA866" s="4">
        <v>8717</v>
      </c>
      <c r="AC866" s="4">
        <v>0</v>
      </c>
      <c r="AD866" s="4">
        <v>0</v>
      </c>
      <c r="AE866" s="4">
        <v>0</v>
      </c>
      <c r="AG866" s="4">
        <v>30</v>
      </c>
      <c r="AJ866" s="4">
        <v>0</v>
      </c>
      <c r="AK866" s="4">
        <v>30</v>
      </c>
      <c r="AM866" s="4">
        <v>0</v>
      </c>
      <c r="AR866" s="4">
        <v>111</v>
      </c>
      <c r="AT866" s="4">
        <v>0</v>
      </c>
      <c r="AU866" s="4">
        <v>111</v>
      </c>
      <c r="AV866" s="4">
        <v>-81</v>
      </c>
      <c r="AW866" s="4">
        <v>8636</v>
      </c>
      <c r="AX866" s="4">
        <v>1185</v>
      </c>
      <c r="AY866" s="4">
        <v>7452</v>
      </c>
      <c r="BB866" s="4">
        <v>0</v>
      </c>
      <c r="BD866" s="4">
        <v>0</v>
      </c>
      <c r="BF866" s="4">
        <v>7452</v>
      </c>
      <c r="BJ866" s="4">
        <v>7000</v>
      </c>
      <c r="BL866" s="4">
        <v>362</v>
      </c>
      <c r="BP866" s="4">
        <v>90</v>
      </c>
      <c r="BR866" s="4">
        <v>7452</v>
      </c>
      <c r="BS866" s="2">
        <v>2016</v>
      </c>
      <c r="BV866" s="4">
        <v>184</v>
      </c>
      <c r="BY866" s="4">
        <v>184</v>
      </c>
      <c r="CB866" s="4">
        <v>2371</v>
      </c>
      <c r="CD866" s="4">
        <v>150</v>
      </c>
      <c r="CF866" s="4">
        <v>2522</v>
      </c>
      <c r="CG866" s="4">
        <v>100</v>
      </c>
      <c r="CR866" s="4">
        <v>0</v>
      </c>
      <c r="CS866" s="4">
        <v>100</v>
      </c>
      <c r="CU866" s="4">
        <v>2806</v>
      </c>
      <c r="DA866" s="4">
        <v>3758</v>
      </c>
      <c r="DB866" s="4">
        <v>3758</v>
      </c>
      <c r="DC866" s="4">
        <v>2476</v>
      </c>
      <c r="DD866" s="4">
        <v>4122</v>
      </c>
      <c r="DE866" s="4">
        <v>395</v>
      </c>
      <c r="DG866" s="4">
        <v>6992</v>
      </c>
      <c r="DN866" s="4">
        <v>0</v>
      </c>
      <c r="DO866" s="4">
        <v>19743</v>
      </c>
      <c r="DP866" s="4">
        <v>19743</v>
      </c>
      <c r="DR866" s="4">
        <v>30493</v>
      </c>
      <c r="DS866" s="4">
        <v>33299</v>
      </c>
      <c r="DT866" s="4">
        <v>1260</v>
      </c>
      <c r="DV866" s="4">
        <v>4</v>
      </c>
      <c r="DX866" s="4">
        <v>1264</v>
      </c>
      <c r="ED866" s="4">
        <v>2396</v>
      </c>
      <c r="EG866" s="4">
        <v>2396</v>
      </c>
      <c r="EI866" s="4">
        <v>3660</v>
      </c>
      <c r="EM866" s="4">
        <v>0</v>
      </c>
      <c r="EP866" s="4">
        <v>0</v>
      </c>
      <c r="ET866" s="4">
        <v>0</v>
      </c>
      <c r="EU866" s="4">
        <v>0</v>
      </c>
      <c r="EY866" s="4">
        <v>865</v>
      </c>
      <c r="EZ866" s="4">
        <v>674</v>
      </c>
      <c r="FA866" s="4">
        <v>2177</v>
      </c>
      <c r="FC866" s="4">
        <v>7000</v>
      </c>
      <c r="FD866" s="4">
        <v>482</v>
      </c>
      <c r="FF866" s="4">
        <v>18440</v>
      </c>
      <c r="FG866" s="4">
        <v>29638</v>
      </c>
      <c r="FH866" s="4">
        <v>29638</v>
      </c>
      <c r="FI866" s="4">
        <v>33299</v>
      </c>
      <c r="FL866" s="2">
        <v>2016</v>
      </c>
      <c r="FM866" t="s">
        <v>8</v>
      </c>
      <c r="FR866" s="2">
        <v>2016</v>
      </c>
      <c r="FS866" s="5">
        <v>12</v>
      </c>
      <c r="FX866" s="4">
        <v>895</v>
      </c>
      <c r="FZ866" s="4">
        <v>11</v>
      </c>
      <c r="GA866" s="4">
        <v>4</v>
      </c>
      <c r="GE866" s="4">
        <v>44</v>
      </c>
      <c r="GF866" s="4">
        <v>42</v>
      </c>
      <c r="GG866" s="4">
        <v>6000</v>
      </c>
      <c r="GH866" s="4">
        <v>6000</v>
      </c>
      <c r="GI866" s="7">
        <f t="shared" si="136"/>
        <v>-0.74701553556827471</v>
      </c>
      <c r="GJ866" s="7">
        <f t="shared" si="142"/>
        <v>-0.14574448358983869</v>
      </c>
      <c r="GK866" s="7">
        <f t="shared" si="143"/>
        <v>1.209593894794222</v>
      </c>
      <c r="GL866" s="7">
        <f t="shared" si="141"/>
        <v>0.46881287726358151</v>
      </c>
      <c r="GM866" s="7">
        <f>(((DR866-DR865)-(DP866-DP865)-(FG866-FG865)+((EV866-EV865)+(EW866-EW865)+(EX866-EX865))+(FC866-FC865))-U866-V866)/DS865</f>
        <v>-0.80337966748432821</v>
      </c>
      <c r="GN866" s="7">
        <f t="shared" si="137"/>
        <v>1.4782774597983102</v>
      </c>
      <c r="GO866" s="7">
        <f>(G866-G865)/DS865</f>
        <v>1.3579721995094032</v>
      </c>
      <c r="GP866" s="7">
        <f>CF866/DS865</f>
        <v>0.13747615153992915</v>
      </c>
      <c r="GQ866" s="7">
        <f t="shared" si="138"/>
        <v>0.28859112384788166</v>
      </c>
      <c r="GR866" s="7">
        <f t="shared" si="139"/>
        <v>3.0391606685372698</v>
      </c>
      <c r="GS866" s="7">
        <v>0.55000000000000004</v>
      </c>
      <c r="GT866" s="7">
        <f t="shared" si="144"/>
        <v>0</v>
      </c>
      <c r="GU866" s="7">
        <f t="shared" si="135"/>
        <v>0.89005675846121501</v>
      </c>
      <c r="GV866" t="s">
        <v>210</v>
      </c>
      <c r="GW866" s="8">
        <f t="shared" si="140"/>
        <v>5.4510765876260562E-5</v>
      </c>
    </row>
    <row r="867" spans="1:205" x14ac:dyDescent="0.2">
      <c r="A867">
        <v>984077718</v>
      </c>
      <c r="B867" s="2">
        <v>2017</v>
      </c>
      <c r="C867" t="s">
        <v>3</v>
      </c>
      <c r="D867" s="3">
        <v>42736</v>
      </c>
      <c r="E867" s="3">
        <v>43100</v>
      </c>
      <c r="F867" t="s">
        <v>8</v>
      </c>
      <c r="G867" s="4">
        <v>61981</v>
      </c>
      <c r="I867" s="4">
        <v>7808</v>
      </c>
      <c r="J867" s="4">
        <v>69789</v>
      </c>
      <c r="K867" s="4">
        <v>19209</v>
      </c>
      <c r="L867" s="4">
        <v>165</v>
      </c>
      <c r="M867" s="4">
        <v>165</v>
      </c>
      <c r="Q867" s="4">
        <v>9707</v>
      </c>
      <c r="R867" s="4">
        <v>7888</v>
      </c>
      <c r="S867" s="4">
        <v>264</v>
      </c>
      <c r="U867" s="4">
        <v>2444</v>
      </c>
      <c r="X867" s="4">
        <v>9014</v>
      </c>
      <c r="Z867" s="4">
        <v>40539</v>
      </c>
      <c r="AA867" s="4">
        <v>29251</v>
      </c>
      <c r="AC867" s="4">
        <v>0</v>
      </c>
      <c r="AD867" s="4">
        <v>0</v>
      </c>
      <c r="AE867" s="4">
        <v>0</v>
      </c>
      <c r="AG867" s="4">
        <v>117</v>
      </c>
      <c r="AJ867" s="4">
        <v>0</v>
      </c>
      <c r="AK867" s="4">
        <v>117</v>
      </c>
      <c r="AM867" s="4">
        <v>0</v>
      </c>
      <c r="AR867" s="4">
        <v>11</v>
      </c>
      <c r="AS867" s="4">
        <v>24</v>
      </c>
      <c r="AT867" s="4">
        <v>24</v>
      </c>
      <c r="AU867" s="4">
        <v>35</v>
      </c>
      <c r="AV867" s="4">
        <v>82</v>
      </c>
      <c r="AW867" s="4">
        <v>29333</v>
      </c>
      <c r="AX867" s="4">
        <v>6677</v>
      </c>
      <c r="AY867" s="4">
        <v>22655</v>
      </c>
      <c r="BB867" s="4">
        <v>0</v>
      </c>
      <c r="BD867" s="4">
        <v>0</v>
      </c>
      <c r="BF867" s="4">
        <v>22655</v>
      </c>
      <c r="BJ867" s="4">
        <v>7000</v>
      </c>
      <c r="BP867" s="4">
        <v>15655</v>
      </c>
      <c r="BR867" s="4">
        <v>22655</v>
      </c>
      <c r="BS867" s="2">
        <v>2017</v>
      </c>
      <c r="BU867" s="4">
        <v>40</v>
      </c>
      <c r="BV867" s="4">
        <v>1178</v>
      </c>
      <c r="BY867" s="4">
        <v>1218</v>
      </c>
      <c r="CB867" s="4">
        <v>31</v>
      </c>
      <c r="CD867" s="4">
        <v>851</v>
      </c>
      <c r="CF867" s="4">
        <v>881</v>
      </c>
      <c r="CR867" s="4">
        <v>2292</v>
      </c>
      <c r="CS867" s="4">
        <v>2292</v>
      </c>
      <c r="CU867" s="4">
        <v>4391</v>
      </c>
      <c r="DA867" s="4">
        <v>3593</v>
      </c>
      <c r="DB867" s="4">
        <v>3593</v>
      </c>
      <c r="DC867" s="4">
        <v>3068</v>
      </c>
      <c r="DD867" s="4">
        <v>4355</v>
      </c>
      <c r="DG867" s="4">
        <v>7423</v>
      </c>
      <c r="DN867" s="4">
        <v>0</v>
      </c>
      <c r="DO867" s="4">
        <v>24325</v>
      </c>
      <c r="DP867" s="4">
        <v>24325</v>
      </c>
      <c r="DR867" s="4">
        <v>35341</v>
      </c>
      <c r="DS867" s="4">
        <v>39732</v>
      </c>
      <c r="DT867" s="4">
        <v>1260</v>
      </c>
      <c r="DV867" s="4">
        <v>4</v>
      </c>
      <c r="DX867" s="4">
        <v>1264</v>
      </c>
      <c r="ED867" s="4">
        <v>18052</v>
      </c>
      <c r="EG867" s="4">
        <v>18052</v>
      </c>
      <c r="EI867" s="4">
        <v>19316</v>
      </c>
      <c r="EM867" s="4">
        <v>0</v>
      </c>
      <c r="ET867" s="4">
        <v>0</v>
      </c>
      <c r="EU867" s="4">
        <v>0</v>
      </c>
      <c r="EY867" s="4">
        <v>912</v>
      </c>
      <c r="EZ867" s="4">
        <v>7671</v>
      </c>
      <c r="FA867" s="4">
        <v>697</v>
      </c>
      <c r="FC867" s="4">
        <v>7000</v>
      </c>
      <c r="FF867" s="4">
        <v>4136</v>
      </c>
      <c r="FG867" s="4">
        <v>20416</v>
      </c>
      <c r="FH867" s="4">
        <v>20416</v>
      </c>
      <c r="FI867" s="4">
        <v>39732</v>
      </c>
      <c r="FL867" s="2">
        <v>2017</v>
      </c>
      <c r="FM867" t="s">
        <v>8</v>
      </c>
      <c r="FR867" s="2">
        <v>2017</v>
      </c>
      <c r="FS867" s="5">
        <v>14</v>
      </c>
      <c r="FX867" s="4">
        <v>1006</v>
      </c>
      <c r="FZ867" s="4">
        <v>11</v>
      </c>
      <c r="GA867" s="4">
        <v>8</v>
      </c>
      <c r="GE867" s="4">
        <v>110</v>
      </c>
      <c r="GF867" s="4">
        <v>105</v>
      </c>
      <c r="GG867" s="4">
        <v>6000</v>
      </c>
      <c r="GH867" s="4">
        <v>6000</v>
      </c>
      <c r="GI867" s="7">
        <f t="shared" si="136"/>
        <v>0.28493348148593051</v>
      </c>
      <c r="GJ867" s="7">
        <f t="shared" si="142"/>
        <v>1.209593894794222</v>
      </c>
      <c r="GK867" s="7">
        <f t="shared" si="143"/>
        <v>0.46881287726358151</v>
      </c>
      <c r="GL867" s="7">
        <f t="shared" si="141"/>
        <v>-0.24473975636766335</v>
      </c>
      <c r="GM867" s="7">
        <f>(((DR867-DR866)-(DP867-DP866)-(FG867-FG866)+((EV867-EV866)+(EW867-EW866)+(EX867-EX866))+(FC867-FC866))-U867-V867)/DS866</f>
        <v>0.21153788402054116</v>
      </c>
      <c r="GN867" s="7">
        <f t="shared" si="137"/>
        <v>0.84927475299558541</v>
      </c>
      <c r="GO867" s="7">
        <f>(G867-G866)/DS866</f>
        <v>0.86705306465659626</v>
      </c>
      <c r="GP867" s="7">
        <f>CF867/DS866</f>
        <v>2.6457250968497551E-2</v>
      </c>
      <c r="GQ867" s="7">
        <f t="shared" si="138"/>
        <v>0.62042146485738936</v>
      </c>
      <c r="GR867" s="7">
        <f t="shared" si="139"/>
        <v>0.87202875351112985</v>
      </c>
      <c r="GS867" s="7">
        <v>0.55000000000000004</v>
      </c>
      <c r="GT867" s="7">
        <f t="shared" si="144"/>
        <v>0</v>
      </c>
      <c r="GU867" s="7">
        <f t="shared" si="135"/>
        <v>0.5138427464008859</v>
      </c>
      <c r="GV867" t="s">
        <v>210</v>
      </c>
      <c r="GW867" s="8">
        <f t="shared" si="140"/>
        <v>3.0030931859815608E-5</v>
      </c>
    </row>
    <row r="868" spans="1:205" x14ac:dyDescent="0.2">
      <c r="A868">
        <v>984077718</v>
      </c>
      <c r="B868" s="2">
        <v>2018</v>
      </c>
      <c r="C868" t="s">
        <v>3</v>
      </c>
      <c r="D868" s="3">
        <v>43101</v>
      </c>
      <c r="E868" s="3">
        <v>43465</v>
      </c>
      <c r="F868" t="s">
        <v>8</v>
      </c>
      <c r="G868" s="4">
        <v>14466</v>
      </c>
      <c r="I868" s="4">
        <v>0</v>
      </c>
      <c r="J868" s="4">
        <v>14466</v>
      </c>
      <c r="K868" s="4">
        <v>11462</v>
      </c>
      <c r="L868" s="4">
        <v>-9035</v>
      </c>
      <c r="M868" s="4">
        <v>-9035</v>
      </c>
      <c r="Q868" s="4">
        <v>8218</v>
      </c>
      <c r="R868" s="4">
        <v>10180</v>
      </c>
      <c r="S868" s="4">
        <v>397</v>
      </c>
      <c r="U868" s="4">
        <v>316</v>
      </c>
      <c r="X868" s="4">
        <v>3440</v>
      </c>
      <c r="Z868" s="4">
        <v>14402</v>
      </c>
      <c r="AA868" s="4">
        <v>64</v>
      </c>
      <c r="AG868" s="4">
        <v>71</v>
      </c>
      <c r="AJ868" s="4">
        <v>0</v>
      </c>
      <c r="AK868" s="4">
        <v>71</v>
      </c>
      <c r="AR868" s="4">
        <v>17</v>
      </c>
      <c r="AS868" s="4">
        <v>0</v>
      </c>
      <c r="AT868" s="4">
        <v>0</v>
      </c>
      <c r="AU868" s="4">
        <v>17</v>
      </c>
      <c r="AV868" s="4">
        <v>54</v>
      </c>
      <c r="AW868" s="4">
        <v>118</v>
      </c>
      <c r="AX868" s="4">
        <v>-136</v>
      </c>
      <c r="AY868" s="4">
        <v>254</v>
      </c>
      <c r="BF868" s="4">
        <v>254</v>
      </c>
      <c r="BP868" s="4">
        <v>254</v>
      </c>
      <c r="BR868" s="4">
        <v>254</v>
      </c>
      <c r="BS868" s="2">
        <v>2018</v>
      </c>
      <c r="BT868" s="4">
        <v>3600</v>
      </c>
      <c r="BU868" s="4">
        <v>30</v>
      </c>
      <c r="BV868" s="4">
        <v>1314</v>
      </c>
      <c r="BY868" s="4">
        <v>4944</v>
      </c>
      <c r="BZ868" s="4">
        <v>726</v>
      </c>
      <c r="CB868" s="4">
        <v>33</v>
      </c>
      <c r="CD868" s="4">
        <v>701</v>
      </c>
      <c r="CF868" s="4">
        <v>1460</v>
      </c>
      <c r="CR868" s="4">
        <v>1452</v>
      </c>
      <c r="CS868" s="4">
        <v>1452</v>
      </c>
      <c r="CU868" s="4">
        <v>7856</v>
      </c>
      <c r="DA868" s="4">
        <v>12628</v>
      </c>
      <c r="DB868" s="4">
        <v>12628</v>
      </c>
      <c r="DC868" s="4">
        <v>2586</v>
      </c>
      <c r="DD868" s="4">
        <v>3453</v>
      </c>
      <c r="DG868" s="4">
        <v>6039</v>
      </c>
      <c r="DO868" s="4">
        <v>3820</v>
      </c>
      <c r="DP868" s="4">
        <v>3820</v>
      </c>
      <c r="DR868" s="4">
        <v>22487</v>
      </c>
      <c r="DS868" s="4">
        <v>30343</v>
      </c>
      <c r="DT868" s="4">
        <v>1260</v>
      </c>
      <c r="DV868" s="4">
        <v>4</v>
      </c>
      <c r="DX868" s="4">
        <v>1264</v>
      </c>
      <c r="ED868" s="4">
        <v>18306</v>
      </c>
      <c r="EG868" s="4">
        <v>18306</v>
      </c>
      <c r="EI868" s="4">
        <v>19570</v>
      </c>
      <c r="EU868" s="4">
        <v>0</v>
      </c>
      <c r="EY868" s="4">
        <v>282</v>
      </c>
      <c r="EZ868" s="4">
        <v>0</v>
      </c>
      <c r="FA868" s="4">
        <v>819</v>
      </c>
      <c r="FF868" s="4">
        <v>9672</v>
      </c>
      <c r="FG868" s="4">
        <v>10773</v>
      </c>
      <c r="FH868" s="4">
        <v>10773</v>
      </c>
      <c r="FI868" s="4">
        <v>30343</v>
      </c>
      <c r="FL868" s="2">
        <v>2018</v>
      </c>
      <c r="FM868" t="s">
        <v>8</v>
      </c>
      <c r="FR868" s="2">
        <v>2018</v>
      </c>
      <c r="FS868" s="5">
        <v>17</v>
      </c>
      <c r="FX868" s="4">
        <v>986</v>
      </c>
      <c r="GA868" s="4">
        <v>4</v>
      </c>
      <c r="GE868" s="4">
        <v>112</v>
      </c>
      <c r="GF868" s="4">
        <v>111</v>
      </c>
      <c r="GI868" s="7">
        <f t="shared" si="136"/>
        <v>0.25908587536494515</v>
      </c>
      <c r="GJ868" s="7">
        <f t="shared" si="142"/>
        <v>0.46881287726358151</v>
      </c>
      <c r="GK868" s="7">
        <f t="shared" si="143"/>
        <v>-0.24473975636766335</v>
      </c>
      <c r="GL868" s="7">
        <f t="shared" si="141"/>
        <v>9.5112546551099103E-2</v>
      </c>
      <c r="GM868" s="7">
        <f>(((DR868-DR867)-(DP868-DP867)-(FG868-FG867)+((EV868-EV867)+(EW868-EW867)+(EX868-EX867))+(FC868-FC867))-U868-V868)/DS867</f>
        <v>0.25113258834189067</v>
      </c>
      <c r="GN868" s="7">
        <f t="shared" si="137"/>
        <v>-1.1837561663143059</v>
      </c>
      <c r="GO868" s="7">
        <f>(G868-G867)/DS867</f>
        <v>-1.1958874458874458</v>
      </c>
      <c r="GP868" s="7">
        <f>CF868/DS867</f>
        <v>3.6746199536897214E-2</v>
      </c>
      <c r="GQ868" s="7">
        <f t="shared" si="138"/>
        <v>7.2493756689261503E-3</v>
      </c>
      <c r="GR868" s="7">
        <f t="shared" si="139"/>
        <v>-0.7666058953550281</v>
      </c>
      <c r="GS868" s="7">
        <v>0.55000000000000004</v>
      </c>
      <c r="GT868" s="7">
        <f>EP868/FH868</f>
        <v>0</v>
      </c>
      <c r="GU868" s="7">
        <f t="shared" si="135"/>
        <v>0.35504070131496557</v>
      </c>
      <c r="GV868" t="s">
        <v>210</v>
      </c>
      <c r="GW868" s="8">
        <f t="shared" si="140"/>
        <v>2.5168629819792609E-5</v>
      </c>
    </row>
    <row r="869" spans="1:205" x14ac:dyDescent="0.2">
      <c r="A869">
        <v>984077718</v>
      </c>
      <c r="B869" s="2">
        <v>2019</v>
      </c>
      <c r="C869" t="s">
        <v>3</v>
      </c>
      <c r="D869" s="3">
        <v>43466</v>
      </c>
      <c r="E869" s="3">
        <v>43830</v>
      </c>
      <c r="F869" t="s">
        <v>8</v>
      </c>
      <c r="G869" s="4">
        <v>38326</v>
      </c>
      <c r="I869" s="4">
        <v>799</v>
      </c>
      <c r="J869" s="4">
        <v>39125</v>
      </c>
      <c r="K869" s="4">
        <v>20419</v>
      </c>
      <c r="L869" s="4">
        <v>573</v>
      </c>
      <c r="M869" s="4">
        <v>573</v>
      </c>
      <c r="Q869" s="4">
        <v>9857</v>
      </c>
      <c r="R869" s="4">
        <v>9924</v>
      </c>
      <c r="S869" s="4">
        <v>347</v>
      </c>
      <c r="U869" s="4">
        <v>1460</v>
      </c>
      <c r="X869" s="4">
        <v>6745</v>
      </c>
      <c r="Z869" s="4">
        <v>39054</v>
      </c>
      <c r="AA869" s="4">
        <v>71</v>
      </c>
      <c r="AG869" s="4">
        <v>17</v>
      </c>
      <c r="AJ869" s="4">
        <v>11</v>
      </c>
      <c r="AK869" s="4">
        <v>28</v>
      </c>
      <c r="AR869" s="4">
        <v>767</v>
      </c>
      <c r="AS869" s="4">
        <v>13</v>
      </c>
      <c r="AT869" s="4">
        <v>13</v>
      </c>
      <c r="AU869" s="4">
        <v>780</v>
      </c>
      <c r="AV869" s="4">
        <v>-752</v>
      </c>
      <c r="AW869" s="4">
        <v>-681</v>
      </c>
      <c r="AX869" s="4">
        <v>-378</v>
      </c>
      <c r="AY869" s="4">
        <v>-304</v>
      </c>
      <c r="BF869" s="4">
        <v>-304</v>
      </c>
      <c r="BP869" s="4">
        <v>-304</v>
      </c>
      <c r="BR869" s="4">
        <v>-304</v>
      </c>
      <c r="BS869" s="2">
        <v>2019</v>
      </c>
      <c r="BT869" s="4">
        <v>4647</v>
      </c>
      <c r="BU869" s="4">
        <v>20</v>
      </c>
      <c r="BV869" s="4">
        <v>1692</v>
      </c>
      <c r="BY869" s="4">
        <v>6358</v>
      </c>
      <c r="BZ869" s="4">
        <v>454</v>
      </c>
      <c r="CB869" s="4">
        <v>118</v>
      </c>
      <c r="CD869" s="4">
        <v>508</v>
      </c>
      <c r="CF869" s="4">
        <v>1080</v>
      </c>
      <c r="CG869" s="4">
        <v>15000</v>
      </c>
      <c r="CR869" s="4">
        <v>612</v>
      </c>
      <c r="CS869" s="4">
        <v>15612</v>
      </c>
      <c r="CU869" s="4">
        <v>23050</v>
      </c>
      <c r="DA869" s="4">
        <v>12055</v>
      </c>
      <c r="DB869" s="4">
        <v>12055</v>
      </c>
      <c r="DC869" s="4">
        <v>3651</v>
      </c>
      <c r="DD869" s="4">
        <v>1845</v>
      </c>
      <c r="DG869" s="4">
        <v>5496</v>
      </c>
      <c r="DO869" s="4">
        <v>3452</v>
      </c>
      <c r="DP869" s="4">
        <v>3452</v>
      </c>
      <c r="DR869" s="4">
        <v>21003</v>
      </c>
      <c r="DS869" s="4">
        <v>44053</v>
      </c>
      <c r="DT869" s="4">
        <v>1260</v>
      </c>
      <c r="DV869" s="4">
        <v>4</v>
      </c>
      <c r="DX869" s="4">
        <v>1264</v>
      </c>
      <c r="ED869" s="4">
        <v>18002</v>
      </c>
      <c r="EG869" s="4">
        <v>18002</v>
      </c>
      <c r="EI869" s="4">
        <v>19266</v>
      </c>
      <c r="EP869" s="4">
        <v>13400</v>
      </c>
      <c r="EU869" s="4">
        <v>13400</v>
      </c>
      <c r="EY869" s="4">
        <v>3533</v>
      </c>
      <c r="FA869" s="4">
        <v>1111</v>
      </c>
      <c r="FF869" s="4">
        <v>6742</v>
      </c>
      <c r="FG869" s="4">
        <v>11387</v>
      </c>
      <c r="FH869" s="4">
        <v>24787</v>
      </c>
      <c r="FI869" s="4">
        <v>44053</v>
      </c>
      <c r="FL869" s="2">
        <v>2019</v>
      </c>
      <c r="FM869" t="s">
        <v>8</v>
      </c>
      <c r="FR869" s="2">
        <v>2019</v>
      </c>
      <c r="FS869" s="5">
        <v>18</v>
      </c>
      <c r="FX869" s="4">
        <v>932</v>
      </c>
      <c r="GA869" s="4">
        <v>15</v>
      </c>
      <c r="GE869" s="4">
        <v>108</v>
      </c>
      <c r="GF869" s="4">
        <v>71</v>
      </c>
      <c r="GG869" s="4">
        <v>7400</v>
      </c>
      <c r="GN869" s="7">
        <f t="shared" si="137"/>
        <v>0.75124410902020233</v>
      </c>
      <c r="GQ869" s="7">
        <f t="shared" si="138"/>
        <v>-8.1724823915264259E-3</v>
      </c>
      <c r="GR869" s="7">
        <f t="shared" si="139"/>
        <v>1.6493847642748514</v>
      </c>
      <c r="GS869" s="7">
        <v>0.55000000000000004</v>
      </c>
      <c r="GT869" s="7">
        <f t="shared" ref="GT869:GT932" si="145">EP869/FH869</f>
        <v>0.54060596280308226</v>
      </c>
      <c r="GU869" s="7">
        <f t="shared" si="135"/>
        <v>0.56266315574421721</v>
      </c>
      <c r="GV869" t="s">
        <v>210</v>
      </c>
      <c r="GW869" s="8">
        <f t="shared" si="140"/>
        <v>3.2956530336486173E-5</v>
      </c>
    </row>
    <row r="870" spans="1:205" x14ac:dyDescent="0.2">
      <c r="A870">
        <v>992256001</v>
      </c>
      <c r="B870" s="2">
        <v>2013</v>
      </c>
      <c r="C870" t="s">
        <v>3</v>
      </c>
      <c r="D870" s="3">
        <v>41275</v>
      </c>
      <c r="E870" s="3">
        <v>41639</v>
      </c>
      <c r="F870" t="s">
        <v>8</v>
      </c>
      <c r="G870" s="4">
        <v>28258</v>
      </c>
      <c r="I870" s="4">
        <v>0</v>
      </c>
      <c r="J870" s="4">
        <v>28258</v>
      </c>
      <c r="K870" s="4">
        <v>13899</v>
      </c>
      <c r="L870" s="4">
        <v>0</v>
      </c>
      <c r="M870" s="4">
        <v>0</v>
      </c>
      <c r="Q870" s="4">
        <v>8861</v>
      </c>
      <c r="R870" s="4">
        <v>7433</v>
      </c>
      <c r="S870" s="4">
        <v>130</v>
      </c>
      <c r="U870" s="4">
        <v>230</v>
      </c>
      <c r="X870" s="4">
        <v>3494</v>
      </c>
      <c r="Z870" s="4">
        <v>26484</v>
      </c>
      <c r="AA870" s="4">
        <v>1775</v>
      </c>
      <c r="AC870" s="4">
        <v>0</v>
      </c>
      <c r="AD870" s="4">
        <v>0</v>
      </c>
      <c r="AE870" s="4">
        <v>0</v>
      </c>
      <c r="AG870" s="4">
        <v>0</v>
      </c>
      <c r="AJ870" s="4">
        <v>0</v>
      </c>
      <c r="AK870" s="4">
        <v>0</v>
      </c>
      <c r="AM870" s="4">
        <v>0</v>
      </c>
      <c r="AR870" s="4">
        <v>54</v>
      </c>
      <c r="AT870" s="4">
        <v>0</v>
      </c>
      <c r="AU870" s="4">
        <v>54</v>
      </c>
      <c r="AV870" s="4">
        <v>-54</v>
      </c>
      <c r="AW870" s="4">
        <v>1721</v>
      </c>
      <c r="AX870" s="4">
        <v>485</v>
      </c>
      <c r="AY870" s="4">
        <v>1236</v>
      </c>
      <c r="BB870" s="4">
        <v>0</v>
      </c>
      <c r="BD870" s="4">
        <v>0</v>
      </c>
      <c r="BF870" s="4">
        <v>1236</v>
      </c>
      <c r="BJ870" s="4">
        <v>500</v>
      </c>
      <c r="BP870" s="4">
        <v>736</v>
      </c>
      <c r="BR870" s="4">
        <v>1236</v>
      </c>
      <c r="BS870" s="2">
        <v>2013</v>
      </c>
      <c r="BV870" s="4">
        <v>61</v>
      </c>
      <c r="BY870" s="4">
        <v>61</v>
      </c>
      <c r="CD870" s="4">
        <v>894</v>
      </c>
      <c r="CF870" s="4">
        <v>894</v>
      </c>
      <c r="CS870" s="4">
        <v>0</v>
      </c>
      <c r="CU870" s="4">
        <v>956</v>
      </c>
      <c r="DA870" s="4">
        <v>284</v>
      </c>
      <c r="DB870" s="4">
        <v>284</v>
      </c>
      <c r="DC870" s="4">
        <v>9130</v>
      </c>
      <c r="DD870" s="4">
        <v>936</v>
      </c>
      <c r="DG870" s="4">
        <v>10065</v>
      </c>
      <c r="DN870" s="4">
        <v>0</v>
      </c>
      <c r="DO870" s="4">
        <v>385</v>
      </c>
      <c r="DP870" s="4">
        <v>385</v>
      </c>
      <c r="DR870" s="4">
        <v>10735</v>
      </c>
      <c r="DS870" s="4">
        <v>11690</v>
      </c>
      <c r="DT870" s="4">
        <v>100</v>
      </c>
      <c r="DV870" s="4">
        <v>11</v>
      </c>
      <c r="DX870" s="4">
        <v>111</v>
      </c>
      <c r="ED870" s="4">
        <v>2359</v>
      </c>
      <c r="EG870" s="4">
        <v>2359</v>
      </c>
      <c r="EI870" s="4">
        <v>2469</v>
      </c>
      <c r="EK870" s="4">
        <v>0</v>
      </c>
      <c r="EM870" s="4">
        <v>0</v>
      </c>
      <c r="EP870" s="4">
        <v>400</v>
      </c>
      <c r="ET870" s="4">
        <v>0</v>
      </c>
      <c r="EU870" s="4">
        <v>400</v>
      </c>
      <c r="EX870" s="4">
        <v>655</v>
      </c>
      <c r="EY870" s="4">
        <v>3673</v>
      </c>
      <c r="EZ870" s="4">
        <v>575</v>
      </c>
      <c r="FA870" s="4">
        <v>1720</v>
      </c>
      <c r="FC870" s="4">
        <v>500</v>
      </c>
      <c r="FD870" s="4">
        <v>329</v>
      </c>
      <c r="FF870" s="4">
        <v>1369</v>
      </c>
      <c r="FG870" s="4">
        <v>8821</v>
      </c>
      <c r="FH870" s="4">
        <v>9221</v>
      </c>
      <c r="FI870" s="4">
        <v>11690</v>
      </c>
      <c r="FL870" s="2">
        <v>2013</v>
      </c>
      <c r="FM870" t="s">
        <v>8</v>
      </c>
      <c r="FR870" s="2">
        <v>2013</v>
      </c>
      <c r="FS870" s="5">
        <v>15</v>
      </c>
      <c r="FX870" s="4">
        <v>642</v>
      </c>
      <c r="FZ870" s="4">
        <v>11</v>
      </c>
      <c r="GA870" s="4">
        <v>102</v>
      </c>
      <c r="GE870" s="4">
        <v>25</v>
      </c>
      <c r="GF870" s="4">
        <v>5</v>
      </c>
      <c r="GG870" s="4">
        <v>145</v>
      </c>
      <c r="GH870" s="4">
        <v>800</v>
      </c>
      <c r="GN870" s="7">
        <f t="shared" si="137"/>
        <v>-0.35291580596100153</v>
      </c>
      <c r="GQ870" s="7">
        <f t="shared" si="138"/>
        <v>4.4346375329637804E-2</v>
      </c>
      <c r="GR870" s="7">
        <f t="shared" si="139"/>
        <v>-0.26269373271408442</v>
      </c>
      <c r="GS870" s="7">
        <v>1</v>
      </c>
      <c r="GT870" s="7">
        <f t="shared" si="145"/>
        <v>4.3379243032209087E-2</v>
      </c>
      <c r="GU870" s="7">
        <f t="shared" si="135"/>
        <v>0.78879384088964932</v>
      </c>
      <c r="GV870" t="s">
        <v>258</v>
      </c>
      <c r="GW870" s="8">
        <f t="shared" si="140"/>
        <v>2.2699929630218146E-5</v>
      </c>
    </row>
    <row r="871" spans="1:205" x14ac:dyDescent="0.2">
      <c r="A871">
        <v>992256001</v>
      </c>
      <c r="B871" s="2">
        <v>2014</v>
      </c>
      <c r="C871" t="s">
        <v>3</v>
      </c>
      <c r="D871" s="3">
        <v>41640</v>
      </c>
      <c r="E871" s="3">
        <v>42004</v>
      </c>
      <c r="F871" t="s">
        <v>8</v>
      </c>
      <c r="G871" s="4">
        <v>27595</v>
      </c>
      <c r="I871" s="4">
        <v>0</v>
      </c>
      <c r="J871" s="4">
        <v>27595</v>
      </c>
      <c r="K871" s="4">
        <v>13955</v>
      </c>
      <c r="L871" s="4">
        <v>0</v>
      </c>
      <c r="M871" s="4">
        <v>0</v>
      </c>
      <c r="Q871" s="4">
        <v>9202</v>
      </c>
      <c r="R871" s="4">
        <v>7806</v>
      </c>
      <c r="S871" s="4">
        <v>113</v>
      </c>
      <c r="U871" s="4">
        <v>263</v>
      </c>
      <c r="X871" s="4">
        <v>3805</v>
      </c>
      <c r="Z871" s="4">
        <v>27225</v>
      </c>
      <c r="AA871" s="4">
        <v>370</v>
      </c>
      <c r="AC871" s="4">
        <v>0</v>
      </c>
      <c r="AD871" s="4">
        <v>0</v>
      </c>
      <c r="AE871" s="4">
        <v>0</v>
      </c>
      <c r="AG871" s="4">
        <v>0</v>
      </c>
      <c r="AJ871" s="4">
        <v>0</v>
      </c>
      <c r="AK871" s="4">
        <v>0</v>
      </c>
      <c r="AM871" s="4">
        <v>0</v>
      </c>
      <c r="AR871" s="4">
        <v>72</v>
      </c>
      <c r="AT871" s="4">
        <v>0</v>
      </c>
      <c r="AU871" s="4">
        <v>72</v>
      </c>
      <c r="AV871" s="4">
        <v>-72</v>
      </c>
      <c r="AW871" s="4">
        <v>299</v>
      </c>
      <c r="AX871" s="4">
        <v>81</v>
      </c>
      <c r="AY871" s="4">
        <v>218</v>
      </c>
      <c r="BB871" s="4">
        <v>0</v>
      </c>
      <c r="BD871" s="4">
        <v>0</v>
      </c>
      <c r="BF871" s="4">
        <v>218</v>
      </c>
      <c r="BP871" s="4">
        <v>218</v>
      </c>
      <c r="BR871" s="4">
        <v>218</v>
      </c>
      <c r="BS871" s="2">
        <v>2014</v>
      </c>
      <c r="BY871" s="4">
        <v>0</v>
      </c>
      <c r="CD871" s="4">
        <v>1495</v>
      </c>
      <c r="CF871" s="4">
        <v>1495</v>
      </c>
      <c r="CS871" s="4">
        <v>0</v>
      </c>
      <c r="CU871" s="4">
        <v>1495</v>
      </c>
      <c r="DA871" s="4">
        <v>343</v>
      </c>
      <c r="DB871" s="4">
        <v>343</v>
      </c>
      <c r="DC871" s="4">
        <v>8142</v>
      </c>
      <c r="DD871" s="4">
        <v>680</v>
      </c>
      <c r="DG871" s="4">
        <v>8822</v>
      </c>
      <c r="DN871" s="4">
        <v>0</v>
      </c>
      <c r="DO871" s="4">
        <v>393</v>
      </c>
      <c r="DP871" s="4">
        <v>393</v>
      </c>
      <c r="DR871" s="4">
        <v>9558</v>
      </c>
      <c r="DS871" s="4">
        <v>11053</v>
      </c>
      <c r="DT871" s="4">
        <v>100</v>
      </c>
      <c r="DV871" s="4">
        <v>11</v>
      </c>
      <c r="DX871" s="4">
        <v>111</v>
      </c>
      <c r="ED871" s="4">
        <v>2576</v>
      </c>
      <c r="EG871" s="4">
        <v>2576</v>
      </c>
      <c r="EI871" s="4">
        <v>2687</v>
      </c>
      <c r="EK871" s="4">
        <v>20</v>
      </c>
      <c r="EM871" s="4">
        <v>20</v>
      </c>
      <c r="EP871" s="4">
        <v>764</v>
      </c>
      <c r="ET871" s="4">
        <v>0</v>
      </c>
      <c r="EU871" s="4">
        <v>784</v>
      </c>
      <c r="EX871" s="4">
        <v>485</v>
      </c>
      <c r="EY871" s="4">
        <v>3479</v>
      </c>
      <c r="EZ871" s="4">
        <v>0</v>
      </c>
      <c r="FA871" s="4">
        <v>1406</v>
      </c>
      <c r="FD871" s="4">
        <v>822</v>
      </c>
      <c r="FF871" s="4">
        <v>1391</v>
      </c>
      <c r="FG871" s="4">
        <v>7583</v>
      </c>
      <c r="FH871" s="4">
        <v>8367</v>
      </c>
      <c r="FI871" s="4">
        <v>11053</v>
      </c>
      <c r="FL871" s="2">
        <v>2014</v>
      </c>
      <c r="FM871" t="s">
        <v>8</v>
      </c>
      <c r="FR871" s="2">
        <v>2014</v>
      </c>
      <c r="FS871" s="5">
        <v>15</v>
      </c>
      <c r="FX871" s="4">
        <v>710</v>
      </c>
      <c r="FZ871" s="4">
        <v>11</v>
      </c>
      <c r="GA871" s="4">
        <v>82</v>
      </c>
      <c r="GE871" s="4">
        <v>30</v>
      </c>
      <c r="GF871" s="4">
        <v>5</v>
      </c>
      <c r="GG871" s="4">
        <v>315</v>
      </c>
      <c r="GH871" s="4">
        <v>800</v>
      </c>
      <c r="GN871" s="7">
        <f t="shared" si="137"/>
        <v>2.7801539777587682E-2</v>
      </c>
      <c r="GQ871" s="7">
        <f t="shared" si="138"/>
        <v>1.9170733852174295E-2</v>
      </c>
      <c r="GR871" s="7">
        <f t="shared" si="139"/>
        <v>-2.3462382334206243E-2</v>
      </c>
      <c r="GS871" s="7">
        <v>1</v>
      </c>
      <c r="GT871" s="7">
        <f t="shared" si="145"/>
        <v>9.131110314330107E-2</v>
      </c>
      <c r="GU871" s="7">
        <f t="shared" si="135"/>
        <v>0.75698905274586081</v>
      </c>
      <c r="GV871" t="s">
        <v>258</v>
      </c>
      <c r="GW871" s="8">
        <f t="shared" si="140"/>
        <v>8.5543199315654412E-5</v>
      </c>
    </row>
    <row r="872" spans="1:205" x14ac:dyDescent="0.2">
      <c r="A872">
        <v>992256001</v>
      </c>
      <c r="B872" s="2">
        <v>2015</v>
      </c>
      <c r="C872" t="s">
        <v>3</v>
      </c>
      <c r="D872" s="3">
        <v>42005</v>
      </c>
      <c r="E872" s="3">
        <v>42369</v>
      </c>
      <c r="F872" t="s">
        <v>8</v>
      </c>
      <c r="G872" s="4">
        <v>29167</v>
      </c>
      <c r="I872" s="4">
        <v>0</v>
      </c>
      <c r="J872" s="4">
        <v>29167</v>
      </c>
      <c r="K872" s="4">
        <v>15074</v>
      </c>
      <c r="L872" s="4">
        <v>0</v>
      </c>
      <c r="M872" s="4">
        <v>0</v>
      </c>
      <c r="Q872" s="4">
        <v>9792</v>
      </c>
      <c r="R872" s="4">
        <v>8346</v>
      </c>
      <c r="S872" s="4">
        <v>190</v>
      </c>
      <c r="U872" s="4">
        <v>309</v>
      </c>
      <c r="X872" s="4">
        <v>3375</v>
      </c>
      <c r="Z872" s="4">
        <v>28549</v>
      </c>
      <c r="AA872" s="4">
        <v>618</v>
      </c>
      <c r="AC872" s="4">
        <v>0</v>
      </c>
      <c r="AD872" s="4">
        <v>0</v>
      </c>
      <c r="AE872" s="4">
        <v>0</v>
      </c>
      <c r="AG872" s="4">
        <v>1</v>
      </c>
      <c r="AJ872" s="4">
        <v>0</v>
      </c>
      <c r="AK872" s="4">
        <v>1</v>
      </c>
      <c r="AM872" s="4">
        <v>0</v>
      </c>
      <c r="AR872" s="4">
        <v>77</v>
      </c>
      <c r="AT872" s="4">
        <v>0</v>
      </c>
      <c r="AU872" s="4">
        <v>77</v>
      </c>
      <c r="AV872" s="4">
        <v>-77</v>
      </c>
      <c r="AW872" s="4">
        <v>542</v>
      </c>
      <c r="AX872" s="4">
        <v>142</v>
      </c>
      <c r="AY872" s="4">
        <v>400</v>
      </c>
      <c r="BB872" s="4">
        <v>0</v>
      </c>
      <c r="BD872" s="4">
        <v>0</v>
      </c>
      <c r="BF872" s="4">
        <v>400</v>
      </c>
      <c r="BP872" s="4">
        <v>400</v>
      </c>
      <c r="BR872" s="4">
        <v>400</v>
      </c>
      <c r="BS872" s="2">
        <v>2015</v>
      </c>
      <c r="BY872" s="4">
        <v>0</v>
      </c>
      <c r="CD872" s="4">
        <v>1210</v>
      </c>
      <c r="CF872" s="4">
        <v>1210</v>
      </c>
      <c r="CS872" s="4">
        <v>0</v>
      </c>
      <c r="CU872" s="4">
        <v>1210</v>
      </c>
      <c r="DA872" s="4">
        <v>470</v>
      </c>
      <c r="DB872" s="4">
        <v>470</v>
      </c>
      <c r="DC872" s="4">
        <v>5216</v>
      </c>
      <c r="DD872" s="4">
        <v>2192</v>
      </c>
      <c r="DG872" s="4">
        <v>7409</v>
      </c>
      <c r="DN872" s="4">
        <v>0</v>
      </c>
      <c r="DO872" s="4">
        <v>1040</v>
      </c>
      <c r="DP872" s="4">
        <v>1040</v>
      </c>
      <c r="DR872" s="4">
        <v>8918</v>
      </c>
      <c r="DS872" s="4">
        <v>10128</v>
      </c>
      <c r="DT872" s="4">
        <v>100</v>
      </c>
      <c r="DV872" s="4">
        <v>11</v>
      </c>
      <c r="DX872" s="4">
        <v>111</v>
      </c>
      <c r="ED872" s="4">
        <v>2976</v>
      </c>
      <c r="EG872" s="4">
        <v>2976</v>
      </c>
      <c r="EI872" s="4">
        <v>3087</v>
      </c>
      <c r="EK872" s="4">
        <v>58</v>
      </c>
      <c r="EM872" s="4">
        <v>58</v>
      </c>
      <c r="EP872" s="4">
        <v>601</v>
      </c>
      <c r="ET872" s="4">
        <v>0</v>
      </c>
      <c r="EU872" s="4">
        <v>659</v>
      </c>
      <c r="EX872" s="4">
        <v>0</v>
      </c>
      <c r="EY872" s="4">
        <v>2600</v>
      </c>
      <c r="EZ872" s="4">
        <v>103</v>
      </c>
      <c r="FA872" s="4">
        <v>1609</v>
      </c>
      <c r="FD872" s="4">
        <v>75</v>
      </c>
      <c r="FF872" s="4">
        <v>1994</v>
      </c>
      <c r="FG872" s="4">
        <v>6381</v>
      </c>
      <c r="FH872" s="4">
        <v>7041</v>
      </c>
      <c r="FI872" s="4">
        <v>10128</v>
      </c>
      <c r="FL872" s="2">
        <v>2015</v>
      </c>
      <c r="FM872" t="s">
        <v>8</v>
      </c>
      <c r="FR872" s="2">
        <v>2015</v>
      </c>
      <c r="FS872" s="5">
        <v>15</v>
      </c>
      <c r="FX872" s="4">
        <v>754</v>
      </c>
      <c r="FZ872" s="4">
        <v>11</v>
      </c>
      <c r="GA872" s="4">
        <v>162</v>
      </c>
      <c r="GE872" s="4">
        <v>32</v>
      </c>
      <c r="GF872" s="4">
        <v>6</v>
      </c>
      <c r="GG872" s="4">
        <v>800</v>
      </c>
      <c r="GH872" s="4">
        <v>800</v>
      </c>
      <c r="GI872" s="7">
        <f t="shared" si="136"/>
        <v>-5.1569709581109201E-2</v>
      </c>
      <c r="GJ872" s="7">
        <f t="shared" si="142"/>
        <v>9.3926432848588537E-2</v>
      </c>
      <c r="GK872" s="7">
        <f t="shared" si="143"/>
        <v>0.11571519044603275</v>
      </c>
      <c r="GL872" s="7">
        <f t="shared" si="141"/>
        <v>-2.2709320695102685E-2</v>
      </c>
      <c r="GM872" s="7">
        <f>(((DR872-DR871)-(DP872-DP871)-(FG872-FG871)+((EV872-EV871)+(EW872-EW871)+(EX872-EX871))+(FC872-FC871))-U872-V872)/DS871</f>
        <v>-7.9525920564552613E-2</v>
      </c>
      <c r="GN872" s="7">
        <f t="shared" si="137"/>
        <v>0.40694833981724421</v>
      </c>
      <c r="GO872" s="7">
        <f>(G872-G871)/DS871</f>
        <v>0.14222383063421695</v>
      </c>
      <c r="GP872" s="7">
        <f>CF872/DS871</f>
        <v>0.10947254139147743</v>
      </c>
      <c r="GQ872" s="7">
        <f t="shared" si="138"/>
        <v>3.7769699258769655E-2</v>
      </c>
      <c r="GR872" s="7">
        <f t="shared" si="139"/>
        <v>5.6966841819170139E-2</v>
      </c>
      <c r="GS872" s="7">
        <v>1</v>
      </c>
      <c r="GT872" s="7">
        <f t="shared" si="145"/>
        <v>8.5357193580457319E-2</v>
      </c>
      <c r="GU872" s="7">
        <f t="shared" si="135"/>
        <v>0.69520142180094791</v>
      </c>
      <c r="GV872" t="s">
        <v>258</v>
      </c>
      <c r="GW872" s="8">
        <f t="shared" si="140"/>
        <v>9.0473174703700358E-5</v>
      </c>
    </row>
    <row r="873" spans="1:205" x14ac:dyDescent="0.2">
      <c r="A873">
        <v>992256001</v>
      </c>
      <c r="B873" s="2">
        <v>2016</v>
      </c>
      <c r="C873" t="s">
        <v>3</v>
      </c>
      <c r="D873" s="3">
        <v>42370</v>
      </c>
      <c r="E873" s="3">
        <v>42735</v>
      </c>
      <c r="F873" t="s">
        <v>8</v>
      </c>
      <c r="G873" s="4">
        <v>34013</v>
      </c>
      <c r="I873" s="4">
        <v>0</v>
      </c>
      <c r="J873" s="4">
        <v>34013</v>
      </c>
      <c r="K873" s="4">
        <v>16783</v>
      </c>
      <c r="L873" s="4">
        <v>0</v>
      </c>
      <c r="M873" s="4">
        <v>0</v>
      </c>
      <c r="Q873" s="4">
        <v>11690</v>
      </c>
      <c r="R873" s="4">
        <v>9928</v>
      </c>
      <c r="S873" s="4">
        <v>132</v>
      </c>
      <c r="U873" s="4">
        <v>283</v>
      </c>
      <c r="X873" s="4">
        <v>3824</v>
      </c>
      <c r="Z873" s="4">
        <v>32580</v>
      </c>
      <c r="AA873" s="4">
        <v>1433</v>
      </c>
      <c r="AC873" s="4">
        <v>0</v>
      </c>
      <c r="AD873" s="4">
        <v>0</v>
      </c>
      <c r="AE873" s="4">
        <v>0</v>
      </c>
      <c r="AG873" s="4">
        <v>1</v>
      </c>
      <c r="AJ873" s="4">
        <v>0</v>
      </c>
      <c r="AK873" s="4">
        <v>1</v>
      </c>
      <c r="AM873" s="4">
        <v>0</v>
      </c>
      <c r="AR873" s="4">
        <v>84</v>
      </c>
      <c r="AT873" s="4">
        <v>0</v>
      </c>
      <c r="AU873" s="4">
        <v>84</v>
      </c>
      <c r="AV873" s="4">
        <v>-83</v>
      </c>
      <c r="AW873" s="4">
        <v>1349</v>
      </c>
      <c r="AX873" s="4">
        <v>336</v>
      </c>
      <c r="AY873" s="4">
        <v>1013</v>
      </c>
      <c r="BB873" s="4">
        <v>0</v>
      </c>
      <c r="BD873" s="4">
        <v>0</v>
      </c>
      <c r="BF873" s="4">
        <v>1013</v>
      </c>
      <c r="BJ873" s="4">
        <v>500</v>
      </c>
      <c r="BP873" s="4">
        <v>513</v>
      </c>
      <c r="BR873" s="4">
        <v>1013</v>
      </c>
      <c r="BS873" s="2">
        <v>2016</v>
      </c>
      <c r="BY873" s="4">
        <v>0</v>
      </c>
      <c r="CD873" s="4">
        <v>1348</v>
      </c>
      <c r="CF873" s="4">
        <v>1348</v>
      </c>
      <c r="CS873" s="4">
        <v>0</v>
      </c>
      <c r="CU873" s="4">
        <v>1348</v>
      </c>
      <c r="DA873" s="4">
        <v>415</v>
      </c>
      <c r="DB873" s="4">
        <v>415</v>
      </c>
      <c r="DC873" s="4">
        <v>7070</v>
      </c>
      <c r="DD873" s="4">
        <v>1126</v>
      </c>
      <c r="DE873" s="4">
        <v>40</v>
      </c>
      <c r="DG873" s="4">
        <v>8235</v>
      </c>
      <c r="DN873" s="4">
        <v>0</v>
      </c>
      <c r="DO873" s="4">
        <v>414</v>
      </c>
      <c r="DP873" s="4">
        <v>414</v>
      </c>
      <c r="DR873" s="4">
        <v>9065</v>
      </c>
      <c r="DS873" s="4">
        <v>10413</v>
      </c>
      <c r="DT873" s="4">
        <v>100</v>
      </c>
      <c r="DV873" s="4">
        <v>11</v>
      </c>
      <c r="DX873" s="4">
        <v>111</v>
      </c>
      <c r="ED873" s="4">
        <v>3489</v>
      </c>
      <c r="EG873" s="4">
        <v>3489</v>
      </c>
      <c r="EI873" s="4">
        <v>3600</v>
      </c>
      <c r="EK873" s="4">
        <v>39</v>
      </c>
      <c r="EM873" s="4">
        <v>39</v>
      </c>
      <c r="EP873" s="4">
        <v>591</v>
      </c>
      <c r="ET873" s="4">
        <v>0</v>
      </c>
      <c r="EU873" s="4">
        <v>630</v>
      </c>
      <c r="EX873" s="4">
        <v>55</v>
      </c>
      <c r="EY873" s="4">
        <v>1842</v>
      </c>
      <c r="EZ873" s="4">
        <v>356</v>
      </c>
      <c r="FA873" s="4">
        <v>1671</v>
      </c>
      <c r="FC873" s="4">
        <v>500</v>
      </c>
      <c r="FF873" s="4">
        <v>1760</v>
      </c>
      <c r="FG873" s="4">
        <v>6183</v>
      </c>
      <c r="FH873" s="4">
        <v>6813</v>
      </c>
      <c r="FI873" s="4">
        <v>10413</v>
      </c>
      <c r="FL873" s="2">
        <v>2016</v>
      </c>
      <c r="FM873" t="s">
        <v>8</v>
      </c>
      <c r="FR873" s="2">
        <v>2016</v>
      </c>
      <c r="FS873" s="5">
        <v>19</v>
      </c>
      <c r="FX873" s="4">
        <v>818</v>
      </c>
      <c r="FZ873" s="4">
        <v>18</v>
      </c>
      <c r="GA873" s="4">
        <v>178</v>
      </c>
      <c r="GE873" s="4">
        <v>32</v>
      </c>
      <c r="GF873" s="4">
        <v>5</v>
      </c>
      <c r="GG873" s="4">
        <v>745</v>
      </c>
      <c r="GH873" s="4">
        <v>800</v>
      </c>
      <c r="GI873" s="7">
        <f t="shared" si="136"/>
        <v>0.15067140600315956</v>
      </c>
      <c r="GJ873" s="7">
        <f t="shared" si="142"/>
        <v>0.11571519044603275</v>
      </c>
      <c r="GK873" s="7">
        <f t="shared" si="143"/>
        <v>-2.2709320695102685E-2</v>
      </c>
      <c r="GL873" s="7">
        <f t="shared" si="141"/>
        <v>4.7152597714395464E-2</v>
      </c>
      <c r="GM873" s="7">
        <f>(((DR873-DR872)-(DP873-DP872)-(FG873-FG872)+((EV873-EV872)+(EW873-EW872)+(EX873-EX872))+(FC873-FC872))-U873-V873)/DS872</f>
        <v>0.12272906793048974</v>
      </c>
      <c r="GN873" s="7">
        <f t="shared" si="137"/>
        <v>0.29541864139020535</v>
      </c>
      <c r="GO873" s="7">
        <f>(G873-G872)/DS872</f>
        <v>0.47847551342812006</v>
      </c>
      <c r="GP873" s="7">
        <f>CF873/DS872</f>
        <v>0.13309636650868878</v>
      </c>
      <c r="GQ873" s="7">
        <f t="shared" si="138"/>
        <v>9.8632004284114699E-2</v>
      </c>
      <c r="GR873" s="7">
        <f t="shared" si="139"/>
        <v>0.1661466726094559</v>
      </c>
      <c r="GS873" s="7">
        <v>1</v>
      </c>
      <c r="GT873" s="7">
        <f t="shared" si="145"/>
        <v>8.6745926904447379E-2</v>
      </c>
      <c r="GU873" s="7">
        <f t="shared" si="135"/>
        <v>0.65427830596369918</v>
      </c>
      <c r="GV873" t="s">
        <v>258</v>
      </c>
      <c r="GW873" s="8">
        <f t="shared" si="140"/>
        <v>9.8736176935229066E-5</v>
      </c>
    </row>
    <row r="874" spans="1:205" x14ac:dyDescent="0.2">
      <c r="A874">
        <v>992256001</v>
      </c>
      <c r="B874" s="2">
        <v>2017</v>
      </c>
      <c r="C874" t="s">
        <v>3</v>
      </c>
      <c r="D874" s="3">
        <v>42736</v>
      </c>
      <c r="E874" s="3">
        <v>43100</v>
      </c>
      <c r="F874" t="s">
        <v>8</v>
      </c>
      <c r="G874" s="4">
        <v>28946</v>
      </c>
      <c r="I874" s="4">
        <v>0</v>
      </c>
      <c r="J874" s="4">
        <v>28946</v>
      </c>
      <c r="K874" s="4">
        <v>11938</v>
      </c>
      <c r="L874" s="4">
        <v>0</v>
      </c>
      <c r="M874" s="4">
        <v>0</v>
      </c>
      <c r="Q874" s="4">
        <v>13854</v>
      </c>
      <c r="R874" s="4">
        <v>11911</v>
      </c>
      <c r="S874" s="4">
        <v>143</v>
      </c>
      <c r="U874" s="4">
        <v>346</v>
      </c>
      <c r="X874" s="4">
        <v>3747</v>
      </c>
      <c r="Z874" s="4">
        <v>29884</v>
      </c>
      <c r="AA874" s="4">
        <v>-937</v>
      </c>
      <c r="AC874" s="4">
        <v>0</v>
      </c>
      <c r="AD874" s="4">
        <v>0</v>
      </c>
      <c r="AE874" s="4">
        <v>0</v>
      </c>
      <c r="AG874" s="4">
        <v>1</v>
      </c>
      <c r="AJ874" s="4">
        <v>0</v>
      </c>
      <c r="AK874" s="4">
        <v>1</v>
      </c>
      <c r="AM874" s="4">
        <v>0</v>
      </c>
      <c r="AR874" s="4">
        <v>58</v>
      </c>
      <c r="AT874" s="4">
        <v>0</v>
      </c>
      <c r="AU874" s="4">
        <v>58</v>
      </c>
      <c r="AV874" s="4">
        <v>-57</v>
      </c>
      <c r="AW874" s="4">
        <v>-994</v>
      </c>
      <c r="AX874" s="4">
        <v>-230</v>
      </c>
      <c r="AY874" s="4">
        <v>-764</v>
      </c>
      <c r="BB874" s="4">
        <v>0</v>
      </c>
      <c r="BD874" s="4">
        <v>0</v>
      </c>
      <c r="BF874" s="4">
        <v>-764</v>
      </c>
      <c r="BP874" s="4">
        <v>-764</v>
      </c>
      <c r="BR874" s="4">
        <v>-764</v>
      </c>
      <c r="BS874" s="2">
        <v>2017</v>
      </c>
      <c r="BV874" s="4">
        <v>191</v>
      </c>
      <c r="BY874" s="4">
        <v>191</v>
      </c>
      <c r="CD874" s="4">
        <v>1543</v>
      </c>
      <c r="CF874" s="4">
        <v>1543</v>
      </c>
      <c r="CS874" s="4">
        <v>0</v>
      </c>
      <c r="CU874" s="4">
        <v>1734</v>
      </c>
      <c r="DA874" s="4">
        <v>621</v>
      </c>
      <c r="DB874" s="4">
        <v>621</v>
      </c>
      <c r="DC874" s="4">
        <v>6514</v>
      </c>
      <c r="DD874" s="4">
        <v>1504</v>
      </c>
      <c r="DE874" s="4">
        <v>40</v>
      </c>
      <c r="DG874" s="4">
        <v>8058</v>
      </c>
      <c r="DN874" s="4">
        <v>0</v>
      </c>
      <c r="DO874" s="4">
        <v>498</v>
      </c>
      <c r="DP874" s="4">
        <v>498</v>
      </c>
      <c r="DR874" s="4">
        <v>9177</v>
      </c>
      <c r="DS874" s="4">
        <v>10912</v>
      </c>
      <c r="DT874" s="4">
        <v>100</v>
      </c>
      <c r="DU874" s="4">
        <v>0</v>
      </c>
      <c r="DV874" s="4">
        <v>11</v>
      </c>
      <c r="DX874" s="4">
        <v>111</v>
      </c>
      <c r="ED874" s="4">
        <v>2725</v>
      </c>
      <c r="EG874" s="4">
        <v>2725</v>
      </c>
      <c r="EI874" s="4">
        <v>2836</v>
      </c>
      <c r="EK874" s="4">
        <v>0</v>
      </c>
      <c r="EM874" s="4">
        <v>0</v>
      </c>
      <c r="EP874" s="4">
        <v>936</v>
      </c>
      <c r="ET874" s="4">
        <v>0</v>
      </c>
      <c r="EU874" s="4">
        <v>936</v>
      </c>
      <c r="EX874" s="4">
        <v>575</v>
      </c>
      <c r="EY874" s="4">
        <v>2114</v>
      </c>
      <c r="EZ874" s="4">
        <v>0</v>
      </c>
      <c r="FA874" s="4">
        <v>2115</v>
      </c>
      <c r="FF874" s="4">
        <v>2336</v>
      </c>
      <c r="FG874" s="4">
        <v>7140</v>
      </c>
      <c r="FH874" s="4">
        <v>8076</v>
      </c>
      <c r="FI874" s="4">
        <v>10912</v>
      </c>
      <c r="FL874" s="2">
        <v>2017</v>
      </c>
      <c r="FM874" t="s">
        <v>8</v>
      </c>
      <c r="FR874" s="2">
        <v>2017</v>
      </c>
      <c r="FS874" s="5">
        <v>23</v>
      </c>
      <c r="FX874" s="4">
        <v>874</v>
      </c>
      <c r="FZ874" s="4">
        <v>11</v>
      </c>
      <c r="GA874" s="4">
        <v>120</v>
      </c>
      <c r="GE874" s="4">
        <v>38</v>
      </c>
      <c r="GF874" s="4">
        <v>6</v>
      </c>
      <c r="GI874" s="7">
        <f t="shared" si="136"/>
        <v>-8.729472774416594E-2</v>
      </c>
      <c r="GJ874" s="7">
        <f t="shared" si="142"/>
        <v>-2.2709320695102685E-2</v>
      </c>
      <c r="GK874" s="7">
        <f t="shared" si="143"/>
        <v>4.7152597714395464E-2</v>
      </c>
      <c r="GL874" s="7">
        <f t="shared" si="141"/>
        <v>0.22076612903225806</v>
      </c>
      <c r="GM874" s="7">
        <f>(((DR874-DR873)-(DP874-DP873)-(FG874-FG873)+((EV874-EV873)+(EW874-EW873)+(EX874-EX873))+(FC874-FC873))-U874-V874)/DS873</f>
        <v>-0.12052242389321041</v>
      </c>
      <c r="GN874" s="7">
        <f t="shared" si="137"/>
        <v>-0.43320848938826467</v>
      </c>
      <c r="GO874" s="7">
        <f>(G874-G873)/DS873</f>
        <v>-0.48660328435609335</v>
      </c>
      <c r="GP874" s="7">
        <f>CF874/DS873</f>
        <v>0.14818015941611448</v>
      </c>
      <c r="GQ874" s="7">
        <f t="shared" si="138"/>
        <v>-7.1652989449003515E-2</v>
      </c>
      <c r="GR874" s="7">
        <f t="shared" si="139"/>
        <v>-0.14897245170964044</v>
      </c>
      <c r="GS874" s="7">
        <v>1</v>
      </c>
      <c r="GT874" s="7">
        <f t="shared" si="145"/>
        <v>0.11589895988112928</v>
      </c>
      <c r="GU874" s="7">
        <f t="shared" si="135"/>
        <v>0.74010263929618769</v>
      </c>
      <c r="GV874" t="s">
        <v>258</v>
      </c>
      <c r="GW874" s="8">
        <f t="shared" si="140"/>
        <v>9.6033803898972435E-5</v>
      </c>
    </row>
    <row r="875" spans="1:205" x14ac:dyDescent="0.2">
      <c r="A875">
        <v>992256001</v>
      </c>
      <c r="B875" s="2">
        <v>2018</v>
      </c>
      <c r="C875" t="s">
        <v>3</v>
      </c>
      <c r="D875" s="3">
        <v>43101</v>
      </c>
      <c r="E875" s="3">
        <v>43465</v>
      </c>
      <c r="F875" t="s">
        <v>8</v>
      </c>
      <c r="G875" s="4">
        <v>48190</v>
      </c>
      <c r="J875" s="4">
        <v>48190</v>
      </c>
      <c r="K875" s="4">
        <v>25379</v>
      </c>
      <c r="Q875" s="4">
        <v>15931</v>
      </c>
      <c r="R875" s="4">
        <v>13774</v>
      </c>
      <c r="S875" s="4">
        <v>130</v>
      </c>
      <c r="U875" s="4">
        <v>360</v>
      </c>
      <c r="X875" s="4">
        <v>4401</v>
      </c>
      <c r="Z875" s="4">
        <v>46070</v>
      </c>
      <c r="AA875" s="4">
        <v>2120</v>
      </c>
      <c r="AG875" s="4">
        <v>0</v>
      </c>
      <c r="AK875" s="4">
        <v>0</v>
      </c>
      <c r="AQ875" s="4">
        <v>0</v>
      </c>
      <c r="AR875" s="4">
        <v>93</v>
      </c>
      <c r="AU875" s="4">
        <v>94</v>
      </c>
      <c r="AV875" s="4">
        <v>-94</v>
      </c>
      <c r="AW875" s="4">
        <v>2026</v>
      </c>
      <c r="AX875" s="4">
        <v>466</v>
      </c>
      <c r="AY875" s="4">
        <v>1561</v>
      </c>
      <c r="BF875" s="4">
        <v>1561</v>
      </c>
      <c r="BJ875" s="4">
        <v>1000</v>
      </c>
      <c r="BP875" s="4">
        <v>561</v>
      </c>
      <c r="BR875" s="4">
        <v>1561</v>
      </c>
      <c r="BS875" s="2">
        <v>2018</v>
      </c>
      <c r="BV875" s="4">
        <v>0</v>
      </c>
      <c r="BY875" s="4">
        <v>0</v>
      </c>
      <c r="CD875" s="4">
        <v>1661</v>
      </c>
      <c r="CF875" s="4">
        <v>1661</v>
      </c>
      <c r="CU875" s="4">
        <v>1661</v>
      </c>
      <c r="DA875" s="4">
        <v>389</v>
      </c>
      <c r="DB875" s="4">
        <v>389</v>
      </c>
      <c r="DC875" s="4">
        <v>12622</v>
      </c>
      <c r="DD875" s="4">
        <v>1764</v>
      </c>
      <c r="DE875" s="4">
        <v>40</v>
      </c>
      <c r="DG875" s="4">
        <v>14426</v>
      </c>
      <c r="DO875" s="4">
        <v>1760</v>
      </c>
      <c r="DP875" s="4">
        <v>1760</v>
      </c>
      <c r="DR875" s="4">
        <v>16575</v>
      </c>
      <c r="DS875" s="4">
        <v>18236</v>
      </c>
      <c r="DT875" s="4">
        <v>100</v>
      </c>
      <c r="DU875" s="4">
        <v>0</v>
      </c>
      <c r="DV875" s="4">
        <v>11</v>
      </c>
      <c r="DX875" s="4">
        <v>111</v>
      </c>
      <c r="ED875" s="4">
        <v>3286</v>
      </c>
      <c r="EG875" s="4">
        <v>3286</v>
      </c>
      <c r="EI875" s="4">
        <v>3396</v>
      </c>
      <c r="EK875" s="4">
        <v>9</v>
      </c>
      <c r="EM875" s="4">
        <v>9</v>
      </c>
      <c r="EP875" s="4">
        <v>642</v>
      </c>
      <c r="EU875" s="4">
        <v>651</v>
      </c>
      <c r="EX875" s="4">
        <v>0</v>
      </c>
      <c r="EY875" s="4">
        <v>6381</v>
      </c>
      <c r="EZ875" s="4">
        <v>265</v>
      </c>
      <c r="FA875" s="4">
        <v>3481</v>
      </c>
      <c r="FC875" s="4">
        <v>1000</v>
      </c>
      <c r="FF875" s="4">
        <v>3061</v>
      </c>
      <c r="FG875" s="4">
        <v>14189</v>
      </c>
      <c r="FH875" s="4">
        <v>14840</v>
      </c>
      <c r="FI875" s="4">
        <v>18236</v>
      </c>
      <c r="FL875" s="2">
        <v>2018</v>
      </c>
      <c r="FM875" t="s">
        <v>8</v>
      </c>
      <c r="FR875" s="2">
        <v>2018</v>
      </c>
      <c r="FS875" s="5">
        <v>27</v>
      </c>
      <c r="FX875" s="4">
        <v>905</v>
      </c>
      <c r="GA875" s="4">
        <v>100</v>
      </c>
      <c r="GE875" s="4">
        <v>48</v>
      </c>
      <c r="GF875" s="4">
        <v>5</v>
      </c>
      <c r="GI875" s="7">
        <f t="shared" si="136"/>
        <v>-4.4721407624633433E-2</v>
      </c>
      <c r="GJ875" s="7">
        <f t="shared" si="142"/>
        <v>4.7152597714395464E-2</v>
      </c>
      <c r="GK875" s="7">
        <f t="shared" si="143"/>
        <v>0.22076612903225806</v>
      </c>
      <c r="GL875" s="7">
        <f t="shared" si="141"/>
        <v>1.9686334722526871E-2</v>
      </c>
      <c r="GM875" s="7">
        <f>(((DR875-DR874)-(DP875-DP874)-(FG875-FG874)+((EV875-EV874)+(EW875-EW874)+(EX875-EX874))+(FC875-FC874))-U875-V875)/DS874</f>
        <v>-7.7712609970674487E-2</v>
      </c>
      <c r="GN875" s="7">
        <f t="shared" si="137"/>
        <v>1.2038123167155426</v>
      </c>
      <c r="GO875" s="7">
        <f>(G875-G874)/DS874</f>
        <v>1.7635630498533725</v>
      </c>
      <c r="GP875" s="7">
        <f>CF875/DS874</f>
        <v>0.15221774193548387</v>
      </c>
      <c r="GQ875" s="7">
        <f t="shared" si="138"/>
        <v>0.10710854947166186</v>
      </c>
      <c r="GR875" s="7">
        <f t="shared" si="139"/>
        <v>0.6648241553237062</v>
      </c>
      <c r="GS875" s="7">
        <v>1</v>
      </c>
      <c r="GT875" s="7">
        <f t="shared" si="145"/>
        <v>4.3261455525606472E-2</v>
      </c>
      <c r="GU875" s="7">
        <f t="shared" si="135"/>
        <v>0.81377495064707173</v>
      </c>
      <c r="GV875" t="s">
        <v>258</v>
      </c>
      <c r="GW875" s="8">
        <f t="shared" si="140"/>
        <v>9.1642228739002932E-5</v>
      </c>
    </row>
    <row r="876" spans="1:205" x14ac:dyDescent="0.2">
      <c r="A876">
        <v>992256001</v>
      </c>
      <c r="B876" s="2">
        <v>2019</v>
      </c>
      <c r="C876" t="s">
        <v>3</v>
      </c>
      <c r="D876" s="3">
        <v>43466</v>
      </c>
      <c r="E876" s="3">
        <v>43830</v>
      </c>
      <c r="F876" t="s">
        <v>8</v>
      </c>
      <c r="G876" s="4">
        <v>38851</v>
      </c>
      <c r="J876" s="4">
        <v>38851</v>
      </c>
      <c r="K876" s="4">
        <v>17066</v>
      </c>
      <c r="Q876" s="4">
        <v>17463</v>
      </c>
      <c r="R876" s="4">
        <v>14943</v>
      </c>
      <c r="S876" s="4">
        <v>203</v>
      </c>
      <c r="U876" s="4">
        <v>440</v>
      </c>
      <c r="X876" s="4">
        <v>4342</v>
      </c>
      <c r="Z876" s="4">
        <v>39311</v>
      </c>
      <c r="AA876" s="4">
        <v>-461</v>
      </c>
      <c r="AR876" s="4">
        <v>81</v>
      </c>
      <c r="AU876" s="4">
        <v>81</v>
      </c>
      <c r="AV876" s="4">
        <v>-81</v>
      </c>
      <c r="AW876" s="4">
        <v>-542</v>
      </c>
      <c r="AX876" s="4">
        <v>-9</v>
      </c>
      <c r="AY876" s="4">
        <v>-533</v>
      </c>
      <c r="BF876" s="4">
        <v>-533</v>
      </c>
      <c r="BP876" s="4">
        <v>-533</v>
      </c>
      <c r="BR876" s="4">
        <v>-533</v>
      </c>
      <c r="BS876" s="2">
        <v>2019</v>
      </c>
      <c r="BV876" s="4">
        <v>0</v>
      </c>
      <c r="BY876" s="4">
        <v>0</v>
      </c>
      <c r="CD876" s="4">
        <v>1800</v>
      </c>
      <c r="CF876" s="4">
        <v>1800</v>
      </c>
      <c r="CU876" s="4">
        <v>1800</v>
      </c>
      <c r="DA876" s="4">
        <v>598</v>
      </c>
      <c r="DB876" s="4">
        <v>598</v>
      </c>
      <c r="DC876" s="4">
        <v>7803</v>
      </c>
      <c r="DD876" s="4">
        <v>2243</v>
      </c>
      <c r="DE876" s="4">
        <v>41</v>
      </c>
      <c r="DG876" s="4">
        <v>10087</v>
      </c>
      <c r="DO876" s="4">
        <v>630</v>
      </c>
      <c r="DP876" s="4">
        <v>630</v>
      </c>
      <c r="DR876" s="4">
        <v>11315</v>
      </c>
      <c r="DS876" s="4">
        <v>13115</v>
      </c>
      <c r="DT876" s="4">
        <v>100</v>
      </c>
      <c r="DU876" s="4">
        <v>0</v>
      </c>
      <c r="DV876" s="4">
        <v>11</v>
      </c>
      <c r="DX876" s="4">
        <v>111</v>
      </c>
      <c r="ED876" s="4">
        <v>2753</v>
      </c>
      <c r="EG876" s="4">
        <v>2753</v>
      </c>
      <c r="EI876" s="4">
        <v>2863</v>
      </c>
      <c r="EK876" s="4">
        <v>0</v>
      </c>
      <c r="EM876" s="4">
        <v>0</v>
      </c>
      <c r="EP876" s="4">
        <v>737</v>
      </c>
      <c r="EU876" s="4">
        <v>737</v>
      </c>
      <c r="EX876" s="4">
        <v>4</v>
      </c>
      <c r="EY876" s="4">
        <v>2996</v>
      </c>
      <c r="EZ876" s="4">
        <v>0</v>
      </c>
      <c r="FA876" s="4">
        <v>3503</v>
      </c>
      <c r="FF876" s="4">
        <v>3011</v>
      </c>
      <c r="FG876" s="4">
        <v>9515</v>
      </c>
      <c r="FH876" s="4">
        <v>10252</v>
      </c>
      <c r="FI876" s="4">
        <v>13115</v>
      </c>
      <c r="FL876" s="2">
        <v>2019</v>
      </c>
      <c r="FM876" t="s">
        <v>8</v>
      </c>
      <c r="FR876" s="2">
        <v>2019</v>
      </c>
      <c r="FS876" s="5">
        <v>27</v>
      </c>
      <c r="FX876" s="4">
        <v>924</v>
      </c>
      <c r="GA876" s="4">
        <v>94</v>
      </c>
      <c r="GE876" s="4">
        <v>54</v>
      </c>
      <c r="GF876" s="4">
        <v>5</v>
      </c>
      <c r="GN876" s="7">
        <f t="shared" si="137"/>
        <v>-0.24786137310813774</v>
      </c>
      <c r="GQ876" s="7">
        <f t="shared" si="138"/>
        <v>-3.4002105196006507E-2</v>
      </c>
      <c r="GR876" s="7">
        <f t="shared" si="139"/>
        <v>-0.19379539323511102</v>
      </c>
      <c r="GS876" s="7">
        <v>1</v>
      </c>
      <c r="GT876" s="7">
        <f t="shared" si="145"/>
        <v>7.1888412017167377E-2</v>
      </c>
      <c r="GU876" s="7">
        <f t="shared" si="135"/>
        <v>0.78170034311856651</v>
      </c>
      <c r="GV876" t="s">
        <v>258</v>
      </c>
      <c r="GW876" s="8">
        <f t="shared" si="140"/>
        <v>5.4836586970826939E-5</v>
      </c>
    </row>
    <row r="877" spans="1:205" x14ac:dyDescent="0.2">
      <c r="A877">
        <v>985167907</v>
      </c>
      <c r="B877" s="2">
        <v>2013</v>
      </c>
      <c r="C877" t="s">
        <v>3</v>
      </c>
      <c r="D877" s="3">
        <v>41275</v>
      </c>
      <c r="E877" s="3">
        <v>41639</v>
      </c>
      <c r="F877" t="s">
        <v>8</v>
      </c>
      <c r="G877" s="4">
        <v>33768</v>
      </c>
      <c r="I877" s="4">
        <v>-960</v>
      </c>
      <c r="J877" s="4">
        <v>32808</v>
      </c>
      <c r="K877" s="4">
        <v>23413</v>
      </c>
      <c r="L877" s="4">
        <v>0</v>
      </c>
      <c r="M877" s="4">
        <v>0</v>
      </c>
      <c r="Q877" s="4">
        <v>3865</v>
      </c>
      <c r="R877" s="4">
        <v>3094</v>
      </c>
      <c r="S877" s="4">
        <v>170</v>
      </c>
      <c r="U877" s="4">
        <v>299</v>
      </c>
      <c r="X877" s="4">
        <v>1469</v>
      </c>
      <c r="Z877" s="4">
        <v>29048</v>
      </c>
      <c r="AA877" s="4">
        <v>3761</v>
      </c>
      <c r="AC877" s="4">
        <v>0</v>
      </c>
      <c r="AD877" s="4">
        <v>0</v>
      </c>
      <c r="AE877" s="4">
        <v>0</v>
      </c>
      <c r="AG877" s="4">
        <v>17</v>
      </c>
      <c r="AJ877" s="4">
        <v>1800</v>
      </c>
      <c r="AK877" s="4">
        <v>1817</v>
      </c>
      <c r="AM877" s="4">
        <v>0</v>
      </c>
      <c r="AP877" s="4">
        <v>7</v>
      </c>
      <c r="AR877" s="4">
        <v>61</v>
      </c>
      <c r="AS877" s="4">
        <v>32</v>
      </c>
      <c r="AT877" s="4">
        <v>32</v>
      </c>
      <c r="AU877" s="4">
        <v>101</v>
      </c>
      <c r="AV877" s="4">
        <v>1717</v>
      </c>
      <c r="AW877" s="4">
        <v>5478</v>
      </c>
      <c r="AX877" s="4">
        <v>1058</v>
      </c>
      <c r="AY877" s="4">
        <v>4419</v>
      </c>
      <c r="BB877" s="4">
        <v>0</v>
      </c>
      <c r="BD877" s="4">
        <v>0</v>
      </c>
      <c r="BF877" s="4">
        <v>4419</v>
      </c>
      <c r="BJ877" s="4">
        <v>3500</v>
      </c>
      <c r="BP877" s="4">
        <v>919</v>
      </c>
      <c r="BR877" s="4">
        <v>4419</v>
      </c>
      <c r="BS877" s="2">
        <v>2013</v>
      </c>
      <c r="BT877" s="4">
        <v>666</v>
      </c>
      <c r="BV877" s="4">
        <v>80</v>
      </c>
      <c r="BY877" s="4">
        <v>745</v>
      </c>
      <c r="CB877" s="4">
        <v>148</v>
      </c>
      <c r="CD877" s="4">
        <v>417</v>
      </c>
      <c r="CF877" s="4">
        <v>565</v>
      </c>
      <c r="CL877" s="4">
        <v>800</v>
      </c>
      <c r="CS877" s="4">
        <v>800</v>
      </c>
      <c r="CU877" s="4">
        <v>2110</v>
      </c>
      <c r="DA877" s="4">
        <v>303</v>
      </c>
      <c r="DB877" s="4">
        <v>303</v>
      </c>
      <c r="DC877" s="4">
        <v>9857</v>
      </c>
      <c r="DD877" s="4">
        <v>1666</v>
      </c>
      <c r="DG877" s="4">
        <v>11523</v>
      </c>
      <c r="DN877" s="4">
        <v>0</v>
      </c>
      <c r="DO877" s="4">
        <v>510</v>
      </c>
      <c r="DP877" s="4">
        <v>510</v>
      </c>
      <c r="DR877" s="4">
        <v>12336</v>
      </c>
      <c r="DS877" s="4">
        <v>14446</v>
      </c>
      <c r="DT877" s="4">
        <v>100</v>
      </c>
      <c r="DX877" s="4">
        <v>100</v>
      </c>
      <c r="ED877" s="4">
        <v>2957</v>
      </c>
      <c r="EG877" s="4">
        <v>2957</v>
      </c>
      <c r="EI877" s="4">
        <v>3057</v>
      </c>
      <c r="EK877" s="4">
        <v>0</v>
      </c>
      <c r="EL877" s="4">
        <v>300</v>
      </c>
      <c r="EM877" s="4">
        <v>300</v>
      </c>
      <c r="EP877" s="4">
        <v>0</v>
      </c>
      <c r="ET877" s="4">
        <v>0</v>
      </c>
      <c r="EU877" s="4">
        <v>300</v>
      </c>
      <c r="EY877" s="4">
        <v>4641</v>
      </c>
      <c r="EZ877" s="4">
        <v>2107</v>
      </c>
      <c r="FA877" s="4">
        <v>279</v>
      </c>
      <c r="FC877" s="4">
        <v>3500</v>
      </c>
      <c r="FF877" s="4">
        <v>562</v>
      </c>
      <c r="FG877" s="4">
        <v>11089</v>
      </c>
      <c r="FH877" s="4">
        <v>11389</v>
      </c>
      <c r="FI877" s="4">
        <v>14446</v>
      </c>
      <c r="FL877" s="2">
        <v>2013</v>
      </c>
      <c r="FM877" t="s">
        <v>8</v>
      </c>
      <c r="FR877" s="2">
        <v>2013</v>
      </c>
      <c r="FS877" s="5">
        <v>5</v>
      </c>
      <c r="FT877" s="4">
        <v>5</v>
      </c>
      <c r="FX877" s="4">
        <v>903</v>
      </c>
      <c r="GA877" s="4">
        <v>14</v>
      </c>
      <c r="GE877" s="4">
        <v>46</v>
      </c>
      <c r="GN877" s="7">
        <f t="shared" si="137"/>
        <v>-0.54418604651162794</v>
      </c>
      <c r="GQ877" s="7">
        <f t="shared" si="138"/>
        <v>0.32067051268096225</v>
      </c>
      <c r="GR877" s="7">
        <f t="shared" si="139"/>
        <v>-0.13083318318704795</v>
      </c>
      <c r="GS877" s="7">
        <v>0.75</v>
      </c>
      <c r="GT877" s="7">
        <f t="shared" si="145"/>
        <v>0</v>
      </c>
      <c r="GU877" s="7">
        <f t="shared" si="135"/>
        <v>0.78838432784161705</v>
      </c>
      <c r="GV877" t="s">
        <v>259</v>
      </c>
      <c r="GW877" s="8">
        <f t="shared" si="140"/>
        <v>7.6248570339306144E-5</v>
      </c>
    </row>
    <row r="878" spans="1:205" x14ac:dyDescent="0.2">
      <c r="A878">
        <v>985167907</v>
      </c>
      <c r="B878" s="2">
        <v>2014</v>
      </c>
      <c r="C878" t="s">
        <v>3</v>
      </c>
      <c r="D878" s="3">
        <v>41640</v>
      </c>
      <c r="E878" s="3">
        <v>42004</v>
      </c>
      <c r="F878" t="s">
        <v>8</v>
      </c>
      <c r="G878" s="4">
        <v>22503</v>
      </c>
      <c r="I878" s="4">
        <v>0</v>
      </c>
      <c r="J878" s="4">
        <v>22503</v>
      </c>
      <c r="K878" s="4">
        <v>16047</v>
      </c>
      <c r="L878" s="4">
        <v>0</v>
      </c>
      <c r="M878" s="4">
        <v>0</v>
      </c>
      <c r="Q878" s="4">
        <v>3874</v>
      </c>
      <c r="R878" s="4">
        <v>2954</v>
      </c>
      <c r="S878" s="4">
        <v>205</v>
      </c>
      <c r="U878" s="4">
        <v>416</v>
      </c>
      <c r="X878" s="4">
        <v>1917</v>
      </c>
      <c r="Z878" s="4">
        <v>22255</v>
      </c>
      <c r="AA878" s="4">
        <v>249</v>
      </c>
      <c r="AC878" s="4">
        <v>0</v>
      </c>
      <c r="AD878" s="4">
        <v>0</v>
      </c>
      <c r="AE878" s="4">
        <v>0</v>
      </c>
      <c r="AG878" s="4">
        <v>8</v>
      </c>
      <c r="AJ878" s="4">
        <v>3744</v>
      </c>
      <c r="AK878" s="4">
        <v>3751</v>
      </c>
      <c r="AM878" s="4">
        <v>0</v>
      </c>
      <c r="AP878" s="4">
        <v>33</v>
      </c>
      <c r="AR878" s="4">
        <v>78</v>
      </c>
      <c r="AS878" s="4">
        <v>14</v>
      </c>
      <c r="AT878" s="4">
        <v>14</v>
      </c>
      <c r="AU878" s="4">
        <v>125</v>
      </c>
      <c r="AV878" s="4">
        <v>3626</v>
      </c>
      <c r="AW878" s="4">
        <v>3875</v>
      </c>
      <c r="AX878" s="4">
        <v>-59</v>
      </c>
      <c r="AY878" s="4">
        <v>3934</v>
      </c>
      <c r="BB878" s="4">
        <v>0</v>
      </c>
      <c r="BD878" s="4">
        <v>0</v>
      </c>
      <c r="BF878" s="4">
        <v>3934</v>
      </c>
      <c r="BP878" s="4">
        <v>3934</v>
      </c>
      <c r="BR878" s="4">
        <v>3934</v>
      </c>
      <c r="BS878" s="2">
        <v>2014</v>
      </c>
      <c r="BT878" s="4">
        <v>1100</v>
      </c>
      <c r="BV878" s="4">
        <v>173</v>
      </c>
      <c r="BY878" s="4">
        <v>1273</v>
      </c>
      <c r="CB878" s="4">
        <v>140</v>
      </c>
      <c r="CD878" s="4">
        <v>832</v>
      </c>
      <c r="CF878" s="4">
        <v>972</v>
      </c>
      <c r="CL878" s="4">
        <v>0</v>
      </c>
      <c r="CS878" s="4">
        <v>0</v>
      </c>
      <c r="CU878" s="4">
        <v>2245</v>
      </c>
      <c r="DA878" s="4">
        <v>972</v>
      </c>
      <c r="DB878" s="4">
        <v>972</v>
      </c>
      <c r="DC878" s="4">
        <v>532</v>
      </c>
      <c r="DD878" s="4">
        <v>2106</v>
      </c>
      <c r="DG878" s="4">
        <v>2639</v>
      </c>
      <c r="DN878" s="4">
        <v>0</v>
      </c>
      <c r="DO878" s="4">
        <v>7926</v>
      </c>
      <c r="DP878" s="4">
        <v>7926</v>
      </c>
      <c r="DR878" s="4">
        <v>11536</v>
      </c>
      <c r="DS878" s="4">
        <v>13782</v>
      </c>
      <c r="DT878" s="4">
        <v>100</v>
      </c>
      <c r="DX878" s="4">
        <v>100</v>
      </c>
      <c r="ED878" s="4">
        <v>6891</v>
      </c>
      <c r="EG878" s="4">
        <v>6891</v>
      </c>
      <c r="EI878" s="4">
        <v>6991</v>
      </c>
      <c r="EK878" s="4">
        <v>0</v>
      </c>
      <c r="EL878" s="4">
        <v>300</v>
      </c>
      <c r="EM878" s="4">
        <v>300</v>
      </c>
      <c r="EP878" s="4">
        <v>0</v>
      </c>
      <c r="ES878" s="4">
        <v>0</v>
      </c>
      <c r="ET878" s="4">
        <v>0</v>
      </c>
      <c r="EU878" s="4">
        <v>300</v>
      </c>
      <c r="EX878" s="4">
        <v>5000</v>
      </c>
      <c r="EY878" s="4">
        <v>841</v>
      </c>
      <c r="EZ878" s="4">
        <v>0</v>
      </c>
      <c r="FA878" s="4">
        <v>268</v>
      </c>
      <c r="FC878" s="4">
        <v>0</v>
      </c>
      <c r="FF878" s="4">
        <v>382</v>
      </c>
      <c r="FG878" s="4">
        <v>6491</v>
      </c>
      <c r="FH878" s="4">
        <v>6791</v>
      </c>
      <c r="FI878" s="4">
        <v>13782</v>
      </c>
      <c r="FL878" s="2">
        <v>2014</v>
      </c>
      <c r="FM878" t="s">
        <v>8</v>
      </c>
      <c r="FR878" s="2">
        <v>2014</v>
      </c>
      <c r="FS878" s="5">
        <v>6</v>
      </c>
      <c r="FT878" s="4">
        <v>6</v>
      </c>
      <c r="FX878" s="4">
        <v>941</v>
      </c>
      <c r="GA878" s="4">
        <v>14</v>
      </c>
      <c r="GE878" s="4">
        <v>32</v>
      </c>
      <c r="GN878" s="7">
        <f t="shared" si="137"/>
        <v>-0.13429322995985049</v>
      </c>
      <c r="GQ878" s="7">
        <f t="shared" si="138"/>
        <v>0.27873033867082331</v>
      </c>
      <c r="GR878" s="7">
        <f t="shared" si="139"/>
        <v>-0.3335998578535892</v>
      </c>
      <c r="GS878" s="7">
        <v>0.75</v>
      </c>
      <c r="GT878" s="7">
        <f t="shared" si="145"/>
        <v>0</v>
      </c>
      <c r="GU878" s="7">
        <f t="shared" si="135"/>
        <v>0.49274415904803365</v>
      </c>
      <c r="GV878" t="s">
        <v>259</v>
      </c>
      <c r="GW878" s="8">
        <f t="shared" si="140"/>
        <v>6.9223314412294063E-5</v>
      </c>
    </row>
    <row r="879" spans="1:205" x14ac:dyDescent="0.2">
      <c r="A879">
        <v>985167907</v>
      </c>
      <c r="B879" s="2">
        <v>2015</v>
      </c>
      <c r="C879" t="s">
        <v>3</v>
      </c>
      <c r="D879" s="3">
        <v>42005</v>
      </c>
      <c r="E879" s="3">
        <v>42369</v>
      </c>
      <c r="F879" t="s">
        <v>8</v>
      </c>
      <c r="G879" s="4">
        <v>7003</v>
      </c>
      <c r="I879" s="4">
        <v>0</v>
      </c>
      <c r="J879" s="4">
        <v>7003</v>
      </c>
      <c r="K879" s="4">
        <v>3224</v>
      </c>
      <c r="L879" s="4">
        <v>0</v>
      </c>
      <c r="M879" s="4">
        <v>0</v>
      </c>
      <c r="Q879" s="4">
        <v>4283</v>
      </c>
      <c r="R879" s="4">
        <v>3633</v>
      </c>
      <c r="S879" s="4">
        <v>186</v>
      </c>
      <c r="U879" s="4">
        <v>684</v>
      </c>
      <c r="X879" s="4">
        <v>1735</v>
      </c>
      <c r="Z879" s="4">
        <v>9925</v>
      </c>
      <c r="AA879" s="4">
        <v>-2921</v>
      </c>
      <c r="AC879" s="4">
        <v>0</v>
      </c>
      <c r="AD879" s="4">
        <v>0</v>
      </c>
      <c r="AE879" s="4">
        <v>0</v>
      </c>
      <c r="AF879" s="4">
        <v>1</v>
      </c>
      <c r="AG879" s="4">
        <v>46</v>
      </c>
      <c r="AJ879" s="4">
        <v>0</v>
      </c>
      <c r="AK879" s="4">
        <v>47</v>
      </c>
      <c r="AM879" s="4">
        <v>0</v>
      </c>
      <c r="AP879" s="4">
        <v>15</v>
      </c>
      <c r="AR879" s="4">
        <v>246</v>
      </c>
      <c r="AS879" s="4">
        <v>9</v>
      </c>
      <c r="AT879" s="4">
        <v>9</v>
      </c>
      <c r="AU879" s="4">
        <v>270</v>
      </c>
      <c r="AV879" s="4">
        <v>-223</v>
      </c>
      <c r="AW879" s="4">
        <v>-3144</v>
      </c>
      <c r="AX879" s="4">
        <v>-838</v>
      </c>
      <c r="AY879" s="4">
        <v>-2306</v>
      </c>
      <c r="BB879" s="4">
        <v>0</v>
      </c>
      <c r="BD879" s="4">
        <v>0</v>
      </c>
      <c r="BF879" s="4">
        <v>-2306</v>
      </c>
      <c r="BP879" s="4">
        <v>-2306</v>
      </c>
      <c r="BR879" s="4">
        <v>-2306</v>
      </c>
      <c r="BS879" s="2">
        <v>2015</v>
      </c>
      <c r="BT879" s="4">
        <v>2132</v>
      </c>
      <c r="BV879" s="4">
        <v>1012</v>
      </c>
      <c r="BY879" s="4">
        <v>3144</v>
      </c>
      <c r="CB879" s="4">
        <v>123</v>
      </c>
      <c r="CD879" s="4">
        <v>609</v>
      </c>
      <c r="CF879" s="4">
        <v>732</v>
      </c>
      <c r="CS879" s="4">
        <v>0</v>
      </c>
      <c r="CU879" s="4">
        <v>3875</v>
      </c>
      <c r="DA879" s="4">
        <v>953</v>
      </c>
      <c r="DB879" s="4">
        <v>953</v>
      </c>
      <c r="DC879" s="4">
        <v>4604</v>
      </c>
      <c r="DD879" s="4">
        <v>957</v>
      </c>
      <c r="DG879" s="4">
        <v>5561</v>
      </c>
      <c r="DN879" s="4">
        <v>0</v>
      </c>
      <c r="DO879" s="4">
        <v>944</v>
      </c>
      <c r="DP879" s="4">
        <v>944</v>
      </c>
      <c r="DR879" s="4">
        <v>7458</v>
      </c>
      <c r="DS879" s="4">
        <v>11334</v>
      </c>
      <c r="DT879" s="4">
        <v>100</v>
      </c>
      <c r="DX879" s="4">
        <v>100</v>
      </c>
      <c r="ED879" s="4">
        <v>4585</v>
      </c>
      <c r="EG879" s="4">
        <v>4585</v>
      </c>
      <c r="EI879" s="4">
        <v>4685</v>
      </c>
      <c r="EK879" s="4">
        <v>0</v>
      </c>
      <c r="EL879" s="4">
        <v>300</v>
      </c>
      <c r="EM879" s="4">
        <v>300</v>
      </c>
      <c r="EP879" s="4">
        <v>0</v>
      </c>
      <c r="ET879" s="4">
        <v>0</v>
      </c>
      <c r="EU879" s="4">
        <v>300</v>
      </c>
      <c r="EX879" s="4">
        <v>5000</v>
      </c>
      <c r="EY879" s="4">
        <v>798</v>
      </c>
      <c r="EZ879" s="4">
        <v>0</v>
      </c>
      <c r="FA879" s="4">
        <v>256</v>
      </c>
      <c r="FC879" s="4">
        <v>0</v>
      </c>
      <c r="FF879" s="4">
        <v>294</v>
      </c>
      <c r="FG879" s="4">
        <v>6348</v>
      </c>
      <c r="FH879" s="4">
        <v>6648</v>
      </c>
      <c r="FI879" s="4">
        <v>11334</v>
      </c>
      <c r="FL879" s="2">
        <v>2015</v>
      </c>
      <c r="FM879" t="s">
        <v>8</v>
      </c>
      <c r="FR879" s="2">
        <v>2015</v>
      </c>
      <c r="FS879" s="5">
        <v>6</v>
      </c>
      <c r="FT879" s="4">
        <v>6</v>
      </c>
      <c r="FX879" s="4">
        <v>962</v>
      </c>
      <c r="GA879" s="4">
        <v>12</v>
      </c>
      <c r="GE879" s="4">
        <v>36</v>
      </c>
      <c r="GI879" s="7">
        <f t="shared" si="136"/>
        <v>0.22108547380641416</v>
      </c>
      <c r="GJ879" s="7">
        <f t="shared" si="142"/>
        <v>0.44773639761871797</v>
      </c>
      <c r="GK879" s="7">
        <f t="shared" si="143"/>
        <v>-0.33877521404730809</v>
      </c>
      <c r="GL879" s="7">
        <f t="shared" si="141"/>
        <v>0.56299629433562737</v>
      </c>
      <c r="GM879" s="7">
        <f>(((DR879-DR878)-(DP879-DP878)-(FG879-FG878)+((EV879-EV878)+(EW879-EW878)+(EX879-EX878))+(FC879-FC878))-U879-V879)/DS878</f>
        <v>0.17145552169496445</v>
      </c>
      <c r="GN879" s="7">
        <f t="shared" si="137"/>
        <v>-1.4201131911188507</v>
      </c>
      <c r="GO879" s="7">
        <f>(G879-G878)/DS878</f>
        <v>-1.1246553475547816</v>
      </c>
      <c r="GP879" s="7">
        <f>CF879/DS878</f>
        <v>5.3112755768393555E-2</v>
      </c>
      <c r="GQ879" s="7">
        <f t="shared" si="138"/>
        <v>-0.18362796623666189</v>
      </c>
      <c r="GR879" s="7">
        <f t="shared" si="139"/>
        <v>-0.68879704928231789</v>
      </c>
      <c r="GS879" s="7">
        <v>0.75</v>
      </c>
      <c r="GT879" s="7">
        <f t="shared" si="145"/>
        <v>0</v>
      </c>
      <c r="GU879" s="7">
        <f t="shared" si="135"/>
        <v>0.58655373213340389</v>
      </c>
      <c r="GV879" t="s">
        <v>259</v>
      </c>
      <c r="GW879" s="8">
        <f t="shared" si="140"/>
        <v>7.255840951966333E-5</v>
      </c>
    </row>
    <row r="880" spans="1:205" x14ac:dyDescent="0.2">
      <c r="A880">
        <v>985167907</v>
      </c>
      <c r="B880" s="2">
        <v>2016</v>
      </c>
      <c r="C880" t="s">
        <v>3</v>
      </c>
      <c r="D880" s="3">
        <v>42370</v>
      </c>
      <c r="E880" s="3">
        <v>42735</v>
      </c>
      <c r="F880" t="s">
        <v>8</v>
      </c>
      <c r="G880" s="4">
        <v>27501</v>
      </c>
      <c r="I880" s="4">
        <v>0</v>
      </c>
      <c r="J880" s="4">
        <v>27501</v>
      </c>
      <c r="K880" s="4">
        <v>17475</v>
      </c>
      <c r="L880" s="4">
        <v>0</v>
      </c>
      <c r="M880" s="4">
        <v>0</v>
      </c>
      <c r="Q880" s="4">
        <v>4493</v>
      </c>
      <c r="R880" s="4">
        <v>3678</v>
      </c>
      <c r="S880" s="4">
        <v>205</v>
      </c>
      <c r="U880" s="4">
        <v>791</v>
      </c>
      <c r="V880" s="4">
        <v>69</v>
      </c>
      <c r="X880" s="4">
        <v>2131</v>
      </c>
      <c r="Z880" s="4">
        <v>24959</v>
      </c>
      <c r="AA880" s="4">
        <v>2542</v>
      </c>
      <c r="AC880" s="4">
        <v>0</v>
      </c>
      <c r="AD880" s="4">
        <v>0</v>
      </c>
      <c r="AE880" s="4">
        <v>0</v>
      </c>
      <c r="AF880" s="4">
        <v>1</v>
      </c>
      <c r="AG880" s="4">
        <v>5</v>
      </c>
      <c r="AJ880" s="4">
        <v>20</v>
      </c>
      <c r="AK880" s="4">
        <v>25</v>
      </c>
      <c r="AM880" s="4">
        <v>0</v>
      </c>
      <c r="AP880" s="4">
        <v>30</v>
      </c>
      <c r="AR880" s="4">
        <v>167</v>
      </c>
      <c r="AS880" s="4">
        <v>12</v>
      </c>
      <c r="AT880" s="4">
        <v>12</v>
      </c>
      <c r="AU880" s="4">
        <v>209</v>
      </c>
      <c r="AV880" s="4">
        <v>-184</v>
      </c>
      <c r="AW880" s="4">
        <v>2358</v>
      </c>
      <c r="AX880" s="4">
        <v>631</v>
      </c>
      <c r="AY880" s="4">
        <v>1727</v>
      </c>
      <c r="BB880" s="4">
        <v>0</v>
      </c>
      <c r="BD880" s="4">
        <v>0</v>
      </c>
      <c r="BF880" s="4">
        <v>1727</v>
      </c>
      <c r="BP880" s="4">
        <v>1727</v>
      </c>
      <c r="BR880" s="4">
        <v>1727</v>
      </c>
      <c r="BS880" s="2">
        <v>2016</v>
      </c>
      <c r="BT880" s="4">
        <v>1624</v>
      </c>
      <c r="BV880" s="4">
        <v>380</v>
      </c>
      <c r="BY880" s="4">
        <v>2004</v>
      </c>
      <c r="CB880" s="4">
        <v>38</v>
      </c>
      <c r="CD880" s="4">
        <v>352</v>
      </c>
      <c r="CF880" s="4">
        <v>390</v>
      </c>
      <c r="CS880" s="4">
        <v>0</v>
      </c>
      <c r="CU880" s="4">
        <v>2394</v>
      </c>
      <c r="DA880" s="4">
        <v>555</v>
      </c>
      <c r="DB880" s="4">
        <v>555</v>
      </c>
      <c r="DC880" s="4">
        <v>3215</v>
      </c>
      <c r="DD880" s="4">
        <v>345</v>
      </c>
      <c r="DG880" s="4">
        <v>3560</v>
      </c>
      <c r="DN880" s="4">
        <v>0</v>
      </c>
      <c r="DO880" s="4">
        <v>2946</v>
      </c>
      <c r="DP880" s="4">
        <v>2946</v>
      </c>
      <c r="DR880" s="4">
        <v>7061</v>
      </c>
      <c r="DS880" s="4">
        <v>9455</v>
      </c>
      <c r="DT880" s="4">
        <v>100</v>
      </c>
      <c r="DX880" s="4">
        <v>100</v>
      </c>
      <c r="ED880" s="4">
        <v>6312</v>
      </c>
      <c r="EG880" s="4">
        <v>6312</v>
      </c>
      <c r="EI880" s="4">
        <v>6412</v>
      </c>
      <c r="EK880" s="4">
        <v>0</v>
      </c>
      <c r="EL880" s="4">
        <v>300</v>
      </c>
      <c r="EM880" s="4">
        <v>300</v>
      </c>
      <c r="EP880" s="4">
        <v>0</v>
      </c>
      <c r="ET880" s="4">
        <v>0</v>
      </c>
      <c r="EU880" s="4">
        <v>300</v>
      </c>
      <c r="EX880" s="4">
        <v>0</v>
      </c>
      <c r="EY880" s="4">
        <v>692</v>
      </c>
      <c r="EZ880" s="4">
        <v>0</v>
      </c>
      <c r="FA880" s="4">
        <v>284</v>
      </c>
      <c r="FC880" s="4">
        <v>0</v>
      </c>
      <c r="FF880" s="4">
        <v>1768</v>
      </c>
      <c r="FG880" s="4">
        <v>2743</v>
      </c>
      <c r="FH880" s="4">
        <v>3043</v>
      </c>
      <c r="FI880" s="4">
        <v>9455</v>
      </c>
      <c r="FL880" s="2">
        <v>2016</v>
      </c>
      <c r="FM880" t="s">
        <v>8</v>
      </c>
      <c r="FR880" s="2">
        <v>2016</v>
      </c>
      <c r="FS880" s="5">
        <v>6</v>
      </c>
      <c r="FT880" s="4">
        <v>6</v>
      </c>
      <c r="FX880" s="4">
        <v>974</v>
      </c>
      <c r="GA880" s="4">
        <v>9</v>
      </c>
      <c r="GE880" s="4">
        <v>31</v>
      </c>
      <c r="GI880" s="7">
        <f t="shared" si="136"/>
        <v>-0.33474501499911768</v>
      </c>
      <c r="GJ880" s="7">
        <f t="shared" si="142"/>
        <v>-0.33877521404730809</v>
      </c>
      <c r="GK880" s="7">
        <f t="shared" si="143"/>
        <v>0.56299629433562737</v>
      </c>
      <c r="GL880" s="7">
        <f t="shared" si="141"/>
        <v>0.33474352194606027</v>
      </c>
      <c r="GM880" s="7">
        <f>(((DR880-DR879)-(DP880-DP879)-(FG880-FG879)+((EV880-EV879)+(EW880-EW879)+(EX880-EX879))+(FC880-FC879))-U880-V880)/DS879</f>
        <v>-0.41062290453502737</v>
      </c>
      <c r="GN880" s="7">
        <f t="shared" si="137"/>
        <v>1.9310922886889006</v>
      </c>
      <c r="GO880" s="7">
        <f>(G880-G879)/DS879</f>
        <v>1.8085406740779955</v>
      </c>
      <c r="GP880" s="7">
        <f>CF880/DS879</f>
        <v>3.4409740603493909E-2</v>
      </c>
      <c r="GQ880" s="7">
        <f t="shared" si="138"/>
        <v>0.16614555774688536</v>
      </c>
      <c r="GR880" s="7">
        <f t="shared" si="139"/>
        <v>2.9270312723118663</v>
      </c>
      <c r="GS880" s="7">
        <v>0.75</v>
      </c>
      <c r="GT880" s="7">
        <f t="shared" si="145"/>
        <v>0</v>
      </c>
      <c r="GU880" s="7">
        <f t="shared" si="135"/>
        <v>0.32184029613960868</v>
      </c>
      <c r="GV880" t="s">
        <v>259</v>
      </c>
      <c r="GW880" s="8">
        <f t="shared" si="140"/>
        <v>8.8230104111522857E-5</v>
      </c>
    </row>
    <row r="881" spans="1:205" x14ac:dyDescent="0.2">
      <c r="A881">
        <v>985167907</v>
      </c>
      <c r="B881" s="2">
        <v>2017</v>
      </c>
      <c r="C881" t="s">
        <v>3</v>
      </c>
      <c r="D881" s="3">
        <v>42736</v>
      </c>
      <c r="E881" s="3">
        <v>43100</v>
      </c>
      <c r="F881" t="s">
        <v>8</v>
      </c>
      <c r="G881" s="4">
        <v>19336</v>
      </c>
      <c r="I881" s="4">
        <v>29</v>
      </c>
      <c r="J881" s="4">
        <v>19365</v>
      </c>
      <c r="K881" s="4">
        <v>11218</v>
      </c>
      <c r="L881" s="4">
        <v>0</v>
      </c>
      <c r="M881" s="4">
        <v>0</v>
      </c>
      <c r="Q881" s="4">
        <v>4396</v>
      </c>
      <c r="R881" s="4">
        <v>3614</v>
      </c>
      <c r="S881" s="4">
        <v>211</v>
      </c>
      <c r="U881" s="4">
        <v>691</v>
      </c>
      <c r="V881" s="4">
        <v>0</v>
      </c>
      <c r="X881" s="4">
        <v>1898</v>
      </c>
      <c r="Z881" s="4">
        <v>18203</v>
      </c>
      <c r="AA881" s="4">
        <v>1162</v>
      </c>
      <c r="AC881" s="4">
        <v>0</v>
      </c>
      <c r="AD881" s="4">
        <v>0</v>
      </c>
      <c r="AE881" s="4">
        <v>0</v>
      </c>
      <c r="AG881" s="4">
        <v>4</v>
      </c>
      <c r="AJ881" s="4">
        <v>6</v>
      </c>
      <c r="AK881" s="4">
        <v>11</v>
      </c>
      <c r="AM881" s="4">
        <v>0</v>
      </c>
      <c r="AP881" s="4">
        <v>39</v>
      </c>
      <c r="AR881" s="4">
        <v>34</v>
      </c>
      <c r="AS881" s="4">
        <v>16</v>
      </c>
      <c r="AT881" s="4">
        <v>16</v>
      </c>
      <c r="AU881" s="4">
        <v>89</v>
      </c>
      <c r="AV881" s="4">
        <v>-78</v>
      </c>
      <c r="AW881" s="4">
        <v>1084</v>
      </c>
      <c r="AX881" s="4">
        <v>326</v>
      </c>
      <c r="AY881" s="4">
        <v>758</v>
      </c>
      <c r="BB881" s="4">
        <v>0</v>
      </c>
      <c r="BD881" s="4">
        <v>0</v>
      </c>
      <c r="BF881" s="4">
        <v>758</v>
      </c>
      <c r="BP881" s="4">
        <v>758</v>
      </c>
      <c r="BR881" s="4">
        <v>758</v>
      </c>
      <c r="BS881" s="2">
        <v>2017</v>
      </c>
      <c r="BT881" s="4">
        <v>3524</v>
      </c>
      <c r="BV881" s="4">
        <v>121</v>
      </c>
      <c r="BY881" s="4">
        <v>3645</v>
      </c>
      <c r="CB881" s="4">
        <v>22</v>
      </c>
      <c r="CD881" s="4">
        <v>423</v>
      </c>
      <c r="CF881" s="4">
        <v>446</v>
      </c>
      <c r="CS881" s="4">
        <v>0</v>
      </c>
      <c r="CU881" s="4">
        <v>4091</v>
      </c>
      <c r="DA881" s="4">
        <v>555</v>
      </c>
      <c r="DB881" s="4">
        <v>555</v>
      </c>
      <c r="DC881" s="4">
        <v>1911</v>
      </c>
      <c r="DD881" s="4">
        <v>274</v>
      </c>
      <c r="DG881" s="4">
        <v>2185</v>
      </c>
      <c r="DN881" s="4">
        <v>0</v>
      </c>
      <c r="DO881" s="4">
        <v>1255</v>
      </c>
      <c r="DP881" s="4">
        <v>1255</v>
      </c>
      <c r="DR881" s="4">
        <v>3995</v>
      </c>
      <c r="DS881" s="4">
        <v>8086</v>
      </c>
      <c r="DT881" s="4">
        <v>100</v>
      </c>
      <c r="DX881" s="4">
        <v>100</v>
      </c>
      <c r="ED881" s="4">
        <v>4568</v>
      </c>
      <c r="EG881" s="4">
        <v>4568</v>
      </c>
      <c r="EI881" s="4">
        <v>4668</v>
      </c>
      <c r="EK881" s="4">
        <v>0</v>
      </c>
      <c r="EL881" s="4">
        <v>300</v>
      </c>
      <c r="EM881" s="4">
        <v>300</v>
      </c>
      <c r="EP881" s="4">
        <v>0</v>
      </c>
      <c r="ES881" s="4">
        <v>35</v>
      </c>
      <c r="ET881" s="4">
        <v>35</v>
      </c>
      <c r="EU881" s="4">
        <v>335</v>
      </c>
      <c r="EY881" s="4">
        <v>1182</v>
      </c>
      <c r="EZ881" s="4">
        <v>66</v>
      </c>
      <c r="FA881" s="4">
        <v>239</v>
      </c>
      <c r="FC881" s="4">
        <v>0</v>
      </c>
      <c r="FF881" s="4">
        <v>1596</v>
      </c>
      <c r="FG881" s="4">
        <v>3084</v>
      </c>
      <c r="FH881" s="4">
        <v>3419</v>
      </c>
      <c r="FI881" s="4">
        <v>8086</v>
      </c>
      <c r="FL881" s="2">
        <v>2017</v>
      </c>
      <c r="FM881" t="s">
        <v>8</v>
      </c>
      <c r="FR881" s="2">
        <v>2017</v>
      </c>
      <c r="FS881" s="5">
        <v>6</v>
      </c>
      <c r="FT881" s="4">
        <v>6</v>
      </c>
      <c r="FX881" s="4">
        <v>999</v>
      </c>
      <c r="GE881" s="4">
        <v>27</v>
      </c>
      <c r="GF881" s="4">
        <v>24</v>
      </c>
      <c r="GI881" s="7">
        <f t="shared" si="136"/>
        <v>-0.18149127445795876</v>
      </c>
      <c r="GJ881" s="7">
        <f t="shared" si="142"/>
        <v>0.56299629433562737</v>
      </c>
      <c r="GK881" s="7">
        <f t="shared" si="143"/>
        <v>0.33474352194606027</v>
      </c>
      <c r="GL881" s="7">
        <f t="shared" si="141"/>
        <v>-0.31103141231758596</v>
      </c>
      <c r="GM881" s="7">
        <f>(((DR881-DR880)-(DP881-DP880)-(FG881-FG880)+((EV881-EV880)+(EW881-EW880)+(EX881-EX880))+(FC881-FC880))-U881-V881)/DS880</f>
        <v>-0.25457429931253306</v>
      </c>
      <c r="GN881" s="7">
        <f t="shared" si="137"/>
        <v>-0.72564780539397145</v>
      </c>
      <c r="GO881" s="7">
        <f>(G881-G880)/DS880</f>
        <v>-0.86356425171866735</v>
      </c>
      <c r="GP881" s="7">
        <f>CF881/DS880</f>
        <v>4.7170809095716554E-2</v>
      </c>
      <c r="GQ881" s="7">
        <f t="shared" si="138"/>
        <v>8.6426087452254718E-2</v>
      </c>
      <c r="GR881" s="7">
        <f t="shared" si="139"/>
        <v>-0.2968982946074688</v>
      </c>
      <c r="GS881" s="7">
        <v>0.75</v>
      </c>
      <c r="GT881" s="7">
        <f t="shared" si="145"/>
        <v>0</v>
      </c>
      <c r="GU881" s="7">
        <f t="shared" si="135"/>
        <v>0.42282958199356913</v>
      </c>
      <c r="GV881" t="s">
        <v>259</v>
      </c>
      <c r="GW881" s="8">
        <f t="shared" si="140"/>
        <v>1.0576414595452142E-4</v>
      </c>
    </row>
    <row r="882" spans="1:205" x14ac:dyDescent="0.2">
      <c r="A882">
        <v>985167907</v>
      </c>
      <c r="B882" s="2">
        <v>2018</v>
      </c>
      <c r="C882" t="s">
        <v>3</v>
      </c>
      <c r="D882" s="3">
        <v>43101</v>
      </c>
      <c r="E882" s="3">
        <v>43465</v>
      </c>
      <c r="F882" t="s">
        <v>8</v>
      </c>
      <c r="G882" s="4">
        <v>21832</v>
      </c>
      <c r="I882" s="4">
        <v>0</v>
      </c>
      <c r="J882" s="4">
        <v>21832</v>
      </c>
      <c r="K882" s="4">
        <v>13728</v>
      </c>
      <c r="Q882" s="4">
        <v>3851</v>
      </c>
      <c r="R882" s="4">
        <v>3263</v>
      </c>
      <c r="S882" s="4">
        <v>169</v>
      </c>
      <c r="U882" s="4">
        <v>1147</v>
      </c>
      <c r="V882" s="4">
        <v>0</v>
      </c>
      <c r="X882" s="4">
        <v>1784</v>
      </c>
      <c r="Z882" s="4">
        <v>20511</v>
      </c>
      <c r="AA882" s="4">
        <v>1321</v>
      </c>
      <c r="AG882" s="4">
        <v>2</v>
      </c>
      <c r="AJ882" s="4">
        <v>2</v>
      </c>
      <c r="AK882" s="4">
        <v>4</v>
      </c>
      <c r="AP882" s="4">
        <v>31</v>
      </c>
      <c r="AR882" s="4">
        <v>102</v>
      </c>
      <c r="AS882" s="4">
        <v>25</v>
      </c>
      <c r="AT882" s="4">
        <v>25</v>
      </c>
      <c r="AU882" s="4">
        <v>159</v>
      </c>
      <c r="AV882" s="4">
        <v>-155</v>
      </c>
      <c r="AW882" s="4">
        <v>1166</v>
      </c>
      <c r="AX882" s="4">
        <v>280</v>
      </c>
      <c r="AY882" s="4">
        <v>886</v>
      </c>
      <c r="BF882" s="4">
        <v>886</v>
      </c>
      <c r="BP882" s="4">
        <v>886</v>
      </c>
      <c r="BR882" s="4">
        <v>886</v>
      </c>
      <c r="BS882" s="2">
        <v>2018</v>
      </c>
      <c r="BT882" s="4">
        <v>2527</v>
      </c>
      <c r="BV882" s="4">
        <v>128</v>
      </c>
      <c r="BY882" s="4">
        <v>2655</v>
      </c>
      <c r="CB882" s="4">
        <v>7</v>
      </c>
      <c r="CD882" s="4">
        <v>289</v>
      </c>
      <c r="CF882" s="4">
        <v>296</v>
      </c>
      <c r="CU882" s="4">
        <v>2950</v>
      </c>
      <c r="DA882" s="4">
        <v>555</v>
      </c>
      <c r="DB882" s="4">
        <v>555</v>
      </c>
      <c r="DC882" s="4">
        <v>7855</v>
      </c>
      <c r="DD882" s="4">
        <v>475</v>
      </c>
      <c r="DG882" s="4">
        <v>8331</v>
      </c>
      <c r="DO882" s="4">
        <v>1264</v>
      </c>
      <c r="DP882" s="4">
        <v>1264</v>
      </c>
      <c r="DR882" s="4">
        <v>10150</v>
      </c>
      <c r="DS882" s="4">
        <v>13100</v>
      </c>
      <c r="DT882" s="4">
        <v>100</v>
      </c>
      <c r="DX882" s="4">
        <v>100</v>
      </c>
      <c r="ED882" s="4">
        <v>5454</v>
      </c>
      <c r="EG882" s="4">
        <v>5454</v>
      </c>
      <c r="EI882" s="4">
        <v>5554</v>
      </c>
      <c r="EK882" s="4">
        <v>0</v>
      </c>
      <c r="EL882" s="4">
        <v>300</v>
      </c>
      <c r="EM882" s="4">
        <v>300</v>
      </c>
      <c r="EP882" s="4">
        <v>0</v>
      </c>
      <c r="ES882" s="4">
        <v>65</v>
      </c>
      <c r="ET882" s="4">
        <v>65</v>
      </c>
      <c r="EU882" s="4">
        <v>365</v>
      </c>
      <c r="EX882" s="4">
        <v>2500</v>
      </c>
      <c r="EY882" s="4">
        <v>2076</v>
      </c>
      <c r="EZ882" s="4">
        <v>287</v>
      </c>
      <c r="FA882" s="4">
        <v>139</v>
      </c>
      <c r="FC882" s="4">
        <v>0</v>
      </c>
      <c r="FF882" s="4">
        <v>2181</v>
      </c>
      <c r="FG882" s="4">
        <v>7182</v>
      </c>
      <c r="FH882" s="4">
        <v>7546</v>
      </c>
      <c r="FI882" s="4">
        <v>13100</v>
      </c>
      <c r="FL882" s="2">
        <v>2018</v>
      </c>
      <c r="FM882" t="s">
        <v>8</v>
      </c>
      <c r="FR882" s="2">
        <v>2018</v>
      </c>
      <c r="FS882" s="5">
        <v>5</v>
      </c>
      <c r="FT882" s="4">
        <v>6</v>
      </c>
      <c r="FX882" s="4">
        <v>0</v>
      </c>
      <c r="GE882" s="4">
        <v>30</v>
      </c>
      <c r="GF882" s="4">
        <v>10</v>
      </c>
      <c r="GI882" s="7">
        <f t="shared" si="136"/>
        <v>0.56245362354687112</v>
      </c>
      <c r="GJ882" s="7">
        <f t="shared" si="142"/>
        <v>0.33474352194606027</v>
      </c>
      <c r="GK882" s="7">
        <f t="shared" si="143"/>
        <v>-0.31103141231758596</v>
      </c>
      <c r="GL882" s="7">
        <f t="shared" si="141"/>
        <v>0.63679389312977097</v>
      </c>
      <c r="GM882" s="7">
        <f>(((DR882-DR881)-(DP882-DP881)-(FG882-FG881)+((EV882-EV881)+(EW882-EW881)+(EX882-EX881))+(FC882-FC881))-U882-V882)/DS881</f>
        <v>0.4206035122433836</v>
      </c>
      <c r="GN882" s="7">
        <f t="shared" si="137"/>
        <v>-0.42641602770220133</v>
      </c>
      <c r="GO882" s="7">
        <f>(G882-G881)/DS881</f>
        <v>0.3086816720257235</v>
      </c>
      <c r="GP882" s="7">
        <f>CF882/DS881</f>
        <v>3.6606480336383876E-2</v>
      </c>
      <c r="GQ882" s="7">
        <f t="shared" si="138"/>
        <v>8.3640139714906067E-2</v>
      </c>
      <c r="GR882" s="7">
        <f t="shared" si="139"/>
        <v>0.12908564335953662</v>
      </c>
      <c r="GS882" s="7">
        <v>0.75</v>
      </c>
      <c r="GT882" s="7">
        <f t="shared" si="145"/>
        <v>0</v>
      </c>
      <c r="GU882" s="7">
        <f t="shared" si="135"/>
        <v>0.57603053435114504</v>
      </c>
      <c r="GV882" t="s">
        <v>259</v>
      </c>
      <c r="GW882" s="8">
        <f t="shared" si="140"/>
        <v>1.2367054167697255E-4</v>
      </c>
    </row>
    <row r="883" spans="1:205" x14ac:dyDescent="0.2">
      <c r="A883">
        <v>985167907</v>
      </c>
      <c r="B883" s="2">
        <v>2019</v>
      </c>
      <c r="C883" t="s">
        <v>3</v>
      </c>
      <c r="D883" s="3">
        <v>43466</v>
      </c>
      <c r="E883" s="3">
        <v>43830</v>
      </c>
      <c r="F883" t="s">
        <v>8</v>
      </c>
      <c r="G883" s="4">
        <v>38233</v>
      </c>
      <c r="J883" s="4">
        <v>38233</v>
      </c>
      <c r="K883" s="4">
        <v>24596</v>
      </c>
      <c r="Q883" s="4">
        <v>3892</v>
      </c>
      <c r="R883" s="4">
        <v>3310</v>
      </c>
      <c r="S883" s="4">
        <v>119</v>
      </c>
      <c r="U883" s="4">
        <v>934</v>
      </c>
      <c r="X883" s="4">
        <v>3891</v>
      </c>
      <c r="Z883" s="4">
        <v>33313</v>
      </c>
      <c r="AA883" s="4">
        <v>4919</v>
      </c>
      <c r="AG883" s="4">
        <v>6</v>
      </c>
      <c r="AJ883" s="4">
        <v>1</v>
      </c>
      <c r="AK883" s="4">
        <v>7</v>
      </c>
      <c r="AP883" s="4">
        <v>27</v>
      </c>
      <c r="AR883" s="4">
        <v>64</v>
      </c>
      <c r="AS883" s="4">
        <v>10</v>
      </c>
      <c r="AT883" s="4">
        <v>10</v>
      </c>
      <c r="AU883" s="4">
        <v>102</v>
      </c>
      <c r="AV883" s="4">
        <v>-94</v>
      </c>
      <c r="AW883" s="4">
        <v>4825</v>
      </c>
      <c r="AX883" s="4">
        <v>1068</v>
      </c>
      <c r="AY883" s="4">
        <v>3757</v>
      </c>
      <c r="BF883" s="4">
        <v>3757</v>
      </c>
      <c r="BJ883" s="4">
        <v>5000</v>
      </c>
      <c r="BP883" s="4">
        <v>-1243</v>
      </c>
      <c r="BR883" s="4">
        <v>3757</v>
      </c>
      <c r="BS883" s="2">
        <v>2019</v>
      </c>
      <c r="BT883" s="4">
        <v>1697</v>
      </c>
      <c r="BV883" s="4">
        <v>109</v>
      </c>
      <c r="BY883" s="4">
        <v>1806</v>
      </c>
      <c r="CB883" s="4">
        <v>0</v>
      </c>
      <c r="CC883" s="4">
        <v>0</v>
      </c>
      <c r="CD883" s="4">
        <v>192</v>
      </c>
      <c r="CF883" s="4">
        <v>192</v>
      </c>
      <c r="CU883" s="4">
        <v>1998</v>
      </c>
      <c r="DA883" s="4">
        <v>402</v>
      </c>
      <c r="DB883" s="4">
        <v>402</v>
      </c>
      <c r="DC883" s="4">
        <v>4692</v>
      </c>
      <c r="DD883" s="4">
        <v>1322</v>
      </c>
      <c r="DG883" s="4">
        <v>6014</v>
      </c>
      <c r="DO883" s="4">
        <v>7196</v>
      </c>
      <c r="DP883" s="4">
        <v>7196</v>
      </c>
      <c r="DR883" s="4">
        <v>13612</v>
      </c>
      <c r="DS883" s="4">
        <v>15609</v>
      </c>
      <c r="DT883" s="4">
        <v>100</v>
      </c>
      <c r="DX883" s="4">
        <v>100</v>
      </c>
      <c r="ED883" s="4">
        <v>4211</v>
      </c>
      <c r="EG883" s="4">
        <v>4211</v>
      </c>
      <c r="EI883" s="4">
        <v>4311</v>
      </c>
      <c r="EK883" s="4">
        <v>0</v>
      </c>
      <c r="EL883" s="4">
        <v>300</v>
      </c>
      <c r="EM883" s="4">
        <v>300</v>
      </c>
      <c r="EP883" s="4">
        <v>0</v>
      </c>
      <c r="ES883" s="4">
        <v>135</v>
      </c>
      <c r="ET883" s="4">
        <v>135</v>
      </c>
      <c r="EU883" s="4">
        <v>435</v>
      </c>
      <c r="EX883" s="4">
        <v>0</v>
      </c>
      <c r="EY883" s="4">
        <v>3856</v>
      </c>
      <c r="EZ883" s="4">
        <v>1049</v>
      </c>
      <c r="FA883" s="4">
        <v>323</v>
      </c>
      <c r="FC883" s="4">
        <v>5000</v>
      </c>
      <c r="FF883" s="4">
        <v>635</v>
      </c>
      <c r="FG883" s="4">
        <v>10863</v>
      </c>
      <c r="FH883" s="4">
        <v>11298</v>
      </c>
      <c r="FI883" s="4">
        <v>15609</v>
      </c>
      <c r="FL883" s="2">
        <v>2019</v>
      </c>
      <c r="FM883" t="s">
        <v>8</v>
      </c>
      <c r="FR883" s="2">
        <v>2019</v>
      </c>
      <c r="FS883" s="5">
        <v>5</v>
      </c>
      <c r="FT883" s="4">
        <v>7</v>
      </c>
      <c r="FX883" s="4">
        <v>0</v>
      </c>
      <c r="GA883" s="4">
        <v>0</v>
      </c>
      <c r="GE883" s="4">
        <v>34</v>
      </c>
      <c r="GF883" s="4">
        <v>19</v>
      </c>
      <c r="GN883" s="7">
        <f t="shared" si="137"/>
        <v>1.4934351145038167</v>
      </c>
      <c r="GQ883" s="7">
        <f t="shared" si="138"/>
        <v>0.2617297711519036</v>
      </c>
      <c r="GR883" s="7">
        <f t="shared" si="139"/>
        <v>0.75123671674606085</v>
      </c>
      <c r="GS883" s="7">
        <v>0.75</v>
      </c>
      <c r="GT883" s="7">
        <f t="shared" si="145"/>
        <v>0</v>
      </c>
      <c r="GU883" s="7">
        <f t="shared" si="135"/>
        <v>0.72381318470113398</v>
      </c>
      <c r="GV883" t="s">
        <v>259</v>
      </c>
      <c r="GW883" s="8">
        <f t="shared" si="140"/>
        <v>7.6335877862595422E-5</v>
      </c>
    </row>
    <row r="884" spans="1:205" x14ac:dyDescent="0.2">
      <c r="A884">
        <v>997727541</v>
      </c>
      <c r="B884" s="2">
        <v>2013</v>
      </c>
      <c r="C884" t="s">
        <v>3</v>
      </c>
      <c r="D884" s="3">
        <v>41275</v>
      </c>
      <c r="E884" s="3">
        <v>41639</v>
      </c>
      <c r="F884" t="s">
        <v>8</v>
      </c>
      <c r="G884" s="4">
        <v>27844</v>
      </c>
      <c r="I884" s="4">
        <v>13</v>
      </c>
      <c r="J884" s="4">
        <v>27857</v>
      </c>
      <c r="K884" s="4">
        <v>13284</v>
      </c>
      <c r="L884" s="4">
        <v>0</v>
      </c>
      <c r="M884" s="4">
        <v>0</v>
      </c>
      <c r="Q884" s="4">
        <v>7017</v>
      </c>
      <c r="R884" s="4">
        <v>5747</v>
      </c>
      <c r="S884" s="4">
        <v>132</v>
      </c>
      <c r="U884" s="4">
        <v>810</v>
      </c>
      <c r="X884" s="4">
        <v>4795</v>
      </c>
      <c r="Z884" s="4">
        <v>25906</v>
      </c>
      <c r="AA884" s="4">
        <v>1951</v>
      </c>
      <c r="AC884" s="4">
        <v>0</v>
      </c>
      <c r="AD884" s="4">
        <v>0</v>
      </c>
      <c r="AE884" s="4">
        <v>0</v>
      </c>
      <c r="AG884" s="4">
        <v>0</v>
      </c>
      <c r="AJ884" s="4">
        <v>18</v>
      </c>
      <c r="AK884" s="4">
        <v>18</v>
      </c>
      <c r="AM884" s="4">
        <v>0</v>
      </c>
      <c r="AR884" s="4">
        <v>0</v>
      </c>
      <c r="AS884" s="4">
        <v>35</v>
      </c>
      <c r="AT884" s="4">
        <v>35</v>
      </c>
      <c r="AU884" s="4">
        <v>35</v>
      </c>
      <c r="AV884" s="4">
        <v>-17</v>
      </c>
      <c r="AW884" s="4">
        <v>1934</v>
      </c>
      <c r="AX884" s="4">
        <v>570</v>
      </c>
      <c r="AY884" s="4">
        <v>1365</v>
      </c>
      <c r="BB884" s="4">
        <v>0</v>
      </c>
      <c r="BD884" s="4">
        <v>0</v>
      </c>
      <c r="BF884" s="4">
        <v>1365</v>
      </c>
      <c r="BP884" s="4">
        <v>1365</v>
      </c>
      <c r="BR884" s="4">
        <v>1365</v>
      </c>
      <c r="BS884" s="2">
        <v>2013</v>
      </c>
      <c r="BV884" s="4">
        <v>0</v>
      </c>
      <c r="BW884" s="4">
        <v>1377</v>
      </c>
      <c r="BY884" s="4">
        <v>1377</v>
      </c>
      <c r="CD884" s="4">
        <v>1463</v>
      </c>
      <c r="CF884" s="4">
        <v>1463</v>
      </c>
      <c r="CR884" s="4">
        <v>100</v>
      </c>
      <c r="CS884" s="4">
        <v>100</v>
      </c>
      <c r="CU884" s="4">
        <v>2940</v>
      </c>
      <c r="DA884" s="4">
        <v>809</v>
      </c>
      <c r="DB884" s="4">
        <v>809</v>
      </c>
      <c r="DC884" s="4">
        <v>7962</v>
      </c>
      <c r="DD884" s="4">
        <v>150</v>
      </c>
      <c r="DG884" s="4">
        <v>8112</v>
      </c>
      <c r="DN884" s="4">
        <v>0</v>
      </c>
      <c r="DO884" s="4">
        <v>929</v>
      </c>
      <c r="DP884" s="4">
        <v>929</v>
      </c>
      <c r="DR884" s="4">
        <v>9850</v>
      </c>
      <c r="DS884" s="4">
        <v>12790</v>
      </c>
      <c r="DT884" s="4">
        <v>500</v>
      </c>
      <c r="DW884" s="4">
        <v>894</v>
      </c>
      <c r="DX884" s="4">
        <v>1394</v>
      </c>
      <c r="ED884" s="4">
        <v>2547</v>
      </c>
      <c r="EG884" s="4">
        <v>2547</v>
      </c>
      <c r="EI884" s="4">
        <v>3941</v>
      </c>
      <c r="EK884" s="4">
        <v>60</v>
      </c>
      <c r="EM884" s="4">
        <v>60</v>
      </c>
      <c r="ES884" s="4">
        <v>2611</v>
      </c>
      <c r="ET884" s="4">
        <v>2611</v>
      </c>
      <c r="EU884" s="4">
        <v>2671</v>
      </c>
      <c r="EX884" s="4">
        <v>663</v>
      </c>
      <c r="EY884" s="4">
        <v>2841</v>
      </c>
      <c r="EZ884" s="4">
        <v>712</v>
      </c>
      <c r="FA884" s="4">
        <v>867</v>
      </c>
      <c r="FF884" s="4">
        <v>1094</v>
      </c>
      <c r="FG884" s="4">
        <v>6178</v>
      </c>
      <c r="FH884" s="4">
        <v>8849</v>
      </c>
      <c r="FI884" s="4">
        <v>12790</v>
      </c>
      <c r="FL884" s="2">
        <v>2013</v>
      </c>
      <c r="FM884" t="s">
        <v>8</v>
      </c>
      <c r="FR884" s="2">
        <v>2013</v>
      </c>
      <c r="FS884" s="5">
        <v>11</v>
      </c>
      <c r="FT884" s="4">
        <v>12</v>
      </c>
      <c r="FX884" s="4">
        <v>796</v>
      </c>
      <c r="FZ884" s="4">
        <v>0</v>
      </c>
      <c r="GA884" s="4">
        <v>20</v>
      </c>
      <c r="GE884" s="4">
        <v>21</v>
      </c>
      <c r="GF884" s="4">
        <v>16</v>
      </c>
      <c r="GN884" s="7">
        <f t="shared" si="137"/>
        <v>-0.87507207380357488</v>
      </c>
      <c r="GQ884" s="7">
        <f t="shared" si="138"/>
        <v>9.6130145427655897E-2</v>
      </c>
      <c r="GR884" s="7">
        <f t="shared" si="139"/>
        <v>-0.27172861140899224</v>
      </c>
      <c r="GS884" s="7">
        <v>0.8</v>
      </c>
      <c r="GT884" s="7">
        <f t="shared" si="145"/>
        <v>0</v>
      </c>
      <c r="GU884" s="7">
        <f t="shared" si="135"/>
        <v>0.69186864738076626</v>
      </c>
      <c r="GV884" t="s">
        <v>259</v>
      </c>
      <c r="GW884" s="8">
        <f t="shared" si="140"/>
        <v>6.4065603177653919E-5</v>
      </c>
    </row>
    <row r="885" spans="1:205" x14ac:dyDescent="0.2">
      <c r="A885">
        <v>997727541</v>
      </c>
      <c r="B885" s="2">
        <v>2014</v>
      </c>
      <c r="C885" t="s">
        <v>3</v>
      </c>
      <c r="D885" s="3">
        <v>41640</v>
      </c>
      <c r="E885" s="3">
        <v>42004</v>
      </c>
      <c r="F885" t="s">
        <v>8</v>
      </c>
      <c r="G885" s="4">
        <v>22652</v>
      </c>
      <c r="I885" s="4">
        <v>1</v>
      </c>
      <c r="J885" s="4">
        <v>22652</v>
      </c>
      <c r="K885" s="4">
        <v>10396</v>
      </c>
      <c r="L885" s="4">
        <v>0</v>
      </c>
      <c r="M885" s="4">
        <v>0</v>
      </c>
      <c r="Q885" s="4">
        <v>6929</v>
      </c>
      <c r="R885" s="4">
        <v>5751</v>
      </c>
      <c r="S885" s="4">
        <v>111</v>
      </c>
      <c r="U885" s="4">
        <v>887</v>
      </c>
      <c r="X885" s="4">
        <v>4512</v>
      </c>
      <c r="Z885" s="4">
        <v>22724</v>
      </c>
      <c r="AA885" s="4">
        <v>-71</v>
      </c>
      <c r="AC885" s="4">
        <v>0</v>
      </c>
      <c r="AD885" s="4">
        <v>0</v>
      </c>
      <c r="AE885" s="4">
        <v>0</v>
      </c>
      <c r="AG885" s="4">
        <v>0</v>
      </c>
      <c r="AJ885" s="4">
        <v>11</v>
      </c>
      <c r="AK885" s="4">
        <v>11</v>
      </c>
      <c r="AM885" s="4">
        <v>0</v>
      </c>
      <c r="AR885" s="4">
        <v>0</v>
      </c>
      <c r="AS885" s="4">
        <v>27</v>
      </c>
      <c r="AT885" s="4">
        <v>27</v>
      </c>
      <c r="AU885" s="4">
        <v>27</v>
      </c>
      <c r="AV885" s="4">
        <v>-15</v>
      </c>
      <c r="AW885" s="4">
        <v>-87</v>
      </c>
      <c r="AX885" s="4">
        <v>-15</v>
      </c>
      <c r="AY885" s="4">
        <v>-71</v>
      </c>
      <c r="BB885" s="4">
        <v>0</v>
      </c>
      <c r="BD885" s="4">
        <v>0</v>
      </c>
      <c r="BF885" s="4">
        <v>-71</v>
      </c>
      <c r="BP885" s="4">
        <v>-71</v>
      </c>
      <c r="BR885" s="4">
        <v>-71</v>
      </c>
      <c r="BS885" s="2">
        <v>2014</v>
      </c>
      <c r="BU885" s="4">
        <v>45</v>
      </c>
      <c r="BV885" s="4">
        <v>37</v>
      </c>
      <c r="BW885" s="4">
        <v>917</v>
      </c>
      <c r="BY885" s="4">
        <v>999</v>
      </c>
      <c r="CD885" s="4">
        <v>1051</v>
      </c>
      <c r="CF885" s="4">
        <v>1051</v>
      </c>
      <c r="CR885" s="4">
        <v>41</v>
      </c>
      <c r="CS885" s="4">
        <v>41</v>
      </c>
      <c r="CU885" s="4">
        <v>2090</v>
      </c>
      <c r="DA885" s="4">
        <v>1032</v>
      </c>
      <c r="DB885" s="4">
        <v>1032</v>
      </c>
      <c r="DC885" s="4">
        <v>5093</v>
      </c>
      <c r="DD885" s="4">
        <v>298</v>
      </c>
      <c r="DG885" s="4">
        <v>5391</v>
      </c>
      <c r="DN885" s="4">
        <v>0</v>
      </c>
      <c r="DO885" s="4">
        <v>1069</v>
      </c>
      <c r="DP885" s="4">
        <v>1069</v>
      </c>
      <c r="DR885" s="4">
        <v>7492</v>
      </c>
      <c r="DS885" s="4">
        <v>9582</v>
      </c>
      <c r="DT885" s="4">
        <v>500</v>
      </c>
      <c r="DW885" s="4">
        <v>1056</v>
      </c>
      <c r="DX885" s="4">
        <v>1556</v>
      </c>
      <c r="ED885" s="4">
        <v>2476</v>
      </c>
      <c r="EG885" s="4">
        <v>2476</v>
      </c>
      <c r="EI885" s="4">
        <v>4032</v>
      </c>
      <c r="EK885" s="4">
        <v>0</v>
      </c>
      <c r="EM885" s="4">
        <v>0</v>
      </c>
      <c r="ES885" s="4">
        <v>1368</v>
      </c>
      <c r="ET885" s="4">
        <v>1368</v>
      </c>
      <c r="EU885" s="4">
        <v>1368</v>
      </c>
      <c r="EX885" s="4">
        <v>107</v>
      </c>
      <c r="EY885" s="4">
        <v>2378</v>
      </c>
      <c r="EZ885" s="4">
        <v>141</v>
      </c>
      <c r="FA885" s="4">
        <v>807</v>
      </c>
      <c r="FF885" s="4">
        <v>748</v>
      </c>
      <c r="FG885" s="4">
        <v>4182</v>
      </c>
      <c r="FH885" s="4">
        <v>5550</v>
      </c>
      <c r="FI885" s="4">
        <v>9582</v>
      </c>
      <c r="FL885" s="2">
        <v>2014</v>
      </c>
      <c r="FM885" t="s">
        <v>8</v>
      </c>
      <c r="FR885" s="2">
        <v>2014</v>
      </c>
      <c r="FS885" s="5">
        <v>11</v>
      </c>
      <c r="FT885" s="4">
        <v>12</v>
      </c>
      <c r="FX885" s="4">
        <v>806</v>
      </c>
      <c r="FZ885" s="4">
        <v>0</v>
      </c>
      <c r="GA885" s="4">
        <v>21</v>
      </c>
      <c r="GE885" s="4">
        <v>24</v>
      </c>
      <c r="GF885" s="4">
        <v>16</v>
      </c>
      <c r="GN885" s="7">
        <f t="shared" si="137"/>
        <v>-0.18162627052384675</v>
      </c>
      <c r="GQ885" s="7">
        <f t="shared" si="138"/>
        <v>-6.3472197389594139E-3</v>
      </c>
      <c r="GR885" s="7">
        <f t="shared" si="139"/>
        <v>-0.18646746157161329</v>
      </c>
      <c r="GS885" s="7">
        <v>0.8</v>
      </c>
      <c r="GT885" s="7">
        <f t="shared" si="145"/>
        <v>0</v>
      </c>
      <c r="GU885" s="7">
        <f t="shared" si="135"/>
        <v>0.57921102066374452</v>
      </c>
      <c r="GV885" t="s">
        <v>259</v>
      </c>
      <c r="GW885" s="8">
        <f t="shared" si="140"/>
        <v>7.8186082877247843E-5</v>
      </c>
    </row>
    <row r="886" spans="1:205" x14ac:dyDescent="0.2">
      <c r="A886">
        <v>997727541</v>
      </c>
      <c r="B886" s="2">
        <v>2015</v>
      </c>
      <c r="C886" t="s">
        <v>3</v>
      </c>
      <c r="D886" s="3">
        <v>42005</v>
      </c>
      <c r="E886" s="3">
        <v>42369</v>
      </c>
      <c r="F886" t="s">
        <v>8</v>
      </c>
      <c r="G886" s="4">
        <v>31365</v>
      </c>
      <c r="I886" s="4">
        <v>0</v>
      </c>
      <c r="J886" s="4">
        <v>31365</v>
      </c>
      <c r="K886" s="4">
        <v>18826</v>
      </c>
      <c r="L886" s="4">
        <v>0</v>
      </c>
      <c r="M886" s="4">
        <v>0</v>
      </c>
      <c r="Q886" s="4">
        <v>6481</v>
      </c>
      <c r="R886" s="4">
        <v>5318</v>
      </c>
      <c r="S886" s="4">
        <v>93</v>
      </c>
      <c r="U886" s="4">
        <v>913</v>
      </c>
      <c r="X886" s="4">
        <v>4104</v>
      </c>
      <c r="Z886" s="4">
        <v>30323</v>
      </c>
      <c r="AA886" s="4">
        <v>1042</v>
      </c>
      <c r="AC886" s="4">
        <v>0</v>
      </c>
      <c r="AD886" s="4">
        <v>0</v>
      </c>
      <c r="AE886" s="4">
        <v>0</v>
      </c>
      <c r="AG886" s="4">
        <v>0</v>
      </c>
      <c r="AJ886" s="4">
        <v>15</v>
      </c>
      <c r="AK886" s="4">
        <v>15</v>
      </c>
      <c r="AM886" s="4">
        <v>0</v>
      </c>
      <c r="AR886" s="4">
        <v>0</v>
      </c>
      <c r="AS886" s="4">
        <v>35</v>
      </c>
      <c r="AT886" s="4">
        <v>35</v>
      </c>
      <c r="AU886" s="4">
        <v>35</v>
      </c>
      <c r="AV886" s="4">
        <v>-21</v>
      </c>
      <c r="AW886" s="4">
        <v>1021</v>
      </c>
      <c r="AX886" s="4">
        <v>302</v>
      </c>
      <c r="AY886" s="4">
        <v>719</v>
      </c>
      <c r="BB886" s="4">
        <v>0</v>
      </c>
      <c r="BD886" s="4">
        <v>0</v>
      </c>
      <c r="BF886" s="4">
        <v>719</v>
      </c>
      <c r="BJ886" s="4">
        <v>600</v>
      </c>
      <c r="BP886" s="4">
        <v>119</v>
      </c>
      <c r="BR886" s="4">
        <v>719</v>
      </c>
      <c r="BS886" s="2">
        <v>2015</v>
      </c>
      <c r="BU886" s="4">
        <v>89</v>
      </c>
      <c r="BV886" s="4">
        <v>146</v>
      </c>
      <c r="BW886" s="4">
        <v>457</v>
      </c>
      <c r="BY886" s="4">
        <v>692</v>
      </c>
      <c r="CD886" s="4">
        <v>901</v>
      </c>
      <c r="CF886" s="4">
        <v>901</v>
      </c>
      <c r="CR886" s="4">
        <v>0</v>
      </c>
      <c r="CS886" s="4">
        <v>0</v>
      </c>
      <c r="CU886" s="4">
        <v>1593</v>
      </c>
      <c r="DA886" s="4">
        <v>1087</v>
      </c>
      <c r="DB886" s="4">
        <v>1087</v>
      </c>
      <c r="DC886" s="4">
        <v>5644</v>
      </c>
      <c r="DD886" s="4">
        <v>111</v>
      </c>
      <c r="DG886" s="4">
        <v>5755</v>
      </c>
      <c r="DN886" s="4">
        <v>0</v>
      </c>
      <c r="DO886" s="4">
        <v>3249</v>
      </c>
      <c r="DP886" s="4">
        <v>3249</v>
      </c>
      <c r="DR886" s="4">
        <v>10091</v>
      </c>
      <c r="DS886" s="4">
        <v>11684</v>
      </c>
      <c r="DT886" s="4">
        <v>500</v>
      </c>
      <c r="DW886" s="4">
        <v>1123</v>
      </c>
      <c r="DX886" s="4">
        <v>1623</v>
      </c>
      <c r="ED886" s="4">
        <v>1595</v>
      </c>
      <c r="EG886" s="4">
        <v>1595</v>
      </c>
      <c r="EI886" s="4">
        <v>3218</v>
      </c>
      <c r="EK886" s="4">
        <v>0</v>
      </c>
      <c r="EM886" s="4">
        <v>0</v>
      </c>
      <c r="ES886" s="4">
        <v>1251</v>
      </c>
      <c r="ET886" s="4">
        <v>1251</v>
      </c>
      <c r="EU886" s="4">
        <v>1251</v>
      </c>
      <c r="EX886" s="4">
        <v>0</v>
      </c>
      <c r="EY886" s="4">
        <v>4477</v>
      </c>
      <c r="EZ886" s="4">
        <v>436</v>
      </c>
      <c r="FA886" s="4">
        <v>516</v>
      </c>
      <c r="FF886" s="4">
        <v>1785</v>
      </c>
      <c r="FG886" s="4">
        <v>7214</v>
      </c>
      <c r="FH886" s="4">
        <v>8466</v>
      </c>
      <c r="FI886" s="4">
        <v>11684</v>
      </c>
      <c r="FL886" s="2">
        <v>2015</v>
      </c>
      <c r="FM886" t="s">
        <v>8</v>
      </c>
      <c r="FR886" s="2">
        <v>2015</v>
      </c>
      <c r="FS886" s="5">
        <v>11</v>
      </c>
      <c r="FT886" s="4">
        <v>12</v>
      </c>
      <c r="FX886" s="4">
        <v>806</v>
      </c>
      <c r="FZ886" s="4">
        <v>0</v>
      </c>
      <c r="GA886" s="4">
        <v>20</v>
      </c>
      <c r="GE886" s="4">
        <v>25</v>
      </c>
      <c r="GF886" s="4">
        <v>14</v>
      </c>
      <c r="GI886" s="7">
        <f t="shared" si="136"/>
        <v>-0.28386558129826761</v>
      </c>
      <c r="GJ886" s="7">
        <f t="shared" si="142"/>
        <v>0.14652071931196248</v>
      </c>
      <c r="GK886" s="7">
        <f t="shared" si="143"/>
        <v>0.45418493007722816</v>
      </c>
      <c r="GL886" s="7">
        <f t="shared" si="141"/>
        <v>0.62007874015748032</v>
      </c>
      <c r="GM886" s="7">
        <f>(((DR886-DR885)-(DP886-DP885)-(FG886-FG885)+((EV886-EV885)+(EW886-EW885)+(EX886-EX885))+(FC886-FC885))-U886-V886)/DS885</f>
        <v>-0.37914840325610522</v>
      </c>
      <c r="GN886" s="7">
        <f t="shared" si="137"/>
        <v>0.85180546858693384</v>
      </c>
      <c r="GO886" s="7">
        <f>(G886-G885)/DS885</f>
        <v>0.90930912126904617</v>
      </c>
      <c r="GP886" s="7">
        <f>CF886/DS885</f>
        <v>9.403047380505114E-2</v>
      </c>
      <c r="GQ886" s="7">
        <f t="shared" si="138"/>
        <v>6.7619674597949778E-2</v>
      </c>
      <c r="GR886" s="7">
        <f t="shared" si="139"/>
        <v>0.38464594737771501</v>
      </c>
      <c r="GS886" s="7">
        <v>0.8</v>
      </c>
      <c r="GT886" s="7">
        <f t="shared" si="145"/>
        <v>0</v>
      </c>
      <c r="GU886" s="7">
        <f t="shared" si="135"/>
        <v>0.72458062307428961</v>
      </c>
      <c r="GV886" t="s">
        <v>259</v>
      </c>
      <c r="GW886" s="8">
        <f t="shared" si="140"/>
        <v>1.0436234606553955E-4</v>
      </c>
    </row>
    <row r="887" spans="1:205" x14ac:dyDescent="0.2">
      <c r="A887">
        <v>997727541</v>
      </c>
      <c r="B887" s="2">
        <v>2016</v>
      </c>
      <c r="C887" t="s">
        <v>3</v>
      </c>
      <c r="D887" s="3">
        <v>42370</v>
      </c>
      <c r="E887" s="3">
        <v>42735</v>
      </c>
      <c r="F887" t="s">
        <v>8</v>
      </c>
      <c r="G887" s="4">
        <v>37076</v>
      </c>
      <c r="I887" s="4">
        <v>0</v>
      </c>
      <c r="J887" s="4">
        <v>37077</v>
      </c>
      <c r="K887" s="4">
        <v>20747</v>
      </c>
      <c r="L887" s="4">
        <v>0</v>
      </c>
      <c r="M887" s="4">
        <v>0</v>
      </c>
      <c r="Q887" s="4">
        <v>6504</v>
      </c>
      <c r="R887" s="4">
        <v>5272</v>
      </c>
      <c r="S887" s="4">
        <v>97</v>
      </c>
      <c r="U887" s="4">
        <v>864</v>
      </c>
      <c r="X887" s="4">
        <v>4096</v>
      </c>
      <c r="Z887" s="4">
        <v>32211</v>
      </c>
      <c r="AA887" s="4">
        <v>4865</v>
      </c>
      <c r="AC887" s="4">
        <v>0</v>
      </c>
      <c r="AD887" s="4">
        <v>0</v>
      </c>
      <c r="AE887" s="4">
        <v>0</v>
      </c>
      <c r="AG887" s="4">
        <v>0</v>
      </c>
      <c r="AJ887" s="4">
        <v>11</v>
      </c>
      <c r="AK887" s="4">
        <v>11</v>
      </c>
      <c r="AM887" s="4">
        <v>0</v>
      </c>
      <c r="AR887" s="4">
        <v>0</v>
      </c>
      <c r="AS887" s="4">
        <v>19</v>
      </c>
      <c r="AT887" s="4">
        <v>19</v>
      </c>
      <c r="AU887" s="4">
        <v>19</v>
      </c>
      <c r="AV887" s="4">
        <v>-9</v>
      </c>
      <c r="AW887" s="4">
        <v>4856</v>
      </c>
      <c r="AX887" s="4">
        <v>1252</v>
      </c>
      <c r="AY887" s="4">
        <v>3605</v>
      </c>
      <c r="BB887" s="4">
        <v>0</v>
      </c>
      <c r="BD887" s="4">
        <v>0</v>
      </c>
      <c r="BF887" s="4">
        <v>3605</v>
      </c>
      <c r="BJ887" s="4">
        <v>2500</v>
      </c>
      <c r="BP887" s="4">
        <v>1105</v>
      </c>
      <c r="BR887" s="4">
        <v>3605</v>
      </c>
      <c r="BS887" s="2">
        <v>2016</v>
      </c>
      <c r="BU887" s="4">
        <v>89</v>
      </c>
      <c r="BV887" s="4">
        <v>238</v>
      </c>
      <c r="BW887" s="4">
        <v>0</v>
      </c>
      <c r="BY887" s="4">
        <v>327</v>
      </c>
      <c r="CD887" s="4">
        <v>703</v>
      </c>
      <c r="CF887" s="4">
        <v>703</v>
      </c>
      <c r="CR887" s="4">
        <v>0</v>
      </c>
      <c r="CS887" s="4">
        <v>0</v>
      </c>
      <c r="CU887" s="4">
        <v>1030</v>
      </c>
      <c r="DA887" s="4">
        <v>1003</v>
      </c>
      <c r="DB887" s="4">
        <v>1003</v>
      </c>
      <c r="DC887" s="4">
        <v>2053</v>
      </c>
      <c r="DD887" s="4">
        <v>388</v>
      </c>
      <c r="DG887" s="4">
        <v>2441</v>
      </c>
      <c r="DN887" s="4">
        <v>0</v>
      </c>
      <c r="DO887" s="4">
        <v>6441</v>
      </c>
      <c r="DP887" s="4">
        <v>6441</v>
      </c>
      <c r="DR887" s="4">
        <v>9885</v>
      </c>
      <c r="DS887" s="4">
        <v>10915</v>
      </c>
      <c r="DT887" s="4">
        <v>500</v>
      </c>
      <c r="DW887" s="4">
        <v>1123</v>
      </c>
      <c r="DX887" s="4">
        <v>1623</v>
      </c>
      <c r="ED887" s="4">
        <v>2700</v>
      </c>
      <c r="EG887" s="4">
        <v>2700</v>
      </c>
      <c r="EI887" s="4">
        <v>4323</v>
      </c>
      <c r="EK887" s="4">
        <v>0</v>
      </c>
      <c r="EM887" s="4">
        <v>0</v>
      </c>
      <c r="ES887" s="4">
        <v>0</v>
      </c>
      <c r="ET887" s="4">
        <v>0</v>
      </c>
      <c r="EU887" s="4">
        <v>0</v>
      </c>
      <c r="EY887" s="4">
        <v>1629</v>
      </c>
      <c r="EZ887" s="4">
        <v>1343</v>
      </c>
      <c r="FA887" s="4">
        <v>463</v>
      </c>
      <c r="FF887" s="4">
        <v>3157</v>
      </c>
      <c r="FG887" s="4">
        <v>6592</v>
      </c>
      <c r="FH887" s="4">
        <v>6592</v>
      </c>
      <c r="FI887" s="4">
        <v>10915</v>
      </c>
      <c r="FL887" s="2">
        <v>2016</v>
      </c>
      <c r="FM887" t="s">
        <v>8</v>
      </c>
      <c r="FR887" s="2">
        <v>2016</v>
      </c>
      <c r="FS887" s="5">
        <v>10</v>
      </c>
      <c r="FT887" s="4">
        <v>12</v>
      </c>
      <c r="FX887" s="4">
        <v>806</v>
      </c>
      <c r="FZ887" s="4">
        <v>0</v>
      </c>
      <c r="GA887" s="4">
        <v>23</v>
      </c>
      <c r="GE887" s="4">
        <v>31</v>
      </c>
      <c r="GF887" s="4">
        <v>19</v>
      </c>
      <c r="GI887" s="7">
        <f t="shared" si="136"/>
        <v>-0.23758986648408079</v>
      </c>
      <c r="GJ887" s="7">
        <f t="shared" si="142"/>
        <v>0.45418493007722816</v>
      </c>
      <c r="GK887" s="7">
        <f t="shared" si="143"/>
        <v>0.62007874015748032</v>
      </c>
      <c r="GL887" s="7">
        <f t="shared" si="141"/>
        <v>-0.39257901969766379</v>
      </c>
      <c r="GM887" s="7">
        <f>(((DR887-DR886)-(DP887-DP886)-(FG887-FG886)+((EV887-EV886)+(EW887-EW886)+(EX887-EX886))+(FC887-FC886))-U887-V887)/DS886</f>
        <v>-0.31153714481342004</v>
      </c>
      <c r="GN887" s="7">
        <f t="shared" si="137"/>
        <v>0.7961314618281411</v>
      </c>
      <c r="GO887" s="7">
        <f>(G887-G886)/DS886</f>
        <v>0.48878808627182474</v>
      </c>
      <c r="GP887" s="7">
        <f>CF887/DS886</f>
        <v>6.0167750770284148E-2</v>
      </c>
      <c r="GQ887" s="7">
        <f t="shared" si="138"/>
        <v>0.31904066551617327</v>
      </c>
      <c r="GR887" s="7">
        <f t="shared" si="139"/>
        <v>0.18208193846644349</v>
      </c>
      <c r="GS887" s="7">
        <v>0.8</v>
      </c>
      <c r="GT887" s="7">
        <f t="shared" si="145"/>
        <v>0</v>
      </c>
      <c r="GU887" s="7">
        <f t="shared" si="135"/>
        <v>0.60393953275309209</v>
      </c>
      <c r="GV887" t="s">
        <v>259</v>
      </c>
      <c r="GW887" s="8">
        <f t="shared" si="140"/>
        <v>8.5587127695994518E-5</v>
      </c>
    </row>
    <row r="888" spans="1:205" x14ac:dyDescent="0.2">
      <c r="A888">
        <v>997727541</v>
      </c>
      <c r="B888" s="2">
        <v>2017</v>
      </c>
      <c r="C888" t="s">
        <v>3</v>
      </c>
      <c r="D888" s="3">
        <v>42736</v>
      </c>
      <c r="E888" s="3">
        <v>43100</v>
      </c>
      <c r="F888" t="s">
        <v>8</v>
      </c>
      <c r="G888" s="4">
        <v>23426</v>
      </c>
      <c r="I888" s="4">
        <v>167</v>
      </c>
      <c r="J888" s="4">
        <v>23593</v>
      </c>
      <c r="K888" s="4">
        <v>12129</v>
      </c>
      <c r="L888" s="4">
        <v>0</v>
      </c>
      <c r="M888" s="4">
        <v>0</v>
      </c>
      <c r="Q888" s="4">
        <v>5908</v>
      </c>
      <c r="R888" s="4">
        <v>4957</v>
      </c>
      <c r="S888" s="4">
        <v>89</v>
      </c>
      <c r="U888" s="4">
        <v>292</v>
      </c>
      <c r="X888" s="4">
        <v>4681</v>
      </c>
      <c r="Z888" s="4">
        <v>23011</v>
      </c>
      <c r="AA888" s="4">
        <v>583</v>
      </c>
      <c r="AC888" s="4">
        <v>0</v>
      </c>
      <c r="AD888" s="4">
        <v>0</v>
      </c>
      <c r="AE888" s="4">
        <v>0</v>
      </c>
      <c r="AG888" s="4">
        <v>0</v>
      </c>
      <c r="AJ888" s="4">
        <v>13</v>
      </c>
      <c r="AK888" s="4">
        <v>13</v>
      </c>
      <c r="AM888" s="4">
        <v>0</v>
      </c>
      <c r="AR888" s="4">
        <v>0</v>
      </c>
      <c r="AS888" s="4">
        <v>30</v>
      </c>
      <c r="AT888" s="4">
        <v>30</v>
      </c>
      <c r="AU888" s="4">
        <v>30</v>
      </c>
      <c r="AV888" s="4">
        <v>-17</v>
      </c>
      <c r="AW888" s="4">
        <v>566</v>
      </c>
      <c r="AX888" s="4">
        <v>176</v>
      </c>
      <c r="AY888" s="4">
        <v>389</v>
      </c>
      <c r="BB888" s="4">
        <v>0</v>
      </c>
      <c r="BD888" s="4">
        <v>0</v>
      </c>
      <c r="BF888" s="4">
        <v>389</v>
      </c>
      <c r="BJ888" s="4">
        <v>600</v>
      </c>
      <c r="BP888" s="4">
        <v>-211</v>
      </c>
      <c r="BR888" s="4">
        <v>389</v>
      </c>
      <c r="BS888" s="2">
        <v>2017</v>
      </c>
      <c r="BU888" s="4">
        <v>89</v>
      </c>
      <c r="BV888" s="4">
        <v>173</v>
      </c>
      <c r="BW888" s="4">
        <v>0</v>
      </c>
      <c r="BY888" s="4">
        <v>262</v>
      </c>
      <c r="CD888" s="4">
        <v>434</v>
      </c>
      <c r="CF888" s="4">
        <v>434</v>
      </c>
      <c r="CR888" s="4">
        <v>207</v>
      </c>
      <c r="CS888" s="4">
        <v>207</v>
      </c>
      <c r="CU888" s="4">
        <v>903</v>
      </c>
      <c r="DA888" s="4">
        <v>1212</v>
      </c>
      <c r="DB888" s="4">
        <v>1212</v>
      </c>
      <c r="DC888" s="4">
        <v>3610</v>
      </c>
      <c r="DD888" s="4">
        <v>476</v>
      </c>
      <c r="DG888" s="4">
        <v>4086</v>
      </c>
      <c r="DN888" s="4">
        <v>0</v>
      </c>
      <c r="DO888" s="4">
        <v>1392</v>
      </c>
      <c r="DP888" s="4">
        <v>1392</v>
      </c>
      <c r="DR888" s="4">
        <v>6691</v>
      </c>
      <c r="DS888" s="4">
        <v>7594</v>
      </c>
      <c r="DT888" s="4">
        <v>500</v>
      </c>
      <c r="DW888" s="4">
        <v>1123</v>
      </c>
      <c r="DX888" s="4">
        <v>1623</v>
      </c>
      <c r="ED888" s="4">
        <v>2489</v>
      </c>
      <c r="EG888" s="4">
        <v>2489</v>
      </c>
      <c r="EI888" s="4">
        <v>4112</v>
      </c>
      <c r="EK888" s="4">
        <v>0</v>
      </c>
      <c r="EM888" s="4">
        <v>0</v>
      </c>
      <c r="ES888" s="4">
        <v>0</v>
      </c>
      <c r="ET888" s="4">
        <v>0</v>
      </c>
      <c r="EU888" s="4">
        <v>0</v>
      </c>
      <c r="EY888" s="4">
        <v>1492</v>
      </c>
      <c r="EZ888" s="4">
        <v>112</v>
      </c>
      <c r="FA888" s="4">
        <v>676</v>
      </c>
      <c r="FF888" s="4">
        <v>1202</v>
      </c>
      <c r="FG888" s="4">
        <v>3481</v>
      </c>
      <c r="FH888" s="4">
        <v>3481</v>
      </c>
      <c r="FI888" s="4">
        <v>7594</v>
      </c>
      <c r="FL888" s="2">
        <v>2017</v>
      </c>
      <c r="FM888" t="s">
        <v>8</v>
      </c>
      <c r="FR888" s="2">
        <v>2017</v>
      </c>
      <c r="FS888" s="5">
        <v>10</v>
      </c>
      <c r="FX888" s="4">
        <v>846</v>
      </c>
      <c r="FZ888" s="4">
        <v>0</v>
      </c>
      <c r="GA888" s="4">
        <v>12</v>
      </c>
      <c r="GE888" s="4">
        <v>35</v>
      </c>
      <c r="GF888" s="4">
        <v>21</v>
      </c>
      <c r="GI888" s="7">
        <f t="shared" si="136"/>
        <v>0.45497022446174989</v>
      </c>
      <c r="GJ888" s="7">
        <f t="shared" si="142"/>
        <v>0.62007874015748032</v>
      </c>
      <c r="GK888" s="7">
        <f t="shared" si="143"/>
        <v>-0.39257901969766379</v>
      </c>
      <c r="GL888" s="7">
        <f t="shared" si="141"/>
        <v>0.63918883328943898</v>
      </c>
      <c r="GM888" s="7">
        <f>(((DR888-DR887)-(DP888-DP887)-(FG888-FG887)+((EV888-EV887)+(EW888-EW887)+(EX888-EX887))+(FC888-FC887))-U888-V888)/DS887</f>
        <v>0.42821804855703161</v>
      </c>
      <c r="GN888" s="7">
        <f t="shared" si="137"/>
        <v>-1.3932203389830509</v>
      </c>
      <c r="GO888" s="7">
        <f>(G888-G887)/DS887</f>
        <v>-1.2505726065048099</v>
      </c>
      <c r="GP888" s="7">
        <f>CF888/DS887</f>
        <v>3.9761795693999083E-2</v>
      </c>
      <c r="GQ888" s="7">
        <f t="shared" si="138"/>
        <v>4.2033605273110376E-2</v>
      </c>
      <c r="GR888" s="7">
        <f t="shared" si="139"/>
        <v>-0.36816269284712483</v>
      </c>
      <c r="GS888" s="7">
        <v>0.8</v>
      </c>
      <c r="GT888" s="7">
        <f t="shared" si="145"/>
        <v>0</v>
      </c>
      <c r="GU888" s="7">
        <f t="shared" si="135"/>
        <v>0.45838820121148277</v>
      </c>
      <c r="GV888" t="s">
        <v>259</v>
      </c>
      <c r="GW888" s="8">
        <f t="shared" si="140"/>
        <v>9.1617040769583145E-5</v>
      </c>
    </row>
    <row r="889" spans="1:205" x14ac:dyDescent="0.2">
      <c r="A889">
        <v>997727541</v>
      </c>
      <c r="B889" s="2">
        <v>2018</v>
      </c>
      <c r="C889" t="s">
        <v>3</v>
      </c>
      <c r="D889" s="3">
        <v>43101</v>
      </c>
      <c r="E889" s="3">
        <v>43465</v>
      </c>
      <c r="F889" t="s">
        <v>8</v>
      </c>
      <c r="G889" s="4">
        <v>34851</v>
      </c>
      <c r="I889" s="4">
        <v>2</v>
      </c>
      <c r="J889" s="4">
        <v>34853</v>
      </c>
      <c r="K889" s="4">
        <v>17454</v>
      </c>
      <c r="Q889" s="4">
        <v>7568</v>
      </c>
      <c r="R889" s="4">
        <v>6153</v>
      </c>
      <c r="S889" s="4">
        <v>133</v>
      </c>
      <c r="U889" s="4">
        <v>220</v>
      </c>
      <c r="X889" s="4">
        <v>5723</v>
      </c>
      <c r="Z889" s="4">
        <v>30965</v>
      </c>
      <c r="AA889" s="4">
        <v>3888</v>
      </c>
      <c r="AG889" s="4">
        <v>0</v>
      </c>
      <c r="AJ889" s="4">
        <v>11</v>
      </c>
      <c r="AK889" s="4">
        <v>12</v>
      </c>
      <c r="AS889" s="4">
        <v>58</v>
      </c>
      <c r="AT889" s="4">
        <v>58</v>
      </c>
      <c r="AU889" s="4">
        <v>58</v>
      </c>
      <c r="AV889" s="4">
        <v>-46</v>
      </c>
      <c r="AW889" s="4">
        <v>3842</v>
      </c>
      <c r="AX889" s="4">
        <v>907</v>
      </c>
      <c r="AY889" s="4">
        <v>2935</v>
      </c>
      <c r="BF889" s="4">
        <v>2935</v>
      </c>
      <c r="BJ889" s="4">
        <v>2500</v>
      </c>
      <c r="BP889" s="4">
        <v>435</v>
      </c>
      <c r="BR889" s="4">
        <v>2935</v>
      </c>
      <c r="BS889" s="2">
        <v>2018</v>
      </c>
      <c r="BU889" s="4">
        <v>89</v>
      </c>
      <c r="BV889" s="4">
        <v>149</v>
      </c>
      <c r="BY889" s="4">
        <v>238</v>
      </c>
      <c r="CD889" s="4">
        <v>375</v>
      </c>
      <c r="CF889" s="4">
        <v>375</v>
      </c>
      <c r="CR889" s="4">
        <v>127</v>
      </c>
      <c r="CS889" s="4">
        <v>127</v>
      </c>
      <c r="CU889" s="4">
        <v>740</v>
      </c>
      <c r="DA889" s="4">
        <v>2132</v>
      </c>
      <c r="DB889" s="4">
        <v>2132</v>
      </c>
      <c r="DC889" s="4">
        <v>5052</v>
      </c>
      <c r="DD889" s="4">
        <v>362</v>
      </c>
      <c r="DG889" s="4">
        <v>5415</v>
      </c>
      <c r="DO889" s="4">
        <v>3688</v>
      </c>
      <c r="DP889" s="4">
        <v>3688</v>
      </c>
      <c r="DR889" s="4">
        <v>11235</v>
      </c>
      <c r="DS889" s="4">
        <v>11975</v>
      </c>
      <c r="DT889" s="4">
        <v>500</v>
      </c>
      <c r="DW889" s="4">
        <v>1123</v>
      </c>
      <c r="DX889" s="4">
        <v>1623</v>
      </c>
      <c r="ED889" s="4">
        <v>2924</v>
      </c>
      <c r="EG889" s="4">
        <v>2924</v>
      </c>
      <c r="EI889" s="4">
        <v>4547</v>
      </c>
      <c r="EY889" s="4">
        <v>2022</v>
      </c>
      <c r="EZ889" s="4">
        <v>883</v>
      </c>
      <c r="FA889" s="4">
        <v>1287</v>
      </c>
      <c r="FC889" s="4">
        <v>0</v>
      </c>
      <c r="FF889" s="4">
        <v>3236</v>
      </c>
      <c r="FG889" s="4">
        <v>7428</v>
      </c>
      <c r="FH889" s="4">
        <v>7428</v>
      </c>
      <c r="FI889" s="4">
        <v>11975</v>
      </c>
      <c r="FL889" s="2">
        <v>2018</v>
      </c>
      <c r="FM889" t="s">
        <v>8</v>
      </c>
      <c r="FR889" s="2">
        <v>2018</v>
      </c>
      <c r="FS889" s="5">
        <v>14</v>
      </c>
      <c r="FT889" s="4">
        <v>15</v>
      </c>
      <c r="FX889" s="4">
        <v>904</v>
      </c>
      <c r="GE889" s="4">
        <v>50</v>
      </c>
      <c r="GF889" s="4">
        <v>17</v>
      </c>
      <c r="GI889" s="7">
        <f t="shared" si="136"/>
        <v>-0.22372925994205953</v>
      </c>
      <c r="GJ889" s="7">
        <f t="shared" si="142"/>
        <v>-0.39257901969766379</v>
      </c>
      <c r="GK889" s="7">
        <f t="shared" si="143"/>
        <v>0.63918883328943898</v>
      </c>
      <c r="GL889" s="7">
        <f t="shared" si="141"/>
        <v>0.85753653444676414</v>
      </c>
      <c r="GM889" s="7">
        <f>(((DR889-DR888)-(DP889-DP888)-(FG889-FG888)+((EV889-EV888)+(EW889-EW888)+(EX889-EX888))+(FC889-FC888))-U889-V889)/DS888</f>
        <v>-0.25269949960495125</v>
      </c>
      <c r="GN889" s="7">
        <f t="shared" si="137"/>
        <v>1.3145904661574928</v>
      </c>
      <c r="GO889" s="7">
        <f>(G889-G888)/DS888</f>
        <v>1.5044772188569924</v>
      </c>
      <c r="GP889" s="7">
        <f>CF889/DS888</f>
        <v>4.9381090334474582E-2</v>
      </c>
      <c r="GQ889" s="7">
        <f t="shared" si="138"/>
        <v>0.2999642291379222</v>
      </c>
      <c r="GR889" s="7">
        <f t="shared" si="139"/>
        <v>0.48770596772816527</v>
      </c>
      <c r="GS889" s="7">
        <v>0.8</v>
      </c>
      <c r="GT889" s="7">
        <f t="shared" si="145"/>
        <v>0</v>
      </c>
      <c r="GU889" s="7">
        <f t="shared" si="135"/>
        <v>0.62029227557411271</v>
      </c>
      <c r="GV889" t="s">
        <v>259</v>
      </c>
      <c r="GW889" s="8">
        <f t="shared" si="140"/>
        <v>1.316829075585989E-4</v>
      </c>
    </row>
    <row r="890" spans="1:205" x14ac:dyDescent="0.2">
      <c r="A890">
        <v>997727541</v>
      </c>
      <c r="B890" s="2">
        <v>2019</v>
      </c>
      <c r="C890" t="s">
        <v>3</v>
      </c>
      <c r="D890" s="3">
        <v>43466</v>
      </c>
      <c r="E890" s="3">
        <v>43830</v>
      </c>
      <c r="F890" t="s">
        <v>8</v>
      </c>
      <c r="G890" s="4">
        <v>38176</v>
      </c>
      <c r="I890" s="4">
        <v>1</v>
      </c>
      <c r="J890" s="4">
        <v>38177</v>
      </c>
      <c r="K890" s="4">
        <v>12685</v>
      </c>
      <c r="Q890" s="4">
        <v>10716</v>
      </c>
      <c r="R890" s="4">
        <v>8841</v>
      </c>
      <c r="S890" s="4">
        <v>184</v>
      </c>
      <c r="U890" s="4">
        <v>175</v>
      </c>
      <c r="X890" s="4">
        <v>6573</v>
      </c>
      <c r="Z890" s="4">
        <v>30148</v>
      </c>
      <c r="AA890" s="4">
        <v>8029</v>
      </c>
      <c r="AJ890" s="4">
        <v>14</v>
      </c>
      <c r="AK890" s="4">
        <v>14</v>
      </c>
      <c r="AS890" s="4">
        <v>58</v>
      </c>
      <c r="AT890" s="4">
        <v>58</v>
      </c>
      <c r="AU890" s="4">
        <v>58</v>
      </c>
      <c r="AV890" s="4">
        <v>-44</v>
      </c>
      <c r="AW890" s="4">
        <v>7985</v>
      </c>
      <c r="AX890" s="4">
        <v>1765</v>
      </c>
      <c r="AY890" s="4">
        <v>6220</v>
      </c>
      <c r="BF890" s="4">
        <v>6220</v>
      </c>
      <c r="BJ890" s="4">
        <v>4500</v>
      </c>
      <c r="BP890" s="4">
        <v>1720</v>
      </c>
      <c r="BR890" s="4">
        <v>6220</v>
      </c>
      <c r="BS890" s="2">
        <v>2019</v>
      </c>
      <c r="BU890" s="4">
        <v>89</v>
      </c>
      <c r="BV890" s="4">
        <v>145</v>
      </c>
      <c r="BY890" s="4">
        <v>234</v>
      </c>
      <c r="CD890" s="4">
        <v>372</v>
      </c>
      <c r="CF890" s="4">
        <v>372</v>
      </c>
      <c r="CR890" s="4">
        <v>1201</v>
      </c>
      <c r="CS890" s="4">
        <v>1201</v>
      </c>
      <c r="CU890" s="4">
        <v>1806</v>
      </c>
      <c r="DA890" s="4">
        <v>1480</v>
      </c>
      <c r="DB890" s="4">
        <v>1480</v>
      </c>
      <c r="DC890" s="4">
        <v>5501</v>
      </c>
      <c r="DD890" s="4">
        <v>586</v>
      </c>
      <c r="DG890" s="4">
        <v>6087</v>
      </c>
      <c r="DO890" s="4">
        <v>8216</v>
      </c>
      <c r="DP890" s="4">
        <v>8216</v>
      </c>
      <c r="DR890" s="4">
        <v>15784</v>
      </c>
      <c r="DS890" s="4">
        <v>17590</v>
      </c>
      <c r="DT890" s="4">
        <v>500</v>
      </c>
      <c r="DW890" s="4">
        <v>1123</v>
      </c>
      <c r="DX890" s="4">
        <v>1623</v>
      </c>
      <c r="ED890" s="4">
        <v>4643</v>
      </c>
      <c r="EG890" s="4">
        <v>4643</v>
      </c>
      <c r="EI890" s="4">
        <v>6267</v>
      </c>
      <c r="EU890" s="4">
        <v>0</v>
      </c>
      <c r="EY890" s="4">
        <v>2398</v>
      </c>
      <c r="EZ890" s="4">
        <v>1761</v>
      </c>
      <c r="FA890" s="4">
        <v>1626</v>
      </c>
      <c r="FC890" s="4">
        <v>0</v>
      </c>
      <c r="FF890" s="4">
        <v>5538</v>
      </c>
      <c r="FG890" s="4">
        <v>11323</v>
      </c>
      <c r="FH890" s="4">
        <v>11323</v>
      </c>
      <c r="FI890" s="4">
        <v>17590</v>
      </c>
      <c r="FL890" s="2">
        <v>2019</v>
      </c>
      <c r="FM890" t="s">
        <v>8</v>
      </c>
      <c r="FR890" s="2">
        <v>2019</v>
      </c>
      <c r="FS890" s="5">
        <v>16</v>
      </c>
      <c r="FT890" s="4">
        <v>19</v>
      </c>
      <c r="FX890" s="4">
        <v>887</v>
      </c>
      <c r="GE890" s="4">
        <v>49</v>
      </c>
      <c r="GF890" s="4">
        <v>11</v>
      </c>
      <c r="GN890" s="7">
        <f t="shared" si="137"/>
        <v>0.24016701461377871</v>
      </c>
      <c r="GQ890" s="7">
        <f t="shared" si="138"/>
        <v>0.42076779976323353</v>
      </c>
      <c r="GR890" s="7">
        <f t="shared" si="139"/>
        <v>9.5406157642535364E-2</v>
      </c>
      <c r="GS890" s="7">
        <v>0.8</v>
      </c>
      <c r="GT890" s="7">
        <f t="shared" si="145"/>
        <v>0</v>
      </c>
      <c r="GU890" s="7">
        <f t="shared" si="135"/>
        <v>0.64371802160318359</v>
      </c>
      <c r="GV890" t="s">
        <v>259</v>
      </c>
      <c r="GW890" s="8">
        <f t="shared" si="140"/>
        <v>8.3507306889352823E-5</v>
      </c>
    </row>
    <row r="891" spans="1:205" x14ac:dyDescent="0.2">
      <c r="A891">
        <v>987183721</v>
      </c>
      <c r="B891" s="2">
        <v>2013</v>
      </c>
      <c r="C891" t="s">
        <v>3</v>
      </c>
      <c r="D891" s="3">
        <v>41275</v>
      </c>
      <c r="E891" s="3">
        <v>41639</v>
      </c>
      <c r="F891" t="s">
        <v>8</v>
      </c>
      <c r="G891" s="4">
        <v>15342</v>
      </c>
      <c r="I891" s="4">
        <v>1833</v>
      </c>
      <c r="J891" s="4">
        <v>17175</v>
      </c>
      <c r="K891" s="4">
        <v>10206</v>
      </c>
      <c r="L891" s="4">
        <v>0</v>
      </c>
      <c r="M891" s="4">
        <v>0</v>
      </c>
      <c r="Q891" s="4">
        <v>4528</v>
      </c>
      <c r="R891" s="4">
        <v>4300</v>
      </c>
      <c r="S891" s="4">
        <v>55</v>
      </c>
      <c r="U891" s="4">
        <v>851</v>
      </c>
      <c r="X891" s="4">
        <v>6052</v>
      </c>
      <c r="Z891" s="4">
        <v>21637</v>
      </c>
      <c r="AA891" s="4">
        <v>-4463</v>
      </c>
      <c r="AC891" s="4">
        <v>0</v>
      </c>
      <c r="AD891" s="4">
        <v>0</v>
      </c>
      <c r="AE891" s="4">
        <v>0</v>
      </c>
      <c r="AG891" s="4">
        <v>1</v>
      </c>
      <c r="AJ891" s="4">
        <v>0</v>
      </c>
      <c r="AK891" s="4">
        <v>1</v>
      </c>
      <c r="AM891" s="4">
        <v>0</v>
      </c>
      <c r="AR891" s="4">
        <v>449</v>
      </c>
      <c r="AS891" s="4">
        <v>172</v>
      </c>
      <c r="AT891" s="4">
        <v>172</v>
      </c>
      <c r="AU891" s="4">
        <v>621</v>
      </c>
      <c r="AV891" s="4">
        <v>-620</v>
      </c>
      <c r="AW891" s="4">
        <v>-5082</v>
      </c>
      <c r="AX891" s="4">
        <v>-1358</v>
      </c>
      <c r="AY891" s="4">
        <v>-3725</v>
      </c>
      <c r="BB891" s="4">
        <v>0</v>
      </c>
      <c r="BD891" s="4">
        <v>0</v>
      </c>
      <c r="BF891" s="4">
        <v>-3725</v>
      </c>
      <c r="BK891" s="4">
        <v>-4606</v>
      </c>
      <c r="BQ891" s="4">
        <v>881</v>
      </c>
      <c r="BR891" s="4">
        <v>-3725</v>
      </c>
      <c r="BS891" s="2">
        <v>2013</v>
      </c>
      <c r="BY891" s="4">
        <v>0</v>
      </c>
      <c r="CB891" s="4">
        <v>5429</v>
      </c>
      <c r="CD891" s="4">
        <v>8685</v>
      </c>
      <c r="CF891" s="4">
        <v>14113</v>
      </c>
      <c r="CR891" s="4">
        <v>47</v>
      </c>
      <c r="CS891" s="4">
        <v>47</v>
      </c>
      <c r="CU891" s="4">
        <v>14160</v>
      </c>
      <c r="DB891" s="4">
        <v>0</v>
      </c>
      <c r="DC891" s="4">
        <v>3682</v>
      </c>
      <c r="DD891" s="4">
        <v>1471</v>
      </c>
      <c r="DE891" s="4">
        <v>6707</v>
      </c>
      <c r="DG891" s="4">
        <v>11860</v>
      </c>
      <c r="DN891" s="4">
        <v>0</v>
      </c>
      <c r="DO891" s="4">
        <v>3860</v>
      </c>
      <c r="DP891" s="4">
        <v>3860</v>
      </c>
      <c r="DR891" s="4">
        <v>15719</v>
      </c>
      <c r="DS891" s="4">
        <v>29880</v>
      </c>
      <c r="DT891" s="4">
        <v>3700</v>
      </c>
      <c r="DW891" s="4">
        <v>7477</v>
      </c>
      <c r="DX891" s="4">
        <v>11177</v>
      </c>
      <c r="EE891" s="4">
        <v>-6203</v>
      </c>
      <c r="EG891" s="4">
        <v>-6203</v>
      </c>
      <c r="EI891" s="4">
        <v>4974</v>
      </c>
      <c r="EK891" s="4">
        <v>493</v>
      </c>
      <c r="EM891" s="4">
        <v>493</v>
      </c>
      <c r="EP891" s="4">
        <v>10242</v>
      </c>
      <c r="ES891" s="4">
        <v>4425</v>
      </c>
      <c r="ET891" s="4">
        <v>4425</v>
      </c>
      <c r="EU891" s="4">
        <v>15160</v>
      </c>
      <c r="EX891" s="4">
        <v>2016</v>
      </c>
      <c r="EY891" s="4">
        <v>4983</v>
      </c>
      <c r="FA891" s="4">
        <v>157</v>
      </c>
      <c r="FD891" s="4">
        <v>1697</v>
      </c>
      <c r="FF891" s="4">
        <v>894</v>
      </c>
      <c r="FG891" s="4">
        <v>9746</v>
      </c>
      <c r="FH891" s="4">
        <v>24906</v>
      </c>
      <c r="FI891" s="4">
        <v>29880</v>
      </c>
      <c r="FL891" s="2">
        <v>2013</v>
      </c>
      <c r="FM891" t="s">
        <v>8</v>
      </c>
      <c r="FR891" s="2">
        <v>2013</v>
      </c>
      <c r="FS891" s="5">
        <v>9</v>
      </c>
      <c r="FT891" s="4">
        <v>8</v>
      </c>
      <c r="FX891" s="4">
        <v>0</v>
      </c>
      <c r="FZ891" s="4">
        <v>0</v>
      </c>
      <c r="GA891" s="4">
        <v>0</v>
      </c>
      <c r="GE891" s="4">
        <v>18</v>
      </c>
      <c r="GF891" s="4">
        <v>30</v>
      </c>
      <c r="GH891" s="4">
        <v>2000</v>
      </c>
      <c r="GN891" s="7">
        <f t="shared" si="137"/>
        <v>-1.194712905059693</v>
      </c>
      <c r="GQ891" s="7">
        <f t="shared" si="138"/>
        <v>-0.15694122603749736</v>
      </c>
      <c r="GR891" s="7">
        <f t="shared" si="139"/>
        <v>-0.59812447611064545</v>
      </c>
      <c r="GS891" s="7">
        <v>1</v>
      </c>
      <c r="GT891" s="7">
        <f t="shared" si="145"/>
        <v>0.4112262105516743</v>
      </c>
      <c r="GU891" s="7">
        <f t="shared" si="135"/>
        <v>0.83353413654618469</v>
      </c>
      <c r="GV891" t="s">
        <v>260</v>
      </c>
      <c r="GW891" s="8">
        <f t="shared" si="140"/>
        <v>5.6850483229107444E-5</v>
      </c>
    </row>
    <row r="892" spans="1:205" x14ac:dyDescent="0.2">
      <c r="A892">
        <v>987183721</v>
      </c>
      <c r="B892" s="2">
        <v>2014</v>
      </c>
      <c r="C892" t="s">
        <v>3</v>
      </c>
      <c r="D892" s="3">
        <v>41640</v>
      </c>
      <c r="E892" s="3">
        <v>42004</v>
      </c>
      <c r="F892" t="s">
        <v>8</v>
      </c>
      <c r="G892" s="4">
        <v>19575</v>
      </c>
      <c r="I892" s="4">
        <v>4140</v>
      </c>
      <c r="J892" s="4">
        <v>23715</v>
      </c>
      <c r="K892" s="4">
        <v>12625</v>
      </c>
      <c r="L892" s="4">
        <v>0</v>
      </c>
      <c r="M892" s="4">
        <v>0</v>
      </c>
      <c r="Q892" s="4">
        <v>6981</v>
      </c>
      <c r="R892" s="4">
        <v>6567</v>
      </c>
      <c r="S892" s="4">
        <v>102</v>
      </c>
      <c r="U892" s="4">
        <v>1572</v>
      </c>
      <c r="X892" s="4">
        <v>8198</v>
      </c>
      <c r="Z892" s="4">
        <v>29376</v>
      </c>
      <c r="AA892" s="4">
        <v>-5661</v>
      </c>
      <c r="AC892" s="4">
        <v>0</v>
      </c>
      <c r="AD892" s="4">
        <v>0</v>
      </c>
      <c r="AE892" s="4">
        <v>0</v>
      </c>
      <c r="AG892" s="4">
        <v>15</v>
      </c>
      <c r="AJ892" s="4">
        <v>3</v>
      </c>
      <c r="AK892" s="4">
        <v>18</v>
      </c>
      <c r="AM892" s="4">
        <v>0</v>
      </c>
      <c r="AR892" s="4">
        <v>1008</v>
      </c>
      <c r="AS892" s="4">
        <v>247</v>
      </c>
      <c r="AT892" s="4">
        <v>247</v>
      </c>
      <c r="AU892" s="4">
        <v>1256</v>
      </c>
      <c r="AV892" s="4">
        <v>-1238</v>
      </c>
      <c r="AW892" s="4">
        <v>-6899</v>
      </c>
      <c r="AX892" s="4">
        <v>-1860</v>
      </c>
      <c r="AY892" s="4">
        <v>-5039</v>
      </c>
      <c r="BB892" s="4">
        <v>0</v>
      </c>
      <c r="BD892" s="4">
        <v>0</v>
      </c>
      <c r="BF892" s="4">
        <v>-5039</v>
      </c>
      <c r="BK892" s="4">
        <v>-308</v>
      </c>
      <c r="BQ892" s="4">
        <v>-4731</v>
      </c>
      <c r="BR892" s="4">
        <v>-5039</v>
      </c>
      <c r="BS892" s="2">
        <v>2014</v>
      </c>
      <c r="BU892" s="4">
        <v>765</v>
      </c>
      <c r="BV892" s="4">
        <v>1253</v>
      </c>
      <c r="BY892" s="4">
        <v>2018</v>
      </c>
      <c r="CB892" s="4">
        <v>7318</v>
      </c>
      <c r="CD892" s="4">
        <v>10535</v>
      </c>
      <c r="CF892" s="4">
        <v>17852</v>
      </c>
      <c r="CR892" s="4">
        <v>60</v>
      </c>
      <c r="CS892" s="4">
        <v>60</v>
      </c>
      <c r="CU892" s="4">
        <v>19930</v>
      </c>
      <c r="DB892" s="4">
        <v>0</v>
      </c>
      <c r="DC892" s="4">
        <v>1968</v>
      </c>
      <c r="DD892" s="4">
        <v>4076</v>
      </c>
      <c r="DE892" s="4">
        <v>825</v>
      </c>
      <c r="DG892" s="4">
        <v>6869</v>
      </c>
      <c r="DN892" s="4">
        <v>0</v>
      </c>
      <c r="DO892" s="4">
        <v>1673</v>
      </c>
      <c r="DP892" s="4">
        <v>1673</v>
      </c>
      <c r="DR892" s="4">
        <v>8542</v>
      </c>
      <c r="DS892" s="4">
        <v>28472</v>
      </c>
      <c r="DT892" s="4">
        <v>3700</v>
      </c>
      <c r="DW892" s="4">
        <v>7785</v>
      </c>
      <c r="DX892" s="4">
        <v>11485</v>
      </c>
      <c r="EE892" s="4">
        <v>-11242</v>
      </c>
      <c r="EG892" s="4">
        <v>-11242</v>
      </c>
      <c r="EI892" s="4">
        <v>243</v>
      </c>
      <c r="EK892" s="4">
        <v>0</v>
      </c>
      <c r="EM892" s="4">
        <v>0</v>
      </c>
      <c r="EP892" s="4">
        <v>11798</v>
      </c>
      <c r="EQ892" s="4">
        <v>999</v>
      </c>
      <c r="ES892" s="4">
        <v>5154</v>
      </c>
      <c r="ET892" s="4">
        <v>5154</v>
      </c>
      <c r="EU892" s="4">
        <v>17951</v>
      </c>
      <c r="EX892" s="4">
        <v>3230</v>
      </c>
      <c r="EY892" s="4">
        <v>2725</v>
      </c>
      <c r="FA892" s="4">
        <v>180</v>
      </c>
      <c r="FD892" s="4">
        <v>2870</v>
      </c>
      <c r="FF892" s="4">
        <v>1272</v>
      </c>
      <c r="FG892" s="4">
        <v>10278</v>
      </c>
      <c r="FH892" s="4">
        <v>28229</v>
      </c>
      <c r="FI892" s="4">
        <v>28472</v>
      </c>
      <c r="FL892" s="2">
        <v>2014</v>
      </c>
      <c r="FM892" t="s">
        <v>8</v>
      </c>
      <c r="FR892" s="2">
        <v>2014</v>
      </c>
      <c r="FS892" s="5">
        <v>12</v>
      </c>
      <c r="FX892" s="4">
        <v>0</v>
      </c>
      <c r="FZ892" s="4">
        <v>0</v>
      </c>
      <c r="GA892" s="4">
        <v>0</v>
      </c>
      <c r="GE892" s="4">
        <v>37</v>
      </c>
      <c r="GF892" s="4">
        <v>36</v>
      </c>
      <c r="GH892" s="4">
        <v>3230</v>
      </c>
      <c r="GN892" s="7">
        <f t="shared" si="137"/>
        <v>0.19902945113788487</v>
      </c>
      <c r="GQ892" s="7">
        <f t="shared" si="138"/>
        <v>-0.17271044694269264</v>
      </c>
      <c r="GR892" s="7">
        <f t="shared" si="139"/>
        <v>0.2759092686742276</v>
      </c>
      <c r="GS892" s="7">
        <v>1</v>
      </c>
      <c r="GT892" s="7">
        <f t="shared" si="145"/>
        <v>0.41793899890183855</v>
      </c>
      <c r="GU892" s="7">
        <f t="shared" si="135"/>
        <v>0.99146529924135995</v>
      </c>
      <c r="GV892" t="s">
        <v>260</v>
      </c>
      <c r="GW892" s="8">
        <f t="shared" si="140"/>
        <v>3.3467202141900939E-5</v>
      </c>
    </row>
    <row r="893" spans="1:205" x14ac:dyDescent="0.2">
      <c r="A893">
        <v>987183721</v>
      </c>
      <c r="B893" s="2">
        <v>2015</v>
      </c>
      <c r="C893" t="s">
        <v>3</v>
      </c>
      <c r="D893" s="3">
        <v>42005</v>
      </c>
      <c r="E893" s="3">
        <v>42369</v>
      </c>
      <c r="F893" t="s">
        <v>8</v>
      </c>
      <c r="G893" s="4">
        <v>23793</v>
      </c>
      <c r="I893" s="4">
        <v>2195</v>
      </c>
      <c r="J893" s="4">
        <v>25988</v>
      </c>
      <c r="K893" s="4">
        <v>11891</v>
      </c>
      <c r="L893" s="4">
        <v>0</v>
      </c>
      <c r="M893" s="4">
        <v>0</v>
      </c>
      <c r="Q893" s="4">
        <v>4584</v>
      </c>
      <c r="R893" s="4">
        <v>5657</v>
      </c>
      <c r="S893" s="4">
        <v>169</v>
      </c>
      <c r="U893" s="4">
        <v>2092</v>
      </c>
      <c r="X893" s="4">
        <v>7548</v>
      </c>
      <c r="Z893" s="4">
        <v>26115</v>
      </c>
      <c r="AA893" s="4">
        <v>-127</v>
      </c>
      <c r="AC893" s="4">
        <v>0</v>
      </c>
      <c r="AD893" s="4">
        <v>0</v>
      </c>
      <c r="AE893" s="4">
        <v>0</v>
      </c>
      <c r="AG893" s="4">
        <v>16</v>
      </c>
      <c r="AJ893" s="4">
        <v>3</v>
      </c>
      <c r="AK893" s="4">
        <v>18</v>
      </c>
      <c r="AM893" s="4">
        <v>0</v>
      </c>
      <c r="AR893" s="4">
        <v>742</v>
      </c>
      <c r="AS893" s="4">
        <v>232</v>
      </c>
      <c r="AT893" s="4">
        <v>232</v>
      </c>
      <c r="AU893" s="4">
        <v>974</v>
      </c>
      <c r="AV893" s="4">
        <v>-956</v>
      </c>
      <c r="AW893" s="4">
        <v>-1083</v>
      </c>
      <c r="AX893" s="4">
        <v>94</v>
      </c>
      <c r="AY893" s="4">
        <v>-1177</v>
      </c>
      <c r="BB893" s="4">
        <v>0</v>
      </c>
      <c r="BD893" s="4">
        <v>0</v>
      </c>
      <c r="BF893" s="4">
        <v>-1177</v>
      </c>
      <c r="BQ893" s="4">
        <v>-1177</v>
      </c>
      <c r="BR893" s="4">
        <v>-1177</v>
      </c>
      <c r="BS893" s="2">
        <v>2015</v>
      </c>
      <c r="BU893" s="4">
        <v>1142</v>
      </c>
      <c r="BV893" s="4">
        <v>1159</v>
      </c>
      <c r="BY893" s="4">
        <v>2301</v>
      </c>
      <c r="CB893" s="4">
        <v>7448</v>
      </c>
      <c r="CD893" s="4">
        <v>9563</v>
      </c>
      <c r="CF893" s="4">
        <v>17011</v>
      </c>
      <c r="CR893" s="4">
        <v>35</v>
      </c>
      <c r="CS893" s="4">
        <v>35</v>
      </c>
      <c r="CU893" s="4">
        <v>19347</v>
      </c>
      <c r="DA893" s="4">
        <v>77</v>
      </c>
      <c r="DB893" s="4">
        <v>77</v>
      </c>
      <c r="DC893" s="4">
        <v>4691</v>
      </c>
      <c r="DD893" s="4">
        <v>2002</v>
      </c>
      <c r="DE893" s="4">
        <v>120</v>
      </c>
      <c r="DG893" s="4">
        <v>6814</v>
      </c>
      <c r="DN893" s="4">
        <v>0</v>
      </c>
      <c r="DO893" s="4">
        <v>602</v>
      </c>
      <c r="DP893" s="4">
        <v>602</v>
      </c>
      <c r="DR893" s="4">
        <v>7492</v>
      </c>
      <c r="DS893" s="4">
        <v>26839</v>
      </c>
      <c r="DT893" s="4">
        <v>4700</v>
      </c>
      <c r="DW893" s="4">
        <v>7785</v>
      </c>
      <c r="DX893" s="4">
        <v>12485</v>
      </c>
      <c r="EE893" s="4">
        <v>-12419</v>
      </c>
      <c r="EG893" s="4">
        <v>-12419</v>
      </c>
      <c r="EI893" s="4">
        <v>66</v>
      </c>
      <c r="EM893" s="4">
        <v>0</v>
      </c>
      <c r="EP893" s="4">
        <v>7368</v>
      </c>
      <c r="EQ893" s="4">
        <v>578</v>
      </c>
      <c r="ES893" s="4">
        <v>6349</v>
      </c>
      <c r="ET893" s="4">
        <v>6349</v>
      </c>
      <c r="EU893" s="4">
        <v>14295</v>
      </c>
      <c r="EX893" s="4">
        <v>2039</v>
      </c>
      <c r="EY893" s="4">
        <v>3891</v>
      </c>
      <c r="FA893" s="4">
        <v>218</v>
      </c>
      <c r="FD893" s="4">
        <v>5239</v>
      </c>
      <c r="FF893" s="4">
        <v>1091</v>
      </c>
      <c r="FG893" s="4">
        <v>12478</v>
      </c>
      <c r="FH893" s="4">
        <v>26773</v>
      </c>
      <c r="FI893" s="4">
        <v>26839</v>
      </c>
      <c r="FL893" s="2">
        <v>2015</v>
      </c>
      <c r="FM893" t="s">
        <v>8</v>
      </c>
      <c r="FR893" s="2">
        <v>2015</v>
      </c>
      <c r="FS893" s="5">
        <v>10</v>
      </c>
      <c r="FT893" s="4">
        <v>9</v>
      </c>
      <c r="FX893" s="4">
        <v>0</v>
      </c>
      <c r="FZ893" s="4">
        <v>0</v>
      </c>
      <c r="GA893" s="4">
        <v>0</v>
      </c>
      <c r="GE893" s="4">
        <v>41</v>
      </c>
      <c r="GF893" s="4">
        <v>31</v>
      </c>
      <c r="GG893" s="4">
        <v>19961</v>
      </c>
      <c r="GH893" s="4">
        <v>22000</v>
      </c>
      <c r="GI893" s="7">
        <f t="shared" si="136"/>
        <v>-0.11836189940994661</v>
      </c>
      <c r="GJ893" s="7">
        <f t="shared" si="142"/>
        <v>2.8145917001338689E-2</v>
      </c>
      <c r="GK893" s="7">
        <f t="shared" si="143"/>
        <v>0.15049873559988761</v>
      </c>
      <c r="GL893" s="7">
        <f t="shared" si="141"/>
        <v>0.20708670218711575</v>
      </c>
      <c r="GM893" s="7">
        <f>(((DR893-DR892)-(DP893-DP892)-(FG893-FG892)+((EV893-EV892)+(EW893-EW892)+(EX893-EX892))+(FC893-FC892))-U893-V893)/DS892</f>
        <v>-0.19183759483000842</v>
      </c>
      <c r="GN893" s="7">
        <f t="shared" si="137"/>
        <v>5.2507726889575723E-2</v>
      </c>
      <c r="GO893" s="7">
        <f>(G893-G892)/DS892</f>
        <v>0.14814554650182635</v>
      </c>
      <c r="GP893" s="7">
        <f>CF893/DS892</f>
        <v>0.59746417533014895</v>
      </c>
      <c r="GQ893" s="7">
        <f t="shared" si="138"/>
        <v>-4.2559346242157979E-2</v>
      </c>
      <c r="GR893" s="7">
        <f t="shared" si="139"/>
        <v>0.21547892720306513</v>
      </c>
      <c r="GS893" s="7">
        <v>1</v>
      </c>
      <c r="GT893" s="7">
        <f t="shared" si="145"/>
        <v>0.27520262951480967</v>
      </c>
      <c r="GU893" s="7">
        <f t="shared" si="135"/>
        <v>0.99754089198554341</v>
      </c>
      <c r="GV893" t="s">
        <v>260</v>
      </c>
      <c r="GW893" s="8">
        <f t="shared" si="140"/>
        <v>3.512222534419781E-5</v>
      </c>
    </row>
    <row r="894" spans="1:205" x14ac:dyDescent="0.2">
      <c r="A894">
        <v>987183721</v>
      </c>
      <c r="B894" s="2">
        <v>2016</v>
      </c>
      <c r="C894" t="s">
        <v>3</v>
      </c>
      <c r="D894" s="3">
        <v>42370</v>
      </c>
      <c r="E894" s="3">
        <v>42735</v>
      </c>
      <c r="F894" t="s">
        <v>8</v>
      </c>
      <c r="G894" s="4">
        <v>33253</v>
      </c>
      <c r="I894" s="4">
        <v>532</v>
      </c>
      <c r="J894" s="4">
        <v>33785</v>
      </c>
      <c r="K894" s="4">
        <v>19866</v>
      </c>
      <c r="L894" s="4">
        <v>6</v>
      </c>
      <c r="M894" s="4">
        <v>6</v>
      </c>
      <c r="Q894" s="4">
        <v>5702</v>
      </c>
      <c r="R894" s="4">
        <v>5353</v>
      </c>
      <c r="S894" s="4">
        <v>169</v>
      </c>
      <c r="U894" s="4">
        <v>2273</v>
      </c>
      <c r="X894" s="4">
        <v>6476</v>
      </c>
      <c r="Y894" s="4">
        <v>215</v>
      </c>
      <c r="Z894" s="4">
        <v>34323</v>
      </c>
      <c r="AA894" s="4">
        <v>-538</v>
      </c>
      <c r="AC894" s="4">
        <v>0</v>
      </c>
      <c r="AD894" s="4">
        <v>0</v>
      </c>
      <c r="AE894" s="4">
        <v>0</v>
      </c>
      <c r="AG894" s="4">
        <v>12</v>
      </c>
      <c r="AJ894" s="4">
        <v>22</v>
      </c>
      <c r="AK894" s="4">
        <v>33</v>
      </c>
      <c r="AM894" s="4">
        <v>0</v>
      </c>
      <c r="AR894" s="4">
        <v>480</v>
      </c>
      <c r="AS894" s="4">
        <v>197</v>
      </c>
      <c r="AT894" s="4">
        <v>197</v>
      </c>
      <c r="AU894" s="4">
        <v>677</v>
      </c>
      <c r="AV894" s="4">
        <v>-644</v>
      </c>
      <c r="AW894" s="4">
        <v>-1183</v>
      </c>
      <c r="AX894" s="4">
        <v>-808</v>
      </c>
      <c r="AY894" s="4">
        <v>-375</v>
      </c>
      <c r="BB894" s="4">
        <v>0</v>
      </c>
      <c r="BD894" s="4">
        <v>0</v>
      </c>
      <c r="BF894" s="4">
        <v>-375</v>
      </c>
      <c r="BQ894" s="4">
        <v>-375</v>
      </c>
      <c r="BR894" s="4">
        <v>-375</v>
      </c>
      <c r="BS894" s="2">
        <v>2016</v>
      </c>
      <c r="BU894" s="4">
        <v>979</v>
      </c>
      <c r="BV894" s="4">
        <v>1967</v>
      </c>
      <c r="BY894" s="4">
        <v>2946</v>
      </c>
      <c r="CB894" s="4">
        <v>6780</v>
      </c>
      <c r="CD894" s="4">
        <v>8792</v>
      </c>
      <c r="CF894" s="4">
        <v>15573</v>
      </c>
      <c r="CR894" s="4">
        <v>22</v>
      </c>
      <c r="CS894" s="4">
        <v>22</v>
      </c>
      <c r="CU894" s="4">
        <v>18540</v>
      </c>
      <c r="DA894" s="4">
        <v>71</v>
      </c>
      <c r="DB894" s="4">
        <v>71</v>
      </c>
      <c r="DC894" s="4">
        <v>3772</v>
      </c>
      <c r="DD894" s="4">
        <v>3292</v>
      </c>
      <c r="DE894" s="4">
        <v>3603</v>
      </c>
      <c r="DG894" s="4">
        <v>10668</v>
      </c>
      <c r="DN894" s="4">
        <v>0</v>
      </c>
      <c r="DO894" s="4">
        <v>1</v>
      </c>
      <c r="DP894" s="4">
        <v>1</v>
      </c>
      <c r="DR894" s="4">
        <v>10739</v>
      </c>
      <c r="DS894" s="4">
        <v>29280</v>
      </c>
      <c r="DT894" s="4">
        <v>4700</v>
      </c>
      <c r="DW894" s="4">
        <v>7785</v>
      </c>
      <c r="DX894" s="4">
        <v>12485</v>
      </c>
      <c r="EE894" s="4">
        <v>-12793</v>
      </c>
      <c r="EG894" s="4">
        <v>-12793</v>
      </c>
      <c r="EI894" s="4">
        <v>-309</v>
      </c>
      <c r="EM894" s="4">
        <v>0</v>
      </c>
      <c r="EP894" s="4">
        <v>5938</v>
      </c>
      <c r="EQ894" s="4">
        <v>579</v>
      </c>
      <c r="ES894" s="4">
        <v>5124</v>
      </c>
      <c r="ET894" s="4">
        <v>5124</v>
      </c>
      <c r="EU894" s="4">
        <v>11641</v>
      </c>
      <c r="EY894" s="4">
        <v>16067</v>
      </c>
      <c r="FA894" s="4">
        <v>359</v>
      </c>
      <c r="FF894" s="4">
        <v>1521</v>
      </c>
      <c r="FG894" s="4">
        <v>17947</v>
      </c>
      <c r="FH894" s="4">
        <v>29588</v>
      </c>
      <c r="FI894" s="4">
        <v>29280</v>
      </c>
      <c r="FL894" s="2">
        <v>2016</v>
      </c>
      <c r="FM894" t="s">
        <v>8</v>
      </c>
      <c r="FR894" s="2">
        <v>2016</v>
      </c>
      <c r="FS894" s="5">
        <v>10</v>
      </c>
      <c r="FT894" s="4">
        <v>9</v>
      </c>
      <c r="FX894" s="4">
        <v>0</v>
      </c>
      <c r="FZ894" s="4">
        <v>0</v>
      </c>
      <c r="GA894" s="4">
        <v>0</v>
      </c>
      <c r="GE894" s="4">
        <v>37</v>
      </c>
      <c r="GF894" s="4">
        <v>11</v>
      </c>
      <c r="GG894" s="4">
        <v>22000</v>
      </c>
      <c r="GH894" s="4">
        <v>22000</v>
      </c>
      <c r="GI894" s="7">
        <f t="shared" si="136"/>
        <v>-0.13636871716531912</v>
      </c>
      <c r="GJ894" s="7">
        <f t="shared" si="142"/>
        <v>0.15049873559988761</v>
      </c>
      <c r="GK894" s="7">
        <f t="shared" si="143"/>
        <v>0.20708670218711575</v>
      </c>
      <c r="GL894" s="7">
        <f t="shared" si="141"/>
        <v>-0.28295765027322406</v>
      </c>
      <c r="GM894" s="7">
        <f>(((DR894-DR893)-(DP894-DP893)-(FG894-FG893)+((EV894-EV893)+(EW894-EW893)+(EX894-EX893))+(FC894-FC893))-U894-V894)/DS893</f>
        <v>-0.22105890681470994</v>
      </c>
      <c r="GN894" s="7">
        <f t="shared" si="137"/>
        <v>0.38671336487946645</v>
      </c>
      <c r="GO894" s="7">
        <f>(G894-G893)/DS893</f>
        <v>0.35247214873877564</v>
      </c>
      <c r="GP894" s="7">
        <f>CF894/DS893</f>
        <v>0.58023771377473077</v>
      </c>
      <c r="GQ894" s="7">
        <f t="shared" si="138"/>
        <v>-1.336445767030774E-2</v>
      </c>
      <c r="GR894" s="7">
        <f t="shared" si="139"/>
        <v>0.39759593157651413</v>
      </c>
      <c r="GS894" s="7">
        <v>1</v>
      </c>
      <c r="GT894" s="7">
        <f t="shared" si="145"/>
        <v>0.20068946870352847</v>
      </c>
      <c r="GU894" s="7">
        <f t="shared" si="135"/>
        <v>1.0105191256830601</v>
      </c>
      <c r="GV894" t="s">
        <v>260</v>
      </c>
      <c r="GW894" s="8">
        <f t="shared" si="140"/>
        <v>3.7259212340251126E-5</v>
      </c>
    </row>
    <row r="895" spans="1:205" x14ac:dyDescent="0.2">
      <c r="A895">
        <v>987183721</v>
      </c>
      <c r="B895" s="2">
        <v>2017</v>
      </c>
      <c r="C895" t="s">
        <v>3</v>
      </c>
      <c r="D895" s="3">
        <v>42736</v>
      </c>
      <c r="E895" s="3">
        <v>43100</v>
      </c>
      <c r="F895" t="s">
        <v>8</v>
      </c>
      <c r="G895" s="4">
        <v>44854</v>
      </c>
      <c r="I895" s="4">
        <v>945</v>
      </c>
      <c r="J895" s="4">
        <v>45799</v>
      </c>
      <c r="K895" s="4">
        <v>29026</v>
      </c>
      <c r="L895" s="4">
        <v>0</v>
      </c>
      <c r="M895" s="4">
        <v>0</v>
      </c>
      <c r="Q895" s="4">
        <v>7202</v>
      </c>
      <c r="R895" s="4">
        <v>6794</v>
      </c>
      <c r="S895" s="4">
        <v>198</v>
      </c>
      <c r="U895" s="4">
        <v>2337</v>
      </c>
      <c r="X895" s="4">
        <v>6993</v>
      </c>
      <c r="Z895" s="4">
        <v>45558</v>
      </c>
      <c r="AA895" s="4">
        <v>241</v>
      </c>
      <c r="AC895" s="4">
        <v>0</v>
      </c>
      <c r="AD895" s="4">
        <v>0</v>
      </c>
      <c r="AE895" s="4">
        <v>0</v>
      </c>
      <c r="AG895" s="4">
        <v>8</v>
      </c>
      <c r="AJ895" s="4">
        <v>85</v>
      </c>
      <c r="AK895" s="4">
        <v>93</v>
      </c>
      <c r="AM895" s="4">
        <v>0</v>
      </c>
      <c r="AR895" s="4">
        <v>322</v>
      </c>
      <c r="AS895" s="4">
        <v>339</v>
      </c>
      <c r="AT895" s="4">
        <v>339</v>
      </c>
      <c r="AU895" s="4">
        <v>662</v>
      </c>
      <c r="AV895" s="4">
        <v>-569</v>
      </c>
      <c r="AW895" s="4">
        <v>-328</v>
      </c>
      <c r="AX895" s="4">
        <v>-69</v>
      </c>
      <c r="AY895" s="4">
        <v>-258</v>
      </c>
      <c r="BB895" s="4">
        <v>0</v>
      </c>
      <c r="BD895" s="4">
        <v>0</v>
      </c>
      <c r="BF895" s="4">
        <v>-258</v>
      </c>
      <c r="BQ895" s="4">
        <v>-258</v>
      </c>
      <c r="BR895" s="4">
        <v>-258</v>
      </c>
      <c r="BS895" s="2">
        <v>2017</v>
      </c>
      <c r="BU895" s="4">
        <v>762</v>
      </c>
      <c r="BV895" s="4">
        <v>2036</v>
      </c>
      <c r="BY895" s="4">
        <v>2798</v>
      </c>
      <c r="CB895" s="4">
        <v>6113</v>
      </c>
      <c r="CD895" s="4">
        <v>7536</v>
      </c>
      <c r="CF895" s="4">
        <v>13648</v>
      </c>
      <c r="CR895" s="4">
        <v>15</v>
      </c>
      <c r="CS895" s="4">
        <v>15</v>
      </c>
      <c r="CU895" s="4">
        <v>16461</v>
      </c>
      <c r="DA895" s="4">
        <v>94</v>
      </c>
      <c r="DB895" s="4">
        <v>94</v>
      </c>
      <c r="DC895" s="4">
        <v>6143</v>
      </c>
      <c r="DD895" s="4">
        <v>2463</v>
      </c>
      <c r="DE895" s="4">
        <v>7335</v>
      </c>
      <c r="DG895" s="4">
        <v>15941</v>
      </c>
      <c r="DN895" s="4">
        <v>0</v>
      </c>
      <c r="DO895" s="4">
        <v>220</v>
      </c>
      <c r="DP895" s="4">
        <v>220</v>
      </c>
      <c r="DR895" s="4">
        <v>16255</v>
      </c>
      <c r="DS895" s="4">
        <v>32716</v>
      </c>
      <c r="DT895" s="4">
        <v>10700</v>
      </c>
      <c r="DW895" s="4">
        <v>7785</v>
      </c>
      <c r="DX895" s="4">
        <v>18485</v>
      </c>
      <c r="EE895" s="4">
        <v>-13052</v>
      </c>
      <c r="EG895" s="4">
        <v>-13052</v>
      </c>
      <c r="EI895" s="4">
        <v>5433</v>
      </c>
      <c r="EM895" s="4">
        <v>0</v>
      </c>
      <c r="EP895" s="4">
        <v>4508</v>
      </c>
      <c r="EQ895" s="4">
        <v>578</v>
      </c>
      <c r="ES895" s="4">
        <v>9317</v>
      </c>
      <c r="ET895" s="4">
        <v>9317</v>
      </c>
      <c r="EU895" s="4">
        <v>14403</v>
      </c>
      <c r="EY895" s="4">
        <v>10690</v>
      </c>
      <c r="FA895" s="4">
        <v>319</v>
      </c>
      <c r="FF895" s="4">
        <v>1871</v>
      </c>
      <c r="FG895" s="4">
        <v>12880</v>
      </c>
      <c r="FH895" s="4">
        <v>27283</v>
      </c>
      <c r="FI895" s="4">
        <v>32716</v>
      </c>
      <c r="FL895" s="2">
        <v>2017</v>
      </c>
      <c r="FM895" t="s">
        <v>8</v>
      </c>
      <c r="FR895" s="2">
        <v>2017</v>
      </c>
      <c r="FS895" s="5">
        <v>10</v>
      </c>
      <c r="FT895" s="4">
        <v>14</v>
      </c>
      <c r="FX895" s="4">
        <v>0</v>
      </c>
      <c r="FZ895" s="4">
        <v>0</v>
      </c>
      <c r="GA895" s="4">
        <v>0</v>
      </c>
      <c r="GE895" s="4">
        <v>35</v>
      </c>
      <c r="GF895" s="4">
        <v>21</v>
      </c>
      <c r="GG895" s="4">
        <v>22000</v>
      </c>
      <c r="GH895" s="4">
        <v>22000</v>
      </c>
      <c r="GI895" s="7">
        <f t="shared" si="136"/>
        <v>0.3539617486338798</v>
      </c>
      <c r="GJ895" s="7">
        <f t="shared" si="142"/>
        <v>0.20708670218711575</v>
      </c>
      <c r="GK895" s="7">
        <f t="shared" si="143"/>
        <v>-0.28295765027322406</v>
      </c>
      <c r="GL895" s="7">
        <f t="shared" si="141"/>
        <v>0.10539185719525615</v>
      </c>
      <c r="GM895" s="7">
        <f>(((DR895-DR894)-(DP895-DP894)-(FG895-FG894)+((EV895-EV894)+(EW895-EW894)+(EX895-EX894))+(FC895-FC894))-U895-V895)/DS894</f>
        <v>0.27414617486338799</v>
      </c>
      <c r="GN895" s="7">
        <f t="shared" si="137"/>
        <v>0.31523224043715847</v>
      </c>
      <c r="GO895" s="7">
        <f>(G895-G894)/DS894</f>
        <v>0.39620901639344264</v>
      </c>
      <c r="GP895" s="7">
        <f>CF895/DS894</f>
        <v>0.46612021857923497</v>
      </c>
      <c r="GQ895" s="7">
        <f t="shared" si="138"/>
        <v>-8.3231176204916438E-3</v>
      </c>
      <c r="GR895" s="7">
        <f t="shared" si="139"/>
        <v>0.34887077857636906</v>
      </c>
      <c r="GS895" s="7">
        <v>1</v>
      </c>
      <c r="GT895" s="7">
        <f t="shared" si="145"/>
        <v>0.1652310962870652</v>
      </c>
      <c r="GU895" s="7">
        <f t="shared" si="135"/>
        <v>0.83393446631617563</v>
      </c>
      <c r="GV895" t="s">
        <v>260</v>
      </c>
      <c r="GW895" s="8">
        <f t="shared" si="140"/>
        <v>3.4153005464480874E-5</v>
      </c>
    </row>
    <row r="896" spans="1:205" x14ac:dyDescent="0.2">
      <c r="A896">
        <v>987183721</v>
      </c>
      <c r="B896" s="2">
        <v>2018</v>
      </c>
      <c r="C896" t="s">
        <v>3</v>
      </c>
      <c r="D896" s="3">
        <v>43101</v>
      </c>
      <c r="E896" s="3">
        <v>43465</v>
      </c>
      <c r="F896" t="s">
        <v>8</v>
      </c>
      <c r="G896" s="4">
        <v>34680</v>
      </c>
      <c r="I896" s="4">
        <v>649</v>
      </c>
      <c r="J896" s="4">
        <v>35329</v>
      </c>
      <c r="K896" s="4">
        <v>23566</v>
      </c>
      <c r="Q896" s="4">
        <v>5897</v>
      </c>
      <c r="R896" s="4">
        <v>5399</v>
      </c>
      <c r="S896" s="4">
        <v>173</v>
      </c>
      <c r="U896" s="4">
        <v>2321</v>
      </c>
      <c r="X896" s="4">
        <v>6922</v>
      </c>
      <c r="Z896" s="4">
        <v>38705</v>
      </c>
      <c r="AA896" s="4">
        <v>-3375</v>
      </c>
      <c r="AG896" s="4">
        <v>3</v>
      </c>
      <c r="AJ896" s="4">
        <v>53</v>
      </c>
      <c r="AK896" s="4">
        <v>56</v>
      </c>
      <c r="AR896" s="4">
        <v>385</v>
      </c>
      <c r="AS896" s="4">
        <v>227</v>
      </c>
      <c r="AT896" s="4">
        <v>227</v>
      </c>
      <c r="AU896" s="4">
        <v>611</v>
      </c>
      <c r="AV896" s="4">
        <v>-555</v>
      </c>
      <c r="AW896" s="4">
        <v>-3931</v>
      </c>
      <c r="AX896" s="4">
        <v>-849</v>
      </c>
      <c r="AY896" s="4">
        <v>-3081</v>
      </c>
      <c r="BF896" s="4">
        <v>-3081</v>
      </c>
      <c r="BQ896" s="4">
        <v>-3081</v>
      </c>
      <c r="BR896" s="4">
        <v>-3081</v>
      </c>
      <c r="BS896" s="2">
        <v>2018</v>
      </c>
      <c r="BU896" s="4">
        <v>446</v>
      </c>
      <c r="BV896" s="4">
        <v>2886</v>
      </c>
      <c r="BY896" s="4">
        <v>3332</v>
      </c>
      <c r="CB896" s="4">
        <v>5463</v>
      </c>
      <c r="CD896" s="4">
        <v>6585</v>
      </c>
      <c r="CF896" s="4">
        <v>12048</v>
      </c>
      <c r="CR896" s="4">
        <v>37</v>
      </c>
      <c r="CS896" s="4">
        <v>37</v>
      </c>
      <c r="CU896" s="4">
        <v>15417</v>
      </c>
      <c r="DA896" s="4">
        <v>91</v>
      </c>
      <c r="DB896" s="4">
        <v>91</v>
      </c>
      <c r="DC896" s="4">
        <v>3105</v>
      </c>
      <c r="DD896" s="4">
        <v>671</v>
      </c>
      <c r="DE896" s="4">
        <v>13432</v>
      </c>
      <c r="DG896" s="4">
        <v>17208</v>
      </c>
      <c r="DO896" s="4">
        <v>5</v>
      </c>
      <c r="DP896" s="4">
        <v>5</v>
      </c>
      <c r="DR896" s="4">
        <v>17303</v>
      </c>
      <c r="DS896" s="4">
        <v>32721</v>
      </c>
      <c r="DT896" s="4">
        <v>10700</v>
      </c>
      <c r="DW896" s="4">
        <v>7785</v>
      </c>
      <c r="DX896" s="4">
        <v>18485</v>
      </c>
      <c r="EE896" s="4">
        <v>-16133</v>
      </c>
      <c r="EG896" s="4">
        <v>-16133</v>
      </c>
      <c r="EI896" s="4">
        <v>2352</v>
      </c>
      <c r="EP896" s="4">
        <v>3435</v>
      </c>
      <c r="EQ896" s="4">
        <v>574</v>
      </c>
      <c r="ES896" s="4">
        <v>8009</v>
      </c>
      <c r="ET896" s="4">
        <v>8009</v>
      </c>
      <c r="EU896" s="4">
        <v>12018</v>
      </c>
      <c r="EY896" s="4">
        <v>5598</v>
      </c>
      <c r="FA896" s="4">
        <v>281</v>
      </c>
      <c r="FD896" s="4">
        <v>9956</v>
      </c>
      <c r="FF896" s="4">
        <v>2516</v>
      </c>
      <c r="FG896" s="4">
        <v>18351</v>
      </c>
      <c r="FH896" s="4">
        <v>30369</v>
      </c>
      <c r="FI896" s="4">
        <v>32721</v>
      </c>
      <c r="FL896" s="2">
        <v>2018</v>
      </c>
      <c r="FM896" t="s">
        <v>8</v>
      </c>
      <c r="FR896" s="2">
        <v>2018</v>
      </c>
      <c r="FS896" s="5">
        <v>11</v>
      </c>
      <c r="FX896" s="4">
        <v>0</v>
      </c>
      <c r="FZ896" s="4">
        <v>0</v>
      </c>
      <c r="GA896" s="4">
        <v>0</v>
      </c>
      <c r="GE896" s="4">
        <v>35</v>
      </c>
      <c r="GF896" s="4">
        <v>7</v>
      </c>
      <c r="GI896" s="7">
        <f t="shared" si="136"/>
        <v>-0.12862208093899011</v>
      </c>
      <c r="GJ896" s="7">
        <f t="shared" si="142"/>
        <v>-0.28295765027322406</v>
      </c>
      <c r="GK896" s="7">
        <f t="shared" si="143"/>
        <v>0.10539185719525615</v>
      </c>
      <c r="GL896" s="7">
        <f t="shared" si="141"/>
        <v>0.12077870480731029</v>
      </c>
      <c r="GM896" s="7">
        <f>(((DR896-DR895)-(DP896-DP895)-(FG896-FG895)+((EV896-EV895)+(EW896-EW895)+(EX896-EX895))+(FC896-FC895))-U896-V896)/DS895</f>
        <v>-0.19956596160899864</v>
      </c>
      <c r="GN896" s="7">
        <f t="shared" si="137"/>
        <v>-0.21811957452011249</v>
      </c>
      <c r="GO896" s="7">
        <f>(G896-G895)/DS895</f>
        <v>-0.31097933732730165</v>
      </c>
      <c r="GP896" s="7">
        <f>CF896/DS895</f>
        <v>0.36826017850592985</v>
      </c>
      <c r="GQ896" s="7">
        <f t="shared" si="138"/>
        <v>-9.4166908629674348E-2</v>
      </c>
      <c r="GR896" s="7">
        <f t="shared" si="139"/>
        <v>-0.22682480938154903</v>
      </c>
      <c r="GS896" s="7">
        <v>1</v>
      </c>
      <c r="GT896" s="7">
        <f t="shared" si="145"/>
        <v>0.11310876222463696</v>
      </c>
      <c r="GU896" s="7">
        <f t="shared" si="135"/>
        <v>0.92811955624828091</v>
      </c>
      <c r="GV896" t="s">
        <v>260</v>
      </c>
      <c r="GW896" s="8">
        <f t="shared" si="140"/>
        <v>3.0566083873334146E-5</v>
      </c>
    </row>
    <row r="897" spans="1:205" x14ac:dyDescent="0.2">
      <c r="A897">
        <v>987183721</v>
      </c>
      <c r="B897" s="2">
        <v>2019</v>
      </c>
      <c r="C897" t="s">
        <v>3</v>
      </c>
      <c r="D897" s="3">
        <v>43466</v>
      </c>
      <c r="E897" s="3">
        <v>43830</v>
      </c>
      <c r="F897" t="s">
        <v>8</v>
      </c>
      <c r="G897" s="4">
        <v>37280</v>
      </c>
      <c r="I897" s="4">
        <v>719</v>
      </c>
      <c r="J897" s="4">
        <v>38000</v>
      </c>
      <c r="K897" s="4">
        <v>21555</v>
      </c>
      <c r="Q897" s="4">
        <v>6750</v>
      </c>
      <c r="R897" s="4">
        <v>5149</v>
      </c>
      <c r="S897" s="4">
        <v>217</v>
      </c>
      <c r="U897" s="4">
        <v>2337</v>
      </c>
      <c r="X897" s="4">
        <v>7514</v>
      </c>
      <c r="Z897" s="4">
        <v>38156</v>
      </c>
      <c r="AA897" s="4">
        <v>-156</v>
      </c>
      <c r="AG897" s="4">
        <v>4</v>
      </c>
      <c r="AJ897" s="4">
        <v>36</v>
      </c>
      <c r="AK897" s="4">
        <v>41</v>
      </c>
      <c r="AR897" s="4">
        <v>250</v>
      </c>
      <c r="AS897" s="4">
        <v>92</v>
      </c>
      <c r="AT897" s="4">
        <v>92</v>
      </c>
      <c r="AU897" s="4">
        <v>341</v>
      </c>
      <c r="AV897" s="4">
        <v>-301</v>
      </c>
      <c r="AW897" s="4">
        <v>-457</v>
      </c>
      <c r="AX897" s="4">
        <v>-180</v>
      </c>
      <c r="AY897" s="4">
        <v>-277</v>
      </c>
      <c r="BF897" s="4">
        <v>-277</v>
      </c>
      <c r="BQ897" s="4">
        <v>-277</v>
      </c>
      <c r="BR897" s="4">
        <v>-277</v>
      </c>
      <c r="BS897" s="2">
        <v>2019</v>
      </c>
      <c r="BU897" s="4">
        <v>261</v>
      </c>
      <c r="BV897" s="4">
        <v>3065</v>
      </c>
      <c r="BY897" s="4">
        <v>3327</v>
      </c>
      <c r="CB897" s="4">
        <v>4698</v>
      </c>
      <c r="CD897" s="4">
        <v>6560</v>
      </c>
      <c r="CF897" s="4">
        <v>11259</v>
      </c>
      <c r="CR897" s="4">
        <v>25</v>
      </c>
      <c r="CS897" s="4">
        <v>25</v>
      </c>
      <c r="CU897" s="4">
        <v>14610</v>
      </c>
      <c r="DA897" s="4">
        <v>38</v>
      </c>
      <c r="DB897" s="4">
        <v>38</v>
      </c>
      <c r="DC897" s="4">
        <v>5030</v>
      </c>
      <c r="DD897" s="4">
        <v>903</v>
      </c>
      <c r="DE897" s="4">
        <v>7645</v>
      </c>
      <c r="DG897" s="4">
        <v>13579</v>
      </c>
      <c r="DO897" s="4">
        <v>260</v>
      </c>
      <c r="DP897" s="4">
        <v>260</v>
      </c>
      <c r="DR897" s="4">
        <v>13877</v>
      </c>
      <c r="DS897" s="4">
        <v>28487</v>
      </c>
      <c r="DT897" s="4">
        <v>10700</v>
      </c>
      <c r="DU897" s="4">
        <v>5000</v>
      </c>
      <c r="DW897" s="4">
        <v>7785</v>
      </c>
      <c r="DX897" s="4">
        <v>23485</v>
      </c>
      <c r="EE897" s="4">
        <v>-16410</v>
      </c>
      <c r="EG897" s="4">
        <v>-16410</v>
      </c>
      <c r="EI897" s="4">
        <v>7075</v>
      </c>
      <c r="EP897" s="4">
        <v>2363</v>
      </c>
      <c r="EQ897" s="4">
        <v>645</v>
      </c>
      <c r="ES897" s="4">
        <v>1843</v>
      </c>
      <c r="ET897" s="4">
        <v>1843</v>
      </c>
      <c r="EU897" s="4">
        <v>4850</v>
      </c>
      <c r="EY897" s="4">
        <v>2652</v>
      </c>
      <c r="FA897" s="4">
        <v>289</v>
      </c>
      <c r="FD897" s="4">
        <v>12242</v>
      </c>
      <c r="FF897" s="4">
        <v>1379</v>
      </c>
      <c r="FG897" s="4">
        <v>16562</v>
      </c>
      <c r="FH897" s="4">
        <v>21412</v>
      </c>
      <c r="FI897" s="4">
        <v>28487</v>
      </c>
      <c r="FL897" s="2">
        <v>2019</v>
      </c>
      <c r="FM897" t="s">
        <v>8</v>
      </c>
      <c r="FR897" s="2">
        <v>2019</v>
      </c>
      <c r="FS897" s="5">
        <v>11</v>
      </c>
      <c r="FX897" s="4">
        <v>0</v>
      </c>
      <c r="FZ897" s="4">
        <v>0</v>
      </c>
      <c r="GA897" s="4">
        <v>0</v>
      </c>
      <c r="GE897" s="4">
        <v>37</v>
      </c>
      <c r="GF897" s="4">
        <v>15</v>
      </c>
      <c r="GN897" s="7">
        <f t="shared" si="137"/>
        <v>2.0628953882827542E-2</v>
      </c>
      <c r="GQ897" s="7">
        <f t="shared" si="138"/>
        <v>-9.0511044307933601E-3</v>
      </c>
      <c r="GR897" s="7">
        <f t="shared" si="139"/>
        <v>7.4971164936562862E-2</v>
      </c>
      <c r="GS897" s="7">
        <v>1</v>
      </c>
      <c r="GT897" s="7">
        <f t="shared" si="145"/>
        <v>0.11035867737717169</v>
      </c>
      <c r="GU897" s="7">
        <f t="shared" si="135"/>
        <v>0.75164109944887136</v>
      </c>
      <c r="GV897" t="s">
        <v>260</v>
      </c>
      <c r="GW897" s="8">
        <f t="shared" si="140"/>
        <v>3.0561413159744509E-5</v>
      </c>
    </row>
    <row r="898" spans="1:205" x14ac:dyDescent="0.2">
      <c r="A898">
        <v>985935122</v>
      </c>
      <c r="B898" s="2">
        <v>2013</v>
      </c>
      <c r="C898" t="s">
        <v>3</v>
      </c>
      <c r="D898" s="3">
        <v>41275</v>
      </c>
      <c r="E898" s="3">
        <v>41639</v>
      </c>
      <c r="F898" t="s">
        <v>8</v>
      </c>
      <c r="G898" s="4">
        <v>29785</v>
      </c>
      <c r="I898" s="4">
        <v>1190</v>
      </c>
      <c r="J898" s="4">
        <v>30975</v>
      </c>
      <c r="K898" s="4">
        <v>15518</v>
      </c>
      <c r="L898" s="4">
        <v>1653</v>
      </c>
      <c r="M898" s="4">
        <v>1653</v>
      </c>
      <c r="Q898" s="4">
        <v>8838</v>
      </c>
      <c r="R898" s="4">
        <v>7281</v>
      </c>
      <c r="S898" s="4">
        <v>269</v>
      </c>
      <c r="U898" s="4">
        <v>361</v>
      </c>
      <c r="W898" s="4">
        <v>0</v>
      </c>
      <c r="X898" s="4">
        <v>3713</v>
      </c>
      <c r="Z898" s="4">
        <v>30083</v>
      </c>
      <c r="AA898" s="4">
        <v>892</v>
      </c>
      <c r="AC898" s="4">
        <v>0</v>
      </c>
      <c r="AD898" s="4">
        <v>0</v>
      </c>
      <c r="AE898" s="4">
        <v>0</v>
      </c>
      <c r="AG898" s="4">
        <v>18</v>
      </c>
      <c r="AJ898" s="4">
        <v>0</v>
      </c>
      <c r="AK898" s="4">
        <v>18</v>
      </c>
      <c r="AM898" s="4">
        <v>0</v>
      </c>
      <c r="AR898" s="4">
        <v>61</v>
      </c>
      <c r="AS898" s="4">
        <v>11</v>
      </c>
      <c r="AT898" s="4">
        <v>11</v>
      </c>
      <c r="AU898" s="4">
        <v>72</v>
      </c>
      <c r="AV898" s="4">
        <v>-54</v>
      </c>
      <c r="AW898" s="4">
        <v>838</v>
      </c>
      <c r="AX898" s="4">
        <v>0</v>
      </c>
      <c r="AY898" s="4">
        <v>838</v>
      </c>
      <c r="BB898" s="4">
        <v>0</v>
      </c>
      <c r="BD898" s="4">
        <v>0</v>
      </c>
      <c r="BF898" s="4">
        <v>838</v>
      </c>
      <c r="BP898" s="4">
        <v>838</v>
      </c>
      <c r="BR898" s="4">
        <v>838</v>
      </c>
      <c r="BS898" s="2">
        <v>2013</v>
      </c>
      <c r="BT898" s="4">
        <v>550</v>
      </c>
      <c r="BY898" s="4">
        <v>550</v>
      </c>
      <c r="CB898" s="4">
        <v>30</v>
      </c>
      <c r="CD898" s="4">
        <v>2559</v>
      </c>
      <c r="CF898" s="4">
        <v>2590</v>
      </c>
      <c r="CR898" s="4">
        <v>0</v>
      </c>
      <c r="CS898" s="4">
        <v>0</v>
      </c>
      <c r="CU898" s="4">
        <v>3139</v>
      </c>
      <c r="DA898" s="4">
        <v>4337</v>
      </c>
      <c r="DB898" s="4">
        <v>4337</v>
      </c>
      <c r="DC898" s="4">
        <v>153</v>
      </c>
      <c r="DD898" s="4">
        <v>60</v>
      </c>
      <c r="DE898" s="4">
        <v>2885</v>
      </c>
      <c r="DG898" s="4">
        <v>3098</v>
      </c>
      <c r="DN898" s="4">
        <v>0</v>
      </c>
      <c r="DO898" s="4">
        <v>685</v>
      </c>
      <c r="DP898" s="4">
        <v>685</v>
      </c>
      <c r="DR898" s="4">
        <v>8121</v>
      </c>
      <c r="DS898" s="4">
        <v>11260</v>
      </c>
      <c r="DT898" s="4">
        <v>400</v>
      </c>
      <c r="DX898" s="4">
        <v>400</v>
      </c>
      <c r="ED898" s="4">
        <v>7013</v>
      </c>
      <c r="EG898" s="4">
        <v>7013</v>
      </c>
      <c r="EI898" s="4">
        <v>7413</v>
      </c>
      <c r="EM898" s="4">
        <v>0</v>
      </c>
      <c r="EQ898" s="4">
        <v>300</v>
      </c>
      <c r="ET898" s="4">
        <v>0</v>
      </c>
      <c r="EU898" s="4">
        <v>300</v>
      </c>
      <c r="EX898" s="4">
        <v>0</v>
      </c>
      <c r="EY898" s="4">
        <v>1027</v>
      </c>
      <c r="EZ898" s="4">
        <v>0</v>
      </c>
      <c r="FA898" s="4">
        <v>1120</v>
      </c>
      <c r="FD898" s="4">
        <v>532</v>
      </c>
      <c r="FF898" s="4">
        <v>866</v>
      </c>
      <c r="FG898" s="4">
        <v>3547</v>
      </c>
      <c r="FH898" s="4">
        <v>3847</v>
      </c>
      <c r="FI898" s="4">
        <v>11260</v>
      </c>
      <c r="FL898" s="2">
        <v>2013</v>
      </c>
      <c r="FM898" t="s">
        <v>8</v>
      </c>
      <c r="FR898" s="2">
        <v>2013</v>
      </c>
      <c r="FS898" s="5">
        <v>14</v>
      </c>
      <c r="FT898" s="4">
        <v>19</v>
      </c>
      <c r="FX898" s="4">
        <v>736</v>
      </c>
      <c r="FZ898" s="4">
        <v>26</v>
      </c>
      <c r="GA898" s="4">
        <v>34</v>
      </c>
      <c r="GE898" s="4">
        <v>59</v>
      </c>
      <c r="GF898" s="4">
        <v>0</v>
      </c>
      <c r="GN898" s="7">
        <f t="shared" si="137"/>
        <v>-9.1901569136799241E-2</v>
      </c>
      <c r="GQ898" s="7">
        <f t="shared" si="138"/>
        <v>4.2166704405363929E-2</v>
      </c>
      <c r="GR898" s="7">
        <f t="shared" si="139"/>
        <v>-0.2010461373390558</v>
      </c>
      <c r="GS898" s="7">
        <v>1</v>
      </c>
      <c r="GT898" s="7">
        <f t="shared" si="145"/>
        <v>0</v>
      </c>
      <c r="GU898" s="7">
        <f t="shared" si="135"/>
        <v>0.34165186500888101</v>
      </c>
      <c r="GV898" t="s">
        <v>211</v>
      </c>
      <c r="GW898" s="8">
        <f t="shared" si="140"/>
        <v>3.5103731526661287E-5</v>
      </c>
    </row>
    <row r="899" spans="1:205" x14ac:dyDescent="0.2">
      <c r="A899">
        <v>985935122</v>
      </c>
      <c r="B899" s="2">
        <v>2014</v>
      </c>
      <c r="C899" t="s">
        <v>3</v>
      </c>
      <c r="D899" s="3">
        <v>41640</v>
      </c>
      <c r="E899" s="3">
        <v>42004</v>
      </c>
      <c r="F899" t="s">
        <v>8</v>
      </c>
      <c r="G899" s="4">
        <v>13726</v>
      </c>
      <c r="I899" s="4">
        <v>0</v>
      </c>
      <c r="J899" s="4">
        <v>13726</v>
      </c>
      <c r="K899" s="4">
        <v>6677</v>
      </c>
      <c r="L899" s="4">
        <v>-2036</v>
      </c>
      <c r="M899" s="4">
        <v>-2036</v>
      </c>
      <c r="Q899" s="4">
        <v>7500</v>
      </c>
      <c r="R899" s="4">
        <v>6064</v>
      </c>
      <c r="S899" s="4">
        <v>259</v>
      </c>
      <c r="U899" s="4">
        <v>790</v>
      </c>
      <c r="X899" s="4">
        <v>3121</v>
      </c>
      <c r="Z899" s="4">
        <v>16052</v>
      </c>
      <c r="AA899" s="4">
        <v>-2326</v>
      </c>
      <c r="AC899" s="4">
        <v>0</v>
      </c>
      <c r="AD899" s="4">
        <v>0</v>
      </c>
      <c r="AE899" s="4">
        <v>0</v>
      </c>
      <c r="AG899" s="4">
        <v>8</v>
      </c>
      <c r="AJ899" s="4">
        <v>0</v>
      </c>
      <c r="AK899" s="4">
        <v>8</v>
      </c>
      <c r="AM899" s="4">
        <v>0</v>
      </c>
      <c r="AR899" s="4">
        <v>124</v>
      </c>
      <c r="AS899" s="4">
        <v>17</v>
      </c>
      <c r="AT899" s="4">
        <v>17</v>
      </c>
      <c r="AU899" s="4">
        <v>141</v>
      </c>
      <c r="AV899" s="4">
        <v>-133</v>
      </c>
      <c r="AW899" s="4">
        <v>-2458</v>
      </c>
      <c r="AX899" s="4">
        <v>-309</v>
      </c>
      <c r="AY899" s="4">
        <v>-2149</v>
      </c>
      <c r="BB899" s="4">
        <v>0</v>
      </c>
      <c r="BD899" s="4">
        <v>0</v>
      </c>
      <c r="BF899" s="4">
        <v>-2149</v>
      </c>
      <c r="BP899" s="4">
        <v>-2149</v>
      </c>
      <c r="BR899" s="4">
        <v>-2149</v>
      </c>
      <c r="BS899" s="2">
        <v>2014</v>
      </c>
      <c r="BT899" s="4">
        <v>350</v>
      </c>
      <c r="BU899" s="4">
        <v>1115</v>
      </c>
      <c r="BY899" s="4">
        <v>1465</v>
      </c>
      <c r="CB899" s="4">
        <v>7</v>
      </c>
      <c r="CD899" s="4">
        <v>1992</v>
      </c>
      <c r="CF899" s="4">
        <v>2000</v>
      </c>
      <c r="CR899" s="4">
        <v>3</v>
      </c>
      <c r="CS899" s="4">
        <v>3</v>
      </c>
      <c r="CU899" s="4">
        <v>3467</v>
      </c>
      <c r="DA899" s="4">
        <v>5160</v>
      </c>
      <c r="DB899" s="4">
        <v>5160</v>
      </c>
      <c r="DC899" s="4">
        <v>875</v>
      </c>
      <c r="DD899" s="4">
        <v>9</v>
      </c>
      <c r="DE899" s="4">
        <v>322</v>
      </c>
      <c r="DG899" s="4">
        <v>1206</v>
      </c>
      <c r="DN899" s="4">
        <v>0</v>
      </c>
      <c r="DO899" s="4">
        <v>283</v>
      </c>
      <c r="DP899" s="4">
        <v>283</v>
      </c>
      <c r="DR899" s="4">
        <v>6649</v>
      </c>
      <c r="DS899" s="4">
        <v>10116</v>
      </c>
      <c r="DT899" s="4">
        <v>400</v>
      </c>
      <c r="DX899" s="4">
        <v>400</v>
      </c>
      <c r="ED899" s="4">
        <v>4864</v>
      </c>
      <c r="EG899" s="4">
        <v>4864</v>
      </c>
      <c r="EI899" s="4">
        <v>5264</v>
      </c>
      <c r="EM899" s="4">
        <v>0</v>
      </c>
      <c r="EQ899" s="4">
        <v>300</v>
      </c>
      <c r="ET899" s="4">
        <v>0</v>
      </c>
      <c r="EU899" s="4">
        <v>300</v>
      </c>
      <c r="EX899" s="4">
        <v>1283</v>
      </c>
      <c r="EY899" s="4">
        <v>733</v>
      </c>
      <c r="EZ899" s="4">
        <v>-309</v>
      </c>
      <c r="FA899" s="4">
        <v>476</v>
      </c>
      <c r="FD899" s="4">
        <v>1266</v>
      </c>
      <c r="FF899" s="4">
        <v>1103</v>
      </c>
      <c r="FG899" s="4">
        <v>4552</v>
      </c>
      <c r="FH899" s="4">
        <v>4852</v>
      </c>
      <c r="FI899" s="4">
        <v>10116</v>
      </c>
      <c r="FL899" s="2">
        <v>2014</v>
      </c>
      <c r="FM899" t="s">
        <v>8</v>
      </c>
      <c r="FR899" s="2">
        <v>2014</v>
      </c>
      <c r="FS899" s="5">
        <v>14</v>
      </c>
      <c r="FT899" s="4">
        <v>15</v>
      </c>
      <c r="FX899" s="4">
        <v>736</v>
      </c>
      <c r="FZ899" s="4">
        <v>26</v>
      </c>
      <c r="GA899" s="4">
        <v>34</v>
      </c>
      <c r="GE899" s="4">
        <v>35</v>
      </c>
      <c r="GF899" s="4">
        <v>0</v>
      </c>
      <c r="GN899" s="7">
        <f t="shared" si="137"/>
        <v>-1.4903197158081705</v>
      </c>
      <c r="GQ899" s="7">
        <f t="shared" si="138"/>
        <v>-0.20106661676646706</v>
      </c>
      <c r="GR899" s="7">
        <f t="shared" si="139"/>
        <v>-0.5391640087292261</v>
      </c>
      <c r="GS899" s="7">
        <v>1</v>
      </c>
      <c r="GT899" s="7">
        <f t="shared" si="145"/>
        <v>0</v>
      </c>
      <c r="GU899" s="7">
        <f t="shared" ref="GU899:GU962" si="146">FH899/FI899</f>
        <v>0.47963621984974297</v>
      </c>
      <c r="GV899" t="s">
        <v>211</v>
      </c>
      <c r="GW899" s="8">
        <f t="shared" si="140"/>
        <v>8.8809946714031967E-5</v>
      </c>
    </row>
    <row r="900" spans="1:205" x14ac:dyDescent="0.2">
      <c r="A900">
        <v>985935122</v>
      </c>
      <c r="B900" s="2">
        <v>2015</v>
      </c>
      <c r="C900" t="s">
        <v>3</v>
      </c>
      <c r="D900" s="3">
        <v>42005</v>
      </c>
      <c r="E900" s="3">
        <v>42369</v>
      </c>
      <c r="F900" t="s">
        <v>8</v>
      </c>
      <c r="G900" s="4">
        <v>23343</v>
      </c>
      <c r="I900" s="4">
        <v>205</v>
      </c>
      <c r="J900" s="4">
        <v>23548</v>
      </c>
      <c r="K900" s="4">
        <v>15677</v>
      </c>
      <c r="L900" s="4">
        <v>-2751</v>
      </c>
      <c r="M900" s="4">
        <v>-2751</v>
      </c>
      <c r="Q900" s="4">
        <v>6476</v>
      </c>
      <c r="R900" s="4">
        <v>5091</v>
      </c>
      <c r="S900" s="4">
        <v>258</v>
      </c>
      <c r="U900" s="4">
        <v>760</v>
      </c>
      <c r="W900" s="4">
        <v>0</v>
      </c>
      <c r="X900" s="4">
        <v>3147</v>
      </c>
      <c r="Z900" s="4">
        <v>23308</v>
      </c>
      <c r="AA900" s="4">
        <v>240</v>
      </c>
      <c r="AC900" s="4">
        <v>0</v>
      </c>
      <c r="AD900" s="4">
        <v>0</v>
      </c>
      <c r="AE900" s="4">
        <v>0</v>
      </c>
      <c r="AG900" s="4">
        <v>24</v>
      </c>
      <c r="AJ900" s="4">
        <v>0</v>
      </c>
      <c r="AK900" s="4">
        <v>24</v>
      </c>
      <c r="AM900" s="4">
        <v>0</v>
      </c>
      <c r="AR900" s="4">
        <v>193</v>
      </c>
      <c r="AS900" s="4">
        <v>34</v>
      </c>
      <c r="AT900" s="4">
        <v>34</v>
      </c>
      <c r="AU900" s="4">
        <v>227</v>
      </c>
      <c r="AV900" s="4">
        <v>-203</v>
      </c>
      <c r="AW900" s="4">
        <v>37</v>
      </c>
      <c r="AX900" s="4">
        <v>0</v>
      </c>
      <c r="AY900" s="4">
        <v>37</v>
      </c>
      <c r="BB900" s="4">
        <v>0</v>
      </c>
      <c r="BD900" s="4">
        <v>0</v>
      </c>
      <c r="BF900" s="4">
        <v>37</v>
      </c>
      <c r="BP900" s="4">
        <v>37</v>
      </c>
      <c r="BR900" s="4">
        <v>37</v>
      </c>
      <c r="BS900" s="2">
        <v>2015</v>
      </c>
      <c r="BT900" s="4">
        <v>150</v>
      </c>
      <c r="BU900" s="4">
        <v>1754</v>
      </c>
      <c r="BY900" s="4">
        <v>1904</v>
      </c>
      <c r="CB900" s="4">
        <v>0</v>
      </c>
      <c r="CD900" s="4">
        <v>1733</v>
      </c>
      <c r="CF900" s="4">
        <v>1733</v>
      </c>
      <c r="CR900" s="4">
        <v>28</v>
      </c>
      <c r="CS900" s="4">
        <v>28</v>
      </c>
      <c r="CU900" s="4">
        <v>3665</v>
      </c>
      <c r="DA900" s="4">
        <v>6947</v>
      </c>
      <c r="DB900" s="4">
        <v>6947</v>
      </c>
      <c r="DC900" s="4">
        <v>1012</v>
      </c>
      <c r="DD900" s="4">
        <v>791</v>
      </c>
      <c r="DE900" s="4">
        <v>2063</v>
      </c>
      <c r="DG900" s="4">
        <v>3866</v>
      </c>
      <c r="DN900" s="4">
        <v>0</v>
      </c>
      <c r="DO900" s="4">
        <v>790</v>
      </c>
      <c r="DP900" s="4">
        <v>790</v>
      </c>
      <c r="DR900" s="4">
        <v>11603</v>
      </c>
      <c r="DS900" s="4">
        <v>15268</v>
      </c>
      <c r="DT900" s="4">
        <v>400</v>
      </c>
      <c r="DW900" s="4">
        <v>2100</v>
      </c>
      <c r="DX900" s="4">
        <v>2500</v>
      </c>
      <c r="ED900" s="4">
        <v>4901</v>
      </c>
      <c r="EG900" s="4">
        <v>4901</v>
      </c>
      <c r="EI900" s="4">
        <v>7402</v>
      </c>
      <c r="EM900" s="4">
        <v>0</v>
      </c>
      <c r="EQ900" s="4">
        <v>0</v>
      </c>
      <c r="ET900" s="4">
        <v>0</v>
      </c>
      <c r="EU900" s="4">
        <v>0</v>
      </c>
      <c r="EX900" s="4">
        <v>842</v>
      </c>
      <c r="EY900" s="4">
        <v>2280</v>
      </c>
      <c r="EZ900" s="4">
        <v>0</v>
      </c>
      <c r="FA900" s="4">
        <v>1116</v>
      </c>
      <c r="FD900" s="4">
        <v>681</v>
      </c>
      <c r="FF900" s="4">
        <v>2948</v>
      </c>
      <c r="FG900" s="4">
        <v>7867</v>
      </c>
      <c r="FH900" s="4">
        <v>7867</v>
      </c>
      <c r="FI900" s="4">
        <v>15268</v>
      </c>
      <c r="FL900" s="2">
        <v>2015</v>
      </c>
      <c r="FM900" t="s">
        <v>8</v>
      </c>
      <c r="FR900" s="2">
        <v>2015</v>
      </c>
      <c r="FS900" s="5">
        <v>14</v>
      </c>
      <c r="FT900" s="4">
        <v>15</v>
      </c>
      <c r="FX900" s="4">
        <v>736</v>
      </c>
      <c r="FZ900" s="4">
        <v>26</v>
      </c>
      <c r="GA900" s="4">
        <v>34</v>
      </c>
      <c r="GE900" s="4">
        <v>61</v>
      </c>
      <c r="GF900" s="4">
        <v>0</v>
      </c>
      <c r="GI900" s="7">
        <f t="shared" si="136"/>
        <v>6.8307631474891259E-2</v>
      </c>
      <c r="GJ900" s="7">
        <f t="shared" si="142"/>
        <v>-5.0355239786856125E-2</v>
      </c>
      <c r="GK900" s="7">
        <f t="shared" si="143"/>
        <v>1.0478449980229339E-2</v>
      </c>
      <c r="GL900" s="7">
        <f t="shared" si="141"/>
        <v>9.4969871626932142E-2</v>
      </c>
      <c r="GM900" s="7">
        <f>(((DR900-DR899)-(DP900-DP899)-(FG900-FG899)+((EV900-EV899)+(EW900-EW899)+(EX900-EX899))+(FC900-FC899))-U900-V900)/DS899</f>
        <v>-6.8208778173190982E-3</v>
      </c>
      <c r="GN900" s="7">
        <f t="shared" si="137"/>
        <v>0.93712930011862394</v>
      </c>
      <c r="GO900" s="7">
        <f>(G900-G899)/DS899</f>
        <v>0.95067220245156192</v>
      </c>
      <c r="GP900" s="7">
        <f>CF900/DS899</f>
        <v>0.17131277184657967</v>
      </c>
      <c r="GQ900" s="7">
        <f t="shared" si="138"/>
        <v>2.9152221872045382E-3</v>
      </c>
      <c r="GR900" s="7">
        <f t="shared" si="139"/>
        <v>0.70064111904414983</v>
      </c>
      <c r="GS900" s="7">
        <v>1</v>
      </c>
      <c r="GT900" s="7">
        <f t="shared" si="145"/>
        <v>0</v>
      </c>
      <c r="GU900" s="7">
        <f t="shared" si="146"/>
        <v>0.51526067592350011</v>
      </c>
      <c r="GV900" t="s">
        <v>211</v>
      </c>
      <c r="GW900" s="8">
        <f t="shared" si="140"/>
        <v>9.8853301700276792E-5</v>
      </c>
    </row>
    <row r="901" spans="1:205" x14ac:dyDescent="0.2">
      <c r="A901">
        <v>985935122</v>
      </c>
      <c r="B901" s="2">
        <v>2016</v>
      </c>
      <c r="C901" t="s">
        <v>3</v>
      </c>
      <c r="D901" s="3">
        <v>42370</v>
      </c>
      <c r="E901" s="3">
        <v>42735</v>
      </c>
      <c r="F901" t="s">
        <v>8</v>
      </c>
      <c r="G901" s="4">
        <v>45848</v>
      </c>
      <c r="I901" s="4">
        <v>0</v>
      </c>
      <c r="J901" s="4">
        <v>45848</v>
      </c>
      <c r="K901" s="4">
        <v>30537</v>
      </c>
      <c r="L901" s="4">
        <v>4570</v>
      </c>
      <c r="M901" s="4">
        <v>4570</v>
      </c>
      <c r="Q901" s="4">
        <v>8054</v>
      </c>
      <c r="R901" s="4">
        <v>6416</v>
      </c>
      <c r="S901" s="4">
        <v>273</v>
      </c>
      <c r="U901" s="4">
        <v>815</v>
      </c>
      <c r="X901" s="4">
        <v>3775</v>
      </c>
      <c r="Z901" s="4">
        <v>47752</v>
      </c>
      <c r="AA901" s="4">
        <v>-1904</v>
      </c>
      <c r="AC901" s="4">
        <v>0</v>
      </c>
      <c r="AD901" s="4">
        <v>0</v>
      </c>
      <c r="AE901" s="4">
        <v>0</v>
      </c>
      <c r="AG901" s="4">
        <v>21</v>
      </c>
      <c r="AJ901" s="4">
        <v>0</v>
      </c>
      <c r="AK901" s="4">
        <v>21</v>
      </c>
      <c r="AM901" s="4">
        <v>0</v>
      </c>
      <c r="AR901" s="4">
        <v>69</v>
      </c>
      <c r="AS901" s="4">
        <v>43</v>
      </c>
      <c r="AT901" s="4">
        <v>43</v>
      </c>
      <c r="AU901" s="4">
        <v>112</v>
      </c>
      <c r="AV901" s="4">
        <v>-92</v>
      </c>
      <c r="AW901" s="4">
        <v>-1996</v>
      </c>
      <c r="AX901" s="4">
        <v>-1107</v>
      </c>
      <c r="AY901" s="4">
        <v>-889</v>
      </c>
      <c r="BB901" s="4">
        <v>0</v>
      </c>
      <c r="BD901" s="4">
        <v>0</v>
      </c>
      <c r="BF901" s="4">
        <v>-889</v>
      </c>
      <c r="BP901" s="4">
        <v>-889</v>
      </c>
      <c r="BR901" s="4">
        <v>-889</v>
      </c>
      <c r="BS901" s="2">
        <v>2016</v>
      </c>
      <c r="BT901" s="4">
        <v>0</v>
      </c>
      <c r="BU901" s="4">
        <v>2798</v>
      </c>
      <c r="BY901" s="4">
        <v>2798</v>
      </c>
      <c r="CB901" s="4">
        <v>0</v>
      </c>
      <c r="CD901" s="4">
        <v>1218</v>
      </c>
      <c r="CF901" s="4">
        <v>1218</v>
      </c>
      <c r="CR901" s="4">
        <v>20</v>
      </c>
      <c r="CS901" s="4">
        <v>20</v>
      </c>
      <c r="CU901" s="4">
        <v>4036</v>
      </c>
      <c r="DA901" s="4">
        <v>1176</v>
      </c>
      <c r="DB901" s="4">
        <v>1176</v>
      </c>
      <c r="DC901" s="4">
        <v>1052</v>
      </c>
      <c r="DD901" s="4">
        <v>960</v>
      </c>
      <c r="DE901" s="4">
        <v>2676</v>
      </c>
      <c r="DG901" s="4">
        <v>4688</v>
      </c>
      <c r="DN901" s="4">
        <v>0</v>
      </c>
      <c r="DO901" s="4">
        <v>934</v>
      </c>
      <c r="DP901" s="4">
        <v>934</v>
      </c>
      <c r="DR901" s="4">
        <v>6798</v>
      </c>
      <c r="DS901" s="4">
        <v>10834</v>
      </c>
      <c r="DT901" s="4">
        <v>400</v>
      </c>
      <c r="DW901" s="4">
        <v>2830</v>
      </c>
      <c r="DX901" s="4">
        <v>3230</v>
      </c>
      <c r="ED901" s="4">
        <v>4012</v>
      </c>
      <c r="EG901" s="4">
        <v>4012</v>
      </c>
      <c r="EI901" s="4">
        <v>7242</v>
      </c>
      <c r="EM901" s="4">
        <v>0</v>
      </c>
      <c r="ET901" s="4">
        <v>0</v>
      </c>
      <c r="EU901" s="4">
        <v>0</v>
      </c>
      <c r="EX901" s="4">
        <v>-8</v>
      </c>
      <c r="EY901" s="4">
        <v>3130</v>
      </c>
      <c r="EZ901" s="4">
        <v>-876</v>
      </c>
      <c r="FA901" s="4">
        <v>-155</v>
      </c>
      <c r="FD901" s="4">
        <v>561</v>
      </c>
      <c r="FF901" s="4">
        <v>940</v>
      </c>
      <c r="FG901" s="4">
        <v>3592</v>
      </c>
      <c r="FH901" s="4">
        <v>3592</v>
      </c>
      <c r="FI901" s="4">
        <v>10834</v>
      </c>
      <c r="FL901" s="2">
        <v>2016</v>
      </c>
      <c r="FM901" t="s">
        <v>8</v>
      </c>
      <c r="FR901" s="2">
        <v>2016</v>
      </c>
      <c r="FS901" s="5">
        <v>14</v>
      </c>
      <c r="FT901" s="4">
        <v>15</v>
      </c>
      <c r="FX901" s="4">
        <v>736</v>
      </c>
      <c r="FZ901" s="4">
        <v>26</v>
      </c>
      <c r="GA901" s="4">
        <v>34</v>
      </c>
      <c r="GE901" s="4">
        <v>450</v>
      </c>
      <c r="GI901" s="7">
        <f t="shared" ref="GI901:GI964" si="147">((DR901-DR900)-(DP901-DP900)-(FG901-FG900)+((EV901-EV900)+(EW901-EW900)+(EX901-EX900))+(FC901-FC900))/DS900</f>
        <v>-9.9816609903065234E-2</v>
      </c>
      <c r="GJ901" s="7">
        <f t="shared" si="142"/>
        <v>1.0478449980229339E-2</v>
      </c>
      <c r="GK901" s="7">
        <f t="shared" si="143"/>
        <v>9.4969871626932142E-2</v>
      </c>
      <c r="GL901" s="7">
        <f t="shared" si="141"/>
        <v>0.15008307181096547</v>
      </c>
      <c r="GM901" s="7">
        <f>(((DR901-DR900)-(DP901-DP900)-(FG901-FG900)+((EV901-EV900)+(EW901-EW900)+(EX901-EX900))+(FC901-FC900))-U901-V901)/DS900</f>
        <v>-0.15319622740372019</v>
      </c>
      <c r="GN901" s="7">
        <f t="shared" ref="GN901:GN964" si="148">((G901-G900)-(DC901-DC900))/DS900</f>
        <v>1.4713780455855383</v>
      </c>
      <c r="GO901" s="7">
        <f>(G901-G900)/DS900</f>
        <v>1.4739979041131779</v>
      </c>
      <c r="GP901" s="7">
        <f>CF901/DS900</f>
        <v>7.9774692166623001E-2</v>
      </c>
      <c r="GQ901" s="7">
        <f t="shared" ref="GQ901:GQ964" si="149">BF901/((DS900+DS901)/2)</f>
        <v>-6.8117385640947048E-2</v>
      </c>
      <c r="GR901" s="7">
        <f t="shared" ref="GR901:GR964" si="150">(G901-G900)/G900</f>
        <v>0.96410058689971301</v>
      </c>
      <c r="GS901" s="7">
        <v>1</v>
      </c>
      <c r="GT901" s="7">
        <f t="shared" si="145"/>
        <v>0</v>
      </c>
      <c r="GU901" s="7">
        <f t="shared" si="146"/>
        <v>0.33154882776444528</v>
      </c>
      <c r="GV901" t="s">
        <v>211</v>
      </c>
      <c r="GW901" s="8">
        <f t="shared" ref="GW901:GW964" si="151">1/DS900</f>
        <v>6.5496463190987692E-5</v>
      </c>
    </row>
    <row r="902" spans="1:205" x14ac:dyDescent="0.2">
      <c r="A902">
        <v>985935122</v>
      </c>
      <c r="B902" s="2">
        <v>2017</v>
      </c>
      <c r="C902" t="s">
        <v>3</v>
      </c>
      <c r="D902" s="3">
        <v>42736</v>
      </c>
      <c r="E902" s="3">
        <v>43100</v>
      </c>
      <c r="F902" t="s">
        <v>8</v>
      </c>
      <c r="G902" s="4">
        <v>37948</v>
      </c>
      <c r="I902" s="4">
        <v>0</v>
      </c>
      <c r="J902" s="4">
        <v>37948</v>
      </c>
      <c r="K902" s="4">
        <v>27403</v>
      </c>
      <c r="L902" s="4">
        <v>-2662</v>
      </c>
      <c r="M902" s="4">
        <v>-2662</v>
      </c>
      <c r="Q902" s="4">
        <v>8590</v>
      </c>
      <c r="R902" s="4">
        <v>7167</v>
      </c>
      <c r="S902" s="4">
        <v>225</v>
      </c>
      <c r="U902" s="4">
        <v>998</v>
      </c>
      <c r="W902" s="4">
        <v>0</v>
      </c>
      <c r="X902" s="4">
        <v>4084</v>
      </c>
      <c r="Z902" s="4">
        <v>38413</v>
      </c>
      <c r="AA902" s="4">
        <v>-465</v>
      </c>
      <c r="AC902" s="4">
        <v>0</v>
      </c>
      <c r="AD902" s="4">
        <v>0</v>
      </c>
      <c r="AE902" s="4">
        <v>0</v>
      </c>
      <c r="AG902" s="4">
        <v>4</v>
      </c>
      <c r="AJ902" s="4">
        <v>0</v>
      </c>
      <c r="AK902" s="4">
        <v>4</v>
      </c>
      <c r="AM902" s="4">
        <v>0</v>
      </c>
      <c r="AR902" s="4">
        <v>118</v>
      </c>
      <c r="AS902" s="4">
        <v>63</v>
      </c>
      <c r="AT902" s="4">
        <v>63</v>
      </c>
      <c r="AU902" s="4">
        <v>182</v>
      </c>
      <c r="AV902" s="4">
        <v>-178</v>
      </c>
      <c r="AW902" s="4">
        <v>-643</v>
      </c>
      <c r="AX902" s="4">
        <v>-630</v>
      </c>
      <c r="AY902" s="4">
        <v>-13</v>
      </c>
      <c r="BB902" s="4">
        <v>0</v>
      </c>
      <c r="BD902" s="4">
        <v>0</v>
      </c>
      <c r="BF902" s="4">
        <v>-13</v>
      </c>
      <c r="BP902" s="4">
        <v>-13</v>
      </c>
      <c r="BR902" s="4">
        <v>-13</v>
      </c>
      <c r="BS902" s="2">
        <v>2017</v>
      </c>
      <c r="BU902" s="4">
        <v>2383</v>
      </c>
      <c r="BY902" s="4">
        <v>2383</v>
      </c>
      <c r="CB902" s="4">
        <v>66</v>
      </c>
      <c r="CD902" s="4">
        <v>664</v>
      </c>
      <c r="CF902" s="4">
        <v>730</v>
      </c>
      <c r="CR902" s="4">
        <v>19</v>
      </c>
      <c r="CS902" s="4">
        <v>19</v>
      </c>
      <c r="CU902" s="4">
        <v>3132</v>
      </c>
      <c r="DA902" s="4">
        <v>3713</v>
      </c>
      <c r="DB902" s="4">
        <v>3713</v>
      </c>
      <c r="DC902" s="4">
        <v>659</v>
      </c>
      <c r="DD902" s="4">
        <v>511</v>
      </c>
      <c r="DE902" s="4">
        <v>3278</v>
      </c>
      <c r="DG902" s="4">
        <v>4448</v>
      </c>
      <c r="DN902" s="4">
        <v>0</v>
      </c>
      <c r="DO902" s="4">
        <v>2928</v>
      </c>
      <c r="DP902" s="4">
        <v>2928</v>
      </c>
      <c r="DR902" s="4">
        <v>11089</v>
      </c>
      <c r="DS902" s="4">
        <v>14221</v>
      </c>
      <c r="DT902" s="4">
        <v>400</v>
      </c>
      <c r="DW902" s="4">
        <v>4154</v>
      </c>
      <c r="DX902" s="4">
        <v>4554</v>
      </c>
      <c r="ED902" s="4">
        <v>3123</v>
      </c>
      <c r="EG902" s="4">
        <v>3123</v>
      </c>
      <c r="EI902" s="4">
        <v>7677</v>
      </c>
      <c r="EM902" s="4">
        <v>0</v>
      </c>
      <c r="ET902" s="4">
        <v>0</v>
      </c>
      <c r="EU902" s="4">
        <v>0</v>
      </c>
      <c r="EX902" s="4">
        <v>6</v>
      </c>
      <c r="EY902" s="4">
        <v>3559</v>
      </c>
      <c r="EZ902" s="4">
        <v>-235</v>
      </c>
      <c r="FA902" s="4">
        <v>490</v>
      </c>
      <c r="FD902" s="4">
        <v>1753</v>
      </c>
      <c r="FF902" s="4">
        <v>971</v>
      </c>
      <c r="FG902" s="4">
        <v>6544</v>
      </c>
      <c r="FH902" s="4">
        <v>6544</v>
      </c>
      <c r="FI902" s="4">
        <v>14221</v>
      </c>
      <c r="FL902" s="2">
        <v>2017</v>
      </c>
      <c r="FM902" t="s">
        <v>8</v>
      </c>
      <c r="FR902" s="2">
        <v>2017</v>
      </c>
      <c r="FS902" s="5">
        <v>14</v>
      </c>
      <c r="FX902" s="4">
        <v>736</v>
      </c>
      <c r="FZ902" s="4">
        <v>26</v>
      </c>
      <c r="GA902" s="4">
        <v>34</v>
      </c>
      <c r="GE902" s="4">
        <v>40</v>
      </c>
      <c r="GF902" s="4">
        <v>5</v>
      </c>
      <c r="GI902" s="7">
        <f t="shared" si="147"/>
        <v>-5.9165589809857852E-2</v>
      </c>
      <c r="GJ902" s="7">
        <f t="shared" si="142"/>
        <v>9.4969871626932142E-2</v>
      </c>
      <c r="GK902" s="7">
        <f t="shared" si="143"/>
        <v>0.15008307181096547</v>
      </c>
      <c r="GL902" s="7">
        <f t="shared" si="141"/>
        <v>-0.49644891357851068</v>
      </c>
      <c r="GM902" s="7">
        <f>(((DR902-DR901)-(DP902-DP901)-(FG902-FG901)+((EV902-EV901)+(EW902-EW901)+(EX902-EX901))+(FC902-FC901))-U902-V902)/DS901</f>
        <v>-0.15128299796935574</v>
      </c>
      <c r="GN902" s="7">
        <f t="shared" si="148"/>
        <v>-0.69291120546427909</v>
      </c>
      <c r="GO902" s="7">
        <f>(G902-G901)/DS901</f>
        <v>-0.72918589625253827</v>
      </c>
      <c r="GP902" s="7">
        <f>CF902/DS901</f>
        <v>6.738046889422189E-2</v>
      </c>
      <c r="GQ902" s="7">
        <f t="shared" si="149"/>
        <v>-1.0377170225503891E-3</v>
      </c>
      <c r="GR902" s="7">
        <f t="shared" si="150"/>
        <v>-0.17230849764439016</v>
      </c>
      <c r="GS902" s="7">
        <v>1</v>
      </c>
      <c r="GT902" s="7">
        <f t="shared" si="145"/>
        <v>0</v>
      </c>
      <c r="GU902" s="7">
        <f t="shared" si="146"/>
        <v>0.46016454539061952</v>
      </c>
      <c r="GV902" t="s">
        <v>211</v>
      </c>
      <c r="GW902" s="8">
        <f t="shared" si="151"/>
        <v>9.2302012183865609E-5</v>
      </c>
    </row>
    <row r="903" spans="1:205" x14ac:dyDescent="0.2">
      <c r="A903">
        <v>985935122</v>
      </c>
      <c r="B903" s="2">
        <v>2018</v>
      </c>
      <c r="C903" t="s">
        <v>3</v>
      </c>
      <c r="D903" s="3">
        <v>43101</v>
      </c>
      <c r="E903" s="3">
        <v>43465</v>
      </c>
      <c r="F903" t="s">
        <v>8</v>
      </c>
      <c r="G903" s="4">
        <v>25025</v>
      </c>
      <c r="J903" s="4">
        <v>25025</v>
      </c>
      <c r="K903" s="4">
        <v>15724</v>
      </c>
      <c r="L903" s="4">
        <v>-1879</v>
      </c>
      <c r="M903" s="4">
        <v>-1879</v>
      </c>
      <c r="Q903" s="4">
        <v>7312</v>
      </c>
      <c r="R903" s="4">
        <v>6004</v>
      </c>
      <c r="S903" s="4">
        <v>206</v>
      </c>
      <c r="U903" s="4">
        <v>940</v>
      </c>
      <c r="X903" s="4">
        <v>3715</v>
      </c>
      <c r="Z903" s="4">
        <v>25812</v>
      </c>
      <c r="AA903" s="4">
        <v>-787</v>
      </c>
      <c r="AG903" s="4">
        <v>1</v>
      </c>
      <c r="AJ903" s="4">
        <v>9</v>
      </c>
      <c r="AK903" s="4">
        <v>11</v>
      </c>
      <c r="AR903" s="4">
        <v>90</v>
      </c>
      <c r="AS903" s="4">
        <v>248</v>
      </c>
      <c r="AT903" s="4">
        <v>248</v>
      </c>
      <c r="AU903" s="4">
        <v>339</v>
      </c>
      <c r="AV903" s="4">
        <v>-328</v>
      </c>
      <c r="AW903" s="4">
        <v>-1115</v>
      </c>
      <c r="AX903" s="4">
        <v>554</v>
      </c>
      <c r="AY903" s="4">
        <v>-1669</v>
      </c>
      <c r="BF903" s="4">
        <v>-1669</v>
      </c>
      <c r="BP903" s="4">
        <v>-1669</v>
      </c>
      <c r="BR903" s="4">
        <v>-1669</v>
      </c>
      <c r="BS903" s="2">
        <v>2018</v>
      </c>
      <c r="BT903" s="4">
        <v>0</v>
      </c>
      <c r="BU903" s="4">
        <v>1969</v>
      </c>
      <c r="BY903" s="4">
        <v>1969</v>
      </c>
      <c r="CB903" s="4">
        <v>76</v>
      </c>
      <c r="CD903" s="4">
        <v>146</v>
      </c>
      <c r="CF903" s="4">
        <v>222</v>
      </c>
      <c r="CR903" s="4">
        <v>10</v>
      </c>
      <c r="CS903" s="4">
        <v>10</v>
      </c>
      <c r="CU903" s="4">
        <v>2200</v>
      </c>
      <c r="DA903" s="4">
        <v>5601</v>
      </c>
      <c r="DB903" s="4">
        <v>5601</v>
      </c>
      <c r="DC903" s="4">
        <v>585</v>
      </c>
      <c r="DD903" s="4">
        <v>228</v>
      </c>
      <c r="DE903" s="4">
        <v>5493</v>
      </c>
      <c r="DG903" s="4">
        <v>6307</v>
      </c>
      <c r="DO903" s="4">
        <v>344</v>
      </c>
      <c r="DP903" s="4">
        <v>344</v>
      </c>
      <c r="DR903" s="4">
        <v>12252</v>
      </c>
      <c r="DS903" s="4">
        <v>14453</v>
      </c>
      <c r="DT903" s="4">
        <v>400</v>
      </c>
      <c r="DW903" s="4">
        <v>5168</v>
      </c>
      <c r="DX903" s="4">
        <v>5568</v>
      </c>
      <c r="ED903" s="4">
        <v>1454</v>
      </c>
      <c r="EG903" s="4">
        <v>1454</v>
      </c>
      <c r="EI903" s="4">
        <v>7023</v>
      </c>
      <c r="EU903" s="4">
        <v>0</v>
      </c>
      <c r="EX903" s="4">
        <v>3476</v>
      </c>
      <c r="EY903" s="4">
        <v>1605</v>
      </c>
      <c r="EZ903" s="4">
        <v>0</v>
      </c>
      <c r="FA903" s="4">
        <v>535</v>
      </c>
      <c r="FD903" s="4">
        <v>894</v>
      </c>
      <c r="FF903" s="4">
        <v>920</v>
      </c>
      <c r="FG903" s="4">
        <v>7430</v>
      </c>
      <c r="FH903" s="4">
        <v>7430</v>
      </c>
      <c r="FI903" s="4">
        <v>14453</v>
      </c>
      <c r="FL903" s="2">
        <v>2018</v>
      </c>
      <c r="FM903" t="s">
        <v>8</v>
      </c>
      <c r="FR903" s="2">
        <v>2018</v>
      </c>
      <c r="FS903" s="5">
        <v>14</v>
      </c>
      <c r="FX903" s="4">
        <v>999</v>
      </c>
      <c r="FZ903" s="4">
        <v>27</v>
      </c>
      <c r="GA903" s="4">
        <v>10</v>
      </c>
      <c r="GE903" s="4">
        <v>30</v>
      </c>
      <c r="GF903" s="4">
        <v>5</v>
      </c>
      <c r="GI903" s="7">
        <f t="shared" si="147"/>
        <v>0.44518669573166442</v>
      </c>
      <c r="GJ903" s="7">
        <f t="shared" si="142"/>
        <v>0.15008307181096547</v>
      </c>
      <c r="GK903" s="7">
        <f t="shared" si="143"/>
        <v>-0.49644891357851068</v>
      </c>
      <c r="GL903" s="7">
        <f t="shared" si="141"/>
        <v>-7.9568255725454926E-3</v>
      </c>
      <c r="GM903" s="7">
        <f>(((DR903-DR902)-(DP903-DP902)-(FG903-FG902)+((EV903-EV902)+(EW903-EW902)+(EX903-EX902))+(FC903-FC902))-U903-V903)/DS902</f>
        <v>0.37908726531186276</v>
      </c>
      <c r="GN903" s="7">
        <f t="shared" si="148"/>
        <v>-0.90352295900428947</v>
      </c>
      <c r="GO903" s="7">
        <f>(G903-G902)/DS902</f>
        <v>-0.90872653118627378</v>
      </c>
      <c r="GP903" s="7">
        <f>CF903/DS902</f>
        <v>1.5610716545953168E-2</v>
      </c>
      <c r="GQ903" s="7">
        <f t="shared" si="149"/>
        <v>-0.11641208063053637</v>
      </c>
      <c r="GR903" s="7">
        <f t="shared" si="150"/>
        <v>-0.34054495625592918</v>
      </c>
      <c r="GS903" s="7">
        <v>1</v>
      </c>
      <c r="GT903" s="7">
        <f t="shared" si="145"/>
        <v>0</v>
      </c>
      <c r="GU903" s="7">
        <f t="shared" si="146"/>
        <v>0.51408012177402618</v>
      </c>
      <c r="GV903" t="s">
        <v>211</v>
      </c>
      <c r="GW903" s="8">
        <f t="shared" si="151"/>
        <v>7.031854299978904E-5</v>
      </c>
    </row>
    <row r="904" spans="1:205" x14ac:dyDescent="0.2">
      <c r="A904">
        <v>985935122</v>
      </c>
      <c r="B904" s="2">
        <v>2019</v>
      </c>
      <c r="C904" t="s">
        <v>3</v>
      </c>
      <c r="D904" s="3">
        <v>43466</v>
      </c>
      <c r="E904" s="3">
        <v>43830</v>
      </c>
      <c r="F904" t="s">
        <v>8</v>
      </c>
      <c r="G904" s="4">
        <v>37915</v>
      </c>
      <c r="J904" s="4">
        <v>37915</v>
      </c>
      <c r="K904" s="4">
        <v>29286</v>
      </c>
      <c r="L904" s="4">
        <v>169</v>
      </c>
      <c r="M904" s="4">
        <v>169</v>
      </c>
      <c r="Q904" s="4">
        <v>7447</v>
      </c>
      <c r="R904" s="4">
        <v>6339</v>
      </c>
      <c r="S904" s="4">
        <v>200</v>
      </c>
      <c r="U904" s="4">
        <v>514</v>
      </c>
      <c r="X904" s="4">
        <v>3598</v>
      </c>
      <c r="Z904" s="4">
        <v>41015</v>
      </c>
      <c r="AA904" s="4">
        <v>-3100</v>
      </c>
      <c r="AG904" s="4">
        <v>24</v>
      </c>
      <c r="AJ904" s="4">
        <v>0</v>
      </c>
      <c r="AK904" s="4">
        <v>24</v>
      </c>
      <c r="AR904" s="4">
        <v>93</v>
      </c>
      <c r="AS904" s="4">
        <v>181</v>
      </c>
      <c r="AT904" s="4">
        <v>181</v>
      </c>
      <c r="AU904" s="4">
        <v>274</v>
      </c>
      <c r="AV904" s="4">
        <v>-250</v>
      </c>
      <c r="AW904" s="4">
        <v>-3350</v>
      </c>
      <c r="AX904" s="4">
        <v>-613</v>
      </c>
      <c r="AY904" s="4">
        <v>-2737</v>
      </c>
      <c r="BF904" s="4">
        <v>-2737</v>
      </c>
      <c r="BP904" s="4">
        <v>-2294</v>
      </c>
      <c r="BQ904" s="4">
        <v>-443</v>
      </c>
      <c r="BR904" s="4">
        <v>-2737</v>
      </c>
      <c r="BS904" s="2">
        <v>2019</v>
      </c>
      <c r="BT904" s="4">
        <v>0</v>
      </c>
      <c r="BU904" s="4">
        <v>1554</v>
      </c>
      <c r="BY904" s="4">
        <v>1554</v>
      </c>
      <c r="CB904" s="4">
        <v>67</v>
      </c>
      <c r="CD904" s="4">
        <v>322</v>
      </c>
      <c r="CF904" s="4">
        <v>389</v>
      </c>
      <c r="CR904" s="4">
        <v>307</v>
      </c>
      <c r="CS904" s="4">
        <v>307</v>
      </c>
      <c r="CU904" s="4">
        <v>2251</v>
      </c>
      <c r="DA904" s="4">
        <v>5558</v>
      </c>
      <c r="DB904" s="4">
        <v>5558</v>
      </c>
      <c r="DC904" s="4">
        <v>650</v>
      </c>
      <c r="DD904" s="4">
        <v>1105</v>
      </c>
      <c r="DE904" s="4">
        <v>5361</v>
      </c>
      <c r="DG904" s="4">
        <v>7116</v>
      </c>
      <c r="DO904" s="4">
        <v>302</v>
      </c>
      <c r="DP904" s="4">
        <v>302</v>
      </c>
      <c r="DR904" s="4">
        <v>12977</v>
      </c>
      <c r="DS904" s="4">
        <v>15227</v>
      </c>
      <c r="DT904" s="4">
        <v>400</v>
      </c>
      <c r="DW904" s="4">
        <v>7341</v>
      </c>
      <c r="DX904" s="4">
        <v>7741</v>
      </c>
      <c r="ED904" s="4">
        <v>0</v>
      </c>
      <c r="EE904" s="4">
        <v>-443</v>
      </c>
      <c r="EG904" s="4">
        <v>-443</v>
      </c>
      <c r="EI904" s="4">
        <v>7297</v>
      </c>
      <c r="EU904" s="4">
        <v>0</v>
      </c>
      <c r="EX904" s="4">
        <v>1101</v>
      </c>
      <c r="EY904" s="4">
        <v>4031</v>
      </c>
      <c r="EZ904" s="4">
        <v>-243</v>
      </c>
      <c r="FA904" s="4">
        <v>479</v>
      </c>
      <c r="FD904" s="4">
        <v>1661</v>
      </c>
      <c r="FF904" s="4">
        <v>901</v>
      </c>
      <c r="FG904" s="4">
        <v>7930</v>
      </c>
      <c r="FH904" s="4">
        <v>7930</v>
      </c>
      <c r="FI904" s="4">
        <v>15227</v>
      </c>
      <c r="FL904" s="2">
        <v>2019</v>
      </c>
      <c r="FM904" t="s">
        <v>8</v>
      </c>
      <c r="FR904" s="2">
        <v>2019</v>
      </c>
      <c r="FS904" s="5">
        <v>14</v>
      </c>
      <c r="FX904" s="4">
        <v>1350</v>
      </c>
      <c r="FZ904" s="4">
        <v>27</v>
      </c>
      <c r="GA904" s="4">
        <v>10</v>
      </c>
      <c r="GE904" s="4">
        <v>35</v>
      </c>
      <c r="GF904" s="4">
        <v>5</v>
      </c>
      <c r="GN904" s="7">
        <f t="shared" si="148"/>
        <v>0.8873590258077908</v>
      </c>
      <c r="GQ904" s="7">
        <f t="shared" si="149"/>
        <v>-0.18443396226415093</v>
      </c>
      <c r="GR904" s="7">
        <f t="shared" si="150"/>
        <v>0.51508491508491505</v>
      </c>
      <c r="GS904" s="7">
        <v>1</v>
      </c>
      <c r="GT904" s="7">
        <f t="shared" si="145"/>
        <v>0</v>
      </c>
      <c r="GU904" s="7">
        <f t="shared" si="146"/>
        <v>0.52078544690352668</v>
      </c>
      <c r="GV904" t="s">
        <v>211</v>
      </c>
      <c r="GW904" s="8">
        <f t="shared" si="151"/>
        <v>6.9189787587352111E-5</v>
      </c>
    </row>
    <row r="905" spans="1:205" x14ac:dyDescent="0.2">
      <c r="A905">
        <v>989283642</v>
      </c>
      <c r="B905" s="2">
        <v>2013</v>
      </c>
      <c r="C905" t="s">
        <v>3</v>
      </c>
      <c r="D905" s="3">
        <v>41275</v>
      </c>
      <c r="E905" s="3">
        <v>41639</v>
      </c>
      <c r="F905" t="s">
        <v>8</v>
      </c>
      <c r="G905" s="4">
        <v>36417</v>
      </c>
      <c r="I905" s="4">
        <v>1411</v>
      </c>
      <c r="J905" s="4">
        <v>37828</v>
      </c>
      <c r="K905" s="4">
        <v>19270</v>
      </c>
      <c r="L905" s="4">
        <v>0</v>
      </c>
      <c r="M905" s="4">
        <v>0</v>
      </c>
      <c r="Q905" s="4">
        <v>10916</v>
      </c>
      <c r="R905" s="4">
        <v>9748</v>
      </c>
      <c r="S905" s="4">
        <v>359</v>
      </c>
      <c r="U905" s="4">
        <v>1388</v>
      </c>
      <c r="X905" s="4">
        <v>8703</v>
      </c>
      <c r="Z905" s="4">
        <v>40276</v>
      </c>
      <c r="AA905" s="4">
        <v>-2449</v>
      </c>
      <c r="AC905" s="4">
        <v>0</v>
      </c>
      <c r="AD905" s="4">
        <v>0</v>
      </c>
      <c r="AE905" s="4">
        <v>0</v>
      </c>
      <c r="AG905" s="4">
        <v>131</v>
      </c>
      <c r="AJ905" s="4">
        <v>1</v>
      </c>
      <c r="AK905" s="4">
        <v>133</v>
      </c>
      <c r="AM905" s="4">
        <v>0</v>
      </c>
      <c r="AR905" s="4">
        <v>613</v>
      </c>
      <c r="AS905" s="4">
        <v>27</v>
      </c>
      <c r="AT905" s="4">
        <v>27</v>
      </c>
      <c r="AU905" s="4">
        <v>640</v>
      </c>
      <c r="AV905" s="4">
        <v>-507</v>
      </c>
      <c r="AW905" s="4">
        <v>-2956</v>
      </c>
      <c r="AX905" s="4">
        <v>254</v>
      </c>
      <c r="AY905" s="4">
        <v>-3210</v>
      </c>
      <c r="BB905" s="4">
        <v>0</v>
      </c>
      <c r="BD905" s="4">
        <v>0</v>
      </c>
      <c r="BF905" s="4">
        <v>-3210</v>
      </c>
      <c r="BQ905" s="4">
        <v>-3210</v>
      </c>
      <c r="BR905" s="4">
        <v>-3210</v>
      </c>
      <c r="BS905" s="2">
        <v>2013</v>
      </c>
      <c r="BV905" s="4">
        <v>6860</v>
      </c>
      <c r="BY905" s="4">
        <v>6860</v>
      </c>
      <c r="CB905" s="4">
        <v>911</v>
      </c>
      <c r="CD905" s="4">
        <v>1860</v>
      </c>
      <c r="CF905" s="4">
        <v>2771</v>
      </c>
      <c r="CI905" s="4">
        <v>6109</v>
      </c>
      <c r="CR905" s="4">
        <v>1223</v>
      </c>
      <c r="CS905" s="4">
        <v>7332</v>
      </c>
      <c r="CU905" s="4">
        <v>16963</v>
      </c>
      <c r="DA905" s="4">
        <v>1017</v>
      </c>
      <c r="DB905" s="4">
        <v>1017</v>
      </c>
      <c r="DC905" s="4">
        <v>2093</v>
      </c>
      <c r="DD905" s="4">
        <v>679</v>
      </c>
      <c r="DG905" s="4">
        <v>2771</v>
      </c>
      <c r="DI905" s="4">
        <v>9</v>
      </c>
      <c r="DN905" s="4">
        <v>9</v>
      </c>
      <c r="DO905" s="4">
        <v>543</v>
      </c>
      <c r="DP905" s="4">
        <v>543</v>
      </c>
      <c r="DR905" s="4">
        <v>4340</v>
      </c>
      <c r="DS905" s="4">
        <v>21303</v>
      </c>
      <c r="DT905" s="4">
        <v>14000</v>
      </c>
      <c r="DX905" s="4">
        <v>14000</v>
      </c>
      <c r="EE905" s="4">
        <v>-9563</v>
      </c>
      <c r="EG905" s="4">
        <v>-9563</v>
      </c>
      <c r="EI905" s="4">
        <v>4437</v>
      </c>
      <c r="EL905" s="4">
        <v>3823</v>
      </c>
      <c r="EM905" s="4">
        <v>3823</v>
      </c>
      <c r="EP905" s="4">
        <v>2753</v>
      </c>
      <c r="EQ905" s="4">
        <v>3000</v>
      </c>
      <c r="ES905" s="4">
        <v>0</v>
      </c>
      <c r="ET905" s="4">
        <v>0</v>
      </c>
      <c r="EU905" s="4">
        <v>9576</v>
      </c>
      <c r="EX905" s="4">
        <v>3217</v>
      </c>
      <c r="EY905" s="4">
        <v>1498</v>
      </c>
      <c r="FA905" s="4">
        <v>739</v>
      </c>
      <c r="FF905" s="4">
        <v>1838</v>
      </c>
      <c r="FG905" s="4">
        <v>7291</v>
      </c>
      <c r="FH905" s="4">
        <v>16867</v>
      </c>
      <c r="FI905" s="4">
        <v>21303</v>
      </c>
      <c r="FL905" s="2">
        <v>2013</v>
      </c>
      <c r="FM905" t="s">
        <v>8</v>
      </c>
      <c r="FR905" s="2">
        <v>2013</v>
      </c>
      <c r="FS905" s="5">
        <v>20</v>
      </c>
      <c r="FX905" s="4">
        <v>1060</v>
      </c>
      <c r="FZ905" s="4">
        <v>21</v>
      </c>
      <c r="GA905" s="4">
        <v>94</v>
      </c>
      <c r="GE905" s="4">
        <v>112</v>
      </c>
      <c r="GF905" s="4">
        <v>65</v>
      </c>
      <c r="GN905" s="7">
        <f t="shared" si="148"/>
        <v>-0.19314375779864715</v>
      </c>
      <c r="GQ905" s="7">
        <f t="shared" si="149"/>
        <v>-0.17574596222283054</v>
      </c>
      <c r="GR905" s="7">
        <f t="shared" si="150"/>
        <v>-3.9509428985889487E-2</v>
      </c>
      <c r="GS905" s="7">
        <v>0.76490000000000002</v>
      </c>
      <c r="GT905" s="7">
        <f t="shared" si="145"/>
        <v>0.16321811821900753</v>
      </c>
      <c r="GU905" s="7">
        <f t="shared" si="146"/>
        <v>0.79176641787541657</v>
      </c>
      <c r="GV905" t="s">
        <v>215</v>
      </c>
      <c r="GW905" s="8">
        <f t="shared" si="151"/>
        <v>6.567281802062127E-5</v>
      </c>
    </row>
    <row r="906" spans="1:205" x14ac:dyDescent="0.2">
      <c r="A906">
        <v>989283642</v>
      </c>
      <c r="B906" s="2">
        <v>2014</v>
      </c>
      <c r="C906" t="s">
        <v>3</v>
      </c>
      <c r="D906" s="3">
        <v>41640</v>
      </c>
      <c r="E906" s="3">
        <v>42004</v>
      </c>
      <c r="F906" t="s">
        <v>8</v>
      </c>
      <c r="G906" s="4">
        <v>6837</v>
      </c>
      <c r="I906" s="4">
        <v>914</v>
      </c>
      <c r="J906" s="4">
        <v>7751</v>
      </c>
      <c r="K906" s="4">
        <v>4532</v>
      </c>
      <c r="L906" s="4">
        <v>0</v>
      </c>
      <c r="M906" s="4">
        <v>0</v>
      </c>
      <c r="Q906" s="4">
        <v>8881</v>
      </c>
      <c r="R906" s="4">
        <v>7844</v>
      </c>
      <c r="S906" s="4">
        <v>183</v>
      </c>
      <c r="U906" s="4">
        <v>1205</v>
      </c>
      <c r="W906" s="4">
        <v>0</v>
      </c>
      <c r="X906" s="4">
        <v>8122</v>
      </c>
      <c r="Z906" s="4">
        <v>22740</v>
      </c>
      <c r="AA906" s="4">
        <v>-14989</v>
      </c>
      <c r="AC906" s="4">
        <v>0</v>
      </c>
      <c r="AD906" s="4">
        <v>0</v>
      </c>
      <c r="AE906" s="4">
        <v>0</v>
      </c>
      <c r="AG906" s="4">
        <v>121</v>
      </c>
      <c r="AJ906" s="4">
        <v>31</v>
      </c>
      <c r="AK906" s="4">
        <v>152</v>
      </c>
      <c r="AM906" s="4">
        <v>0</v>
      </c>
      <c r="AR906" s="4">
        <v>1190</v>
      </c>
      <c r="AS906" s="4">
        <v>21</v>
      </c>
      <c r="AT906" s="4">
        <v>21</v>
      </c>
      <c r="AU906" s="4">
        <v>1210</v>
      </c>
      <c r="AV906" s="4">
        <v>-1058</v>
      </c>
      <c r="AW906" s="4">
        <v>-16048</v>
      </c>
      <c r="AX906" s="4">
        <v>-5909</v>
      </c>
      <c r="AY906" s="4">
        <v>-10138</v>
      </c>
      <c r="BB906" s="4">
        <v>0</v>
      </c>
      <c r="BD906" s="4">
        <v>0</v>
      </c>
      <c r="BF906" s="4">
        <v>-10138</v>
      </c>
      <c r="BQ906" s="4">
        <v>-10138</v>
      </c>
      <c r="BR906" s="4">
        <v>-10138</v>
      </c>
      <c r="BS906" s="2">
        <v>2014</v>
      </c>
      <c r="BV906" s="4">
        <v>12770</v>
      </c>
      <c r="BY906" s="4">
        <v>12770</v>
      </c>
      <c r="CB906" s="4">
        <v>690</v>
      </c>
      <c r="CD906" s="4">
        <v>1191</v>
      </c>
      <c r="CF906" s="4">
        <v>1881</v>
      </c>
      <c r="CI906" s="4">
        <v>6302</v>
      </c>
      <c r="CR906" s="4">
        <v>1243</v>
      </c>
      <c r="CS906" s="4">
        <v>7545</v>
      </c>
      <c r="CU906" s="4">
        <v>22196</v>
      </c>
      <c r="DA906" s="4">
        <v>815</v>
      </c>
      <c r="DB906" s="4">
        <v>815</v>
      </c>
      <c r="DC906" s="4">
        <v>922</v>
      </c>
      <c r="DD906" s="4">
        <v>762</v>
      </c>
      <c r="DG906" s="4">
        <v>1685</v>
      </c>
      <c r="DI906" s="4">
        <v>9</v>
      </c>
      <c r="DN906" s="4">
        <v>9</v>
      </c>
      <c r="DO906" s="4">
        <v>136</v>
      </c>
      <c r="DP906" s="4">
        <v>136</v>
      </c>
      <c r="DR906" s="4">
        <v>2644</v>
      </c>
      <c r="DS906" s="4">
        <v>24840</v>
      </c>
      <c r="DT906" s="4">
        <v>14000</v>
      </c>
      <c r="DX906" s="4">
        <v>14000</v>
      </c>
      <c r="EE906" s="4">
        <v>-19702</v>
      </c>
      <c r="EG906" s="4">
        <v>-19702</v>
      </c>
      <c r="EI906" s="4">
        <v>-5702</v>
      </c>
      <c r="EL906" s="4">
        <v>2926</v>
      </c>
      <c r="EM906" s="4">
        <v>2926</v>
      </c>
      <c r="EP906" s="4">
        <v>0</v>
      </c>
      <c r="EQ906" s="4">
        <v>18067</v>
      </c>
      <c r="ES906" s="4">
        <v>0</v>
      </c>
      <c r="ET906" s="4">
        <v>0</v>
      </c>
      <c r="EU906" s="4">
        <v>20993</v>
      </c>
      <c r="EX906" s="4">
        <v>4913</v>
      </c>
      <c r="EY906" s="4">
        <v>2614</v>
      </c>
      <c r="FA906" s="4">
        <v>417</v>
      </c>
      <c r="FD906" s="4">
        <v>114</v>
      </c>
      <c r="FF906" s="4">
        <v>1491</v>
      </c>
      <c r="FG906" s="4">
        <v>9549</v>
      </c>
      <c r="FH906" s="4">
        <v>30542</v>
      </c>
      <c r="FI906" s="4">
        <v>24840</v>
      </c>
      <c r="FL906" s="2">
        <v>2014</v>
      </c>
      <c r="FM906" t="s">
        <v>8</v>
      </c>
      <c r="FR906" s="2">
        <v>2014</v>
      </c>
      <c r="FS906" s="5">
        <v>20</v>
      </c>
      <c r="FX906" s="4">
        <v>1593</v>
      </c>
      <c r="FZ906" s="4">
        <v>19</v>
      </c>
      <c r="GA906" s="4">
        <v>1</v>
      </c>
      <c r="GE906" s="4">
        <v>106</v>
      </c>
      <c r="GF906" s="4">
        <v>3</v>
      </c>
      <c r="GN906" s="7">
        <f t="shared" si="148"/>
        <v>-1.3335680420598037</v>
      </c>
      <c r="GQ906" s="7">
        <f t="shared" si="149"/>
        <v>-0.4394165962334482</v>
      </c>
      <c r="GR906" s="7">
        <f t="shared" si="150"/>
        <v>-0.81225801136831699</v>
      </c>
      <c r="GS906" s="7">
        <v>0.76490000000000002</v>
      </c>
      <c r="GT906" s="7">
        <f t="shared" si="145"/>
        <v>0</v>
      </c>
      <c r="GU906" s="7">
        <f t="shared" si="146"/>
        <v>1.229549114331723</v>
      </c>
      <c r="GV906" t="s">
        <v>215</v>
      </c>
      <c r="GW906" s="8">
        <f t="shared" si="151"/>
        <v>4.6941745294090037E-5</v>
      </c>
    </row>
    <row r="907" spans="1:205" x14ac:dyDescent="0.2">
      <c r="A907">
        <v>989283642</v>
      </c>
      <c r="B907" s="2">
        <v>2015</v>
      </c>
      <c r="C907" t="s">
        <v>3</v>
      </c>
      <c r="D907" s="3">
        <v>42005</v>
      </c>
      <c r="E907" s="3">
        <v>42369</v>
      </c>
      <c r="F907" t="s">
        <v>8</v>
      </c>
      <c r="G907" s="4">
        <v>21419</v>
      </c>
      <c r="I907" s="4">
        <v>1137</v>
      </c>
      <c r="J907" s="4">
        <v>22556</v>
      </c>
      <c r="K907" s="4">
        <v>9873</v>
      </c>
      <c r="L907" s="4">
        <v>0</v>
      </c>
      <c r="M907" s="4">
        <v>-1082</v>
      </c>
      <c r="P907" s="4">
        <v>-1082</v>
      </c>
      <c r="Q907" s="4">
        <v>12952</v>
      </c>
      <c r="R907" s="4">
        <v>11726</v>
      </c>
      <c r="S907" s="4">
        <v>114</v>
      </c>
      <c r="U907" s="4">
        <v>949</v>
      </c>
      <c r="X907" s="4">
        <v>5832</v>
      </c>
      <c r="Z907" s="4">
        <v>28523</v>
      </c>
      <c r="AA907" s="4">
        <v>-5967</v>
      </c>
      <c r="AC907" s="4">
        <v>0</v>
      </c>
      <c r="AD907" s="4">
        <v>0</v>
      </c>
      <c r="AE907" s="4">
        <v>0</v>
      </c>
      <c r="AG907" s="4">
        <v>98</v>
      </c>
      <c r="AJ907" s="4">
        <v>91</v>
      </c>
      <c r="AK907" s="4">
        <v>189</v>
      </c>
      <c r="AM907" s="4">
        <v>0</v>
      </c>
      <c r="AR907" s="4">
        <v>2031</v>
      </c>
      <c r="AS907" s="4">
        <v>69</v>
      </c>
      <c r="AT907" s="4">
        <v>69</v>
      </c>
      <c r="AU907" s="4">
        <v>2100</v>
      </c>
      <c r="AV907" s="4">
        <v>-1911</v>
      </c>
      <c r="AW907" s="4">
        <v>-7878</v>
      </c>
      <c r="AX907" s="4">
        <v>-1024</v>
      </c>
      <c r="AY907" s="4">
        <v>-6855</v>
      </c>
      <c r="BB907" s="4">
        <v>0</v>
      </c>
      <c r="BD907" s="4">
        <v>0</v>
      </c>
      <c r="BF907" s="4">
        <v>-6855</v>
      </c>
      <c r="BQ907" s="4">
        <v>-6855</v>
      </c>
      <c r="BR907" s="4">
        <v>-6855</v>
      </c>
      <c r="BS907" s="2">
        <v>2015</v>
      </c>
      <c r="BV907" s="4">
        <v>13793</v>
      </c>
      <c r="BY907" s="4">
        <v>13793</v>
      </c>
      <c r="CB907" s="4">
        <v>640</v>
      </c>
      <c r="CD907" s="4">
        <v>6372</v>
      </c>
      <c r="CF907" s="4">
        <v>7013</v>
      </c>
      <c r="CI907" s="4">
        <v>3773</v>
      </c>
      <c r="CR907" s="4">
        <v>3789</v>
      </c>
      <c r="CS907" s="4">
        <v>7562</v>
      </c>
      <c r="CU907" s="4">
        <v>28368</v>
      </c>
      <c r="DA907" s="4">
        <v>1959</v>
      </c>
      <c r="DB907" s="4">
        <v>1959</v>
      </c>
      <c r="DC907" s="4">
        <v>2702</v>
      </c>
      <c r="DD907" s="4">
        <v>567</v>
      </c>
      <c r="DE907" s="4">
        <v>301</v>
      </c>
      <c r="DG907" s="4">
        <v>3569</v>
      </c>
      <c r="DI907" s="4">
        <v>9</v>
      </c>
      <c r="DN907" s="4">
        <v>9</v>
      </c>
      <c r="DO907" s="4">
        <v>158</v>
      </c>
      <c r="DP907" s="4">
        <v>158</v>
      </c>
      <c r="DR907" s="4">
        <v>5695</v>
      </c>
      <c r="DS907" s="4">
        <v>34063</v>
      </c>
      <c r="DT907" s="4">
        <v>9984</v>
      </c>
      <c r="DX907" s="4">
        <v>9984</v>
      </c>
      <c r="EE907" s="4">
        <v>-18555</v>
      </c>
      <c r="EG907" s="4">
        <v>-18555</v>
      </c>
      <c r="EI907" s="4">
        <v>-8571</v>
      </c>
      <c r="EL907" s="4">
        <v>678</v>
      </c>
      <c r="EM907" s="4">
        <v>678</v>
      </c>
      <c r="EP907" s="4">
        <v>6173</v>
      </c>
      <c r="EQ907" s="4">
        <v>18741</v>
      </c>
      <c r="ES907" s="4">
        <v>4195</v>
      </c>
      <c r="ET907" s="4">
        <v>4195</v>
      </c>
      <c r="EU907" s="4">
        <v>29787</v>
      </c>
      <c r="EX907" s="4">
        <v>4968</v>
      </c>
      <c r="EY907" s="4">
        <v>5119</v>
      </c>
      <c r="FA907" s="4">
        <v>597</v>
      </c>
      <c r="FD907" s="4">
        <v>62</v>
      </c>
      <c r="FF907" s="4">
        <v>2101</v>
      </c>
      <c r="FG907" s="4">
        <v>12847</v>
      </c>
      <c r="FH907" s="4">
        <v>42634</v>
      </c>
      <c r="FI907" s="4">
        <v>34063</v>
      </c>
      <c r="FL907" s="2">
        <v>2015</v>
      </c>
      <c r="FM907" t="s">
        <v>8</v>
      </c>
      <c r="FR907" s="2">
        <v>2015</v>
      </c>
      <c r="FS907" s="5">
        <v>20</v>
      </c>
      <c r="FX907" s="4">
        <v>876</v>
      </c>
      <c r="FZ907" s="4">
        <v>22</v>
      </c>
      <c r="GA907" s="4">
        <v>125</v>
      </c>
      <c r="GE907" s="4">
        <v>90</v>
      </c>
      <c r="GF907" s="4">
        <v>33</v>
      </c>
      <c r="GI907" s="7">
        <f t="shared" si="147"/>
        <v>-8.6151368760064417E-3</v>
      </c>
      <c r="GJ907" s="7">
        <f t="shared" ref="GJ907:GJ966" si="152">(AY906-(((DR906-DR905)-(DP906-DP905)-(FG906-FG905)+((EV906-EV905)+(EW906-EW905)+(EX906-EX905))+(FC906-FC905))-U906-V906))/DS905</f>
        <v>-0.33244144017274563</v>
      </c>
      <c r="GK907" s="7">
        <f t="shared" ref="GK907:GK966" si="153">(AY907-(((DR907-DR906)-(DP907-DP906)-(FG907-FG906)+((EV907-EV906)+(EW907-EW906)+(EX907-EX906))+(FC907-FC906))-U907-V907))/DS906</f>
        <v>-0.22914653784219002</v>
      </c>
      <c r="GL907" s="7">
        <f t="shared" ref="GL907:GL966" si="154">(AY908-(((DR908-DR907)-(DP908-DP907)-(FG908-FG907)+((EV908-EV907)+(EW908-EW907)+(EX908-EX907))+(FC908-FC907))-U908-V908))/DS907</f>
        <v>-1.1625517423597452E-2</v>
      </c>
      <c r="GM907" s="7">
        <f>(((DR907-DR906)-(DP907-DP906)-(FG907-FG906)+((EV907-EV906)+(EW907-EW906)+(EX907-EX906))+(FC907-FC906))-U907-V907)/DS906</f>
        <v>-4.6819645732689208E-2</v>
      </c>
      <c r="GN907" s="7">
        <f t="shared" si="148"/>
        <v>0.51537842190016103</v>
      </c>
      <c r="GO907" s="7">
        <f>(G907-G906)/DS906</f>
        <v>0.58703703703703702</v>
      </c>
      <c r="GP907" s="7">
        <f>CF907/DS906</f>
        <v>0.28232689210950079</v>
      </c>
      <c r="GQ907" s="7">
        <f t="shared" si="149"/>
        <v>-0.23275554725565761</v>
      </c>
      <c r="GR907" s="7">
        <f t="shared" si="150"/>
        <v>2.1328067866023108</v>
      </c>
      <c r="GS907" s="7">
        <v>0.76490000000000002</v>
      </c>
      <c r="GT907" s="7">
        <f t="shared" si="145"/>
        <v>0.14479054275930009</v>
      </c>
      <c r="GU907" s="7">
        <f t="shared" si="146"/>
        <v>1.2516219945395297</v>
      </c>
      <c r="GV907" t="s">
        <v>215</v>
      </c>
      <c r="GW907" s="8">
        <f t="shared" si="151"/>
        <v>4.0257648953301128E-5</v>
      </c>
    </row>
    <row r="908" spans="1:205" x14ac:dyDescent="0.2">
      <c r="A908">
        <v>989283642</v>
      </c>
      <c r="B908" s="2">
        <v>2016</v>
      </c>
      <c r="C908" t="s">
        <v>3</v>
      </c>
      <c r="D908" s="3">
        <v>42370</v>
      </c>
      <c r="E908" s="3">
        <v>42735</v>
      </c>
      <c r="F908" t="s">
        <v>8</v>
      </c>
      <c r="G908" s="4">
        <v>32256</v>
      </c>
      <c r="I908" s="4">
        <v>302</v>
      </c>
      <c r="J908" s="4">
        <v>32558</v>
      </c>
      <c r="K908" s="4">
        <v>14959</v>
      </c>
      <c r="L908" s="4">
        <v>0</v>
      </c>
      <c r="M908" s="4">
        <v>0</v>
      </c>
      <c r="Q908" s="4">
        <v>14504</v>
      </c>
      <c r="R908" s="4">
        <v>13208</v>
      </c>
      <c r="S908" s="4">
        <v>243</v>
      </c>
      <c r="U908" s="4">
        <v>1421</v>
      </c>
      <c r="X908" s="4">
        <v>6477</v>
      </c>
      <c r="Z908" s="4">
        <v>37361</v>
      </c>
      <c r="AA908" s="4">
        <v>-4803</v>
      </c>
      <c r="AC908" s="4">
        <v>0</v>
      </c>
      <c r="AD908" s="4">
        <v>0</v>
      </c>
      <c r="AE908" s="4">
        <v>0</v>
      </c>
      <c r="AG908" s="4">
        <v>1047</v>
      </c>
      <c r="AJ908" s="4">
        <v>4544</v>
      </c>
      <c r="AK908" s="4">
        <v>5590</v>
      </c>
      <c r="AM908" s="4">
        <v>0</v>
      </c>
      <c r="AR908" s="4">
        <v>1813</v>
      </c>
      <c r="AS908" s="4">
        <v>81</v>
      </c>
      <c r="AT908" s="4">
        <v>81</v>
      </c>
      <c r="AU908" s="4">
        <v>1894</v>
      </c>
      <c r="AV908" s="4">
        <v>3696</v>
      </c>
      <c r="AW908" s="4">
        <v>-1107</v>
      </c>
      <c r="AX908" s="4">
        <v>286</v>
      </c>
      <c r="AY908" s="4">
        <v>-1393</v>
      </c>
      <c r="BB908" s="4">
        <v>0</v>
      </c>
      <c r="BD908" s="4">
        <v>0</v>
      </c>
      <c r="BF908" s="4">
        <v>-1393</v>
      </c>
      <c r="BQ908" s="4">
        <v>-1393</v>
      </c>
      <c r="BR908" s="4">
        <v>-1393</v>
      </c>
      <c r="BS908" s="2">
        <v>2016</v>
      </c>
      <c r="BV908" s="4">
        <v>13507</v>
      </c>
      <c r="BY908" s="4">
        <v>13507</v>
      </c>
      <c r="CB908" s="4">
        <v>8177</v>
      </c>
      <c r="CD908" s="4">
        <v>442</v>
      </c>
      <c r="CF908" s="4">
        <v>8619</v>
      </c>
      <c r="CI908" s="4">
        <v>0</v>
      </c>
      <c r="CR908" s="4">
        <v>104</v>
      </c>
      <c r="CS908" s="4">
        <v>104</v>
      </c>
      <c r="CU908" s="4">
        <v>22230</v>
      </c>
      <c r="DA908" s="4">
        <v>3807</v>
      </c>
      <c r="DB908" s="4">
        <v>3807</v>
      </c>
      <c r="DC908" s="4">
        <v>2759</v>
      </c>
      <c r="DD908" s="4">
        <v>389</v>
      </c>
      <c r="DG908" s="4">
        <v>3148</v>
      </c>
      <c r="DN908" s="4">
        <v>0</v>
      </c>
      <c r="DO908" s="4">
        <v>282</v>
      </c>
      <c r="DP908" s="4">
        <v>282</v>
      </c>
      <c r="DR908" s="4">
        <v>7237</v>
      </c>
      <c r="DS908" s="4">
        <v>29467</v>
      </c>
      <c r="DT908" s="4">
        <v>19968</v>
      </c>
      <c r="DX908" s="4">
        <v>19968</v>
      </c>
      <c r="EE908" s="4">
        <v>-19948</v>
      </c>
      <c r="EG908" s="4">
        <v>-19948</v>
      </c>
      <c r="EI908" s="4">
        <v>20</v>
      </c>
      <c r="EL908" s="4">
        <v>1356</v>
      </c>
      <c r="EM908" s="4">
        <v>1356</v>
      </c>
      <c r="EP908" s="4">
        <v>2660</v>
      </c>
      <c r="EQ908" s="4">
        <v>12963</v>
      </c>
      <c r="ES908" s="4">
        <v>0</v>
      </c>
      <c r="ET908" s="4">
        <v>0</v>
      </c>
      <c r="EU908" s="4">
        <v>16979</v>
      </c>
      <c r="EX908" s="4">
        <v>3594</v>
      </c>
      <c r="EY908" s="4">
        <v>5390</v>
      </c>
      <c r="FA908" s="4">
        <v>747</v>
      </c>
      <c r="FF908" s="4">
        <v>2736</v>
      </c>
      <c r="FG908" s="4">
        <v>12467</v>
      </c>
      <c r="FH908" s="4">
        <v>29447</v>
      </c>
      <c r="FI908" s="4">
        <v>29467</v>
      </c>
      <c r="FL908" s="2">
        <v>2016</v>
      </c>
      <c r="FM908" t="s">
        <v>8</v>
      </c>
      <c r="FR908" s="2">
        <v>2016</v>
      </c>
      <c r="FS908" s="5">
        <v>28</v>
      </c>
      <c r="FX908" s="4">
        <v>906</v>
      </c>
      <c r="FZ908" s="4">
        <v>33</v>
      </c>
      <c r="GA908" s="4">
        <v>110</v>
      </c>
      <c r="GE908" s="4">
        <v>105</v>
      </c>
      <c r="GF908" s="4">
        <v>73</v>
      </c>
      <c r="GI908" s="7">
        <f t="shared" si="147"/>
        <v>1.244752370607404E-2</v>
      </c>
      <c r="GJ908" s="7">
        <f t="shared" si="152"/>
        <v>-0.22914653784219002</v>
      </c>
      <c r="GK908" s="7">
        <f t="shared" si="153"/>
        <v>-1.1625517423597452E-2</v>
      </c>
      <c r="GL908" s="7">
        <f t="shared" si="154"/>
        <v>2.1244103573488989E-2</v>
      </c>
      <c r="GM908" s="7">
        <f>(((DR908-DR907)-(DP908-DP907)-(FG908-FG907)+((EV908-EV907)+(EW908-EW907)+(EX908-EX907))+(FC908-FC907))-U908-V908)/DS907</f>
        <v>-2.9269295129612776E-2</v>
      </c>
      <c r="GN908" s="7">
        <f t="shared" si="148"/>
        <v>0.3164724187534862</v>
      </c>
      <c r="GO908" s="7">
        <f>(G908-G907)/DS907</f>
        <v>0.31814578868567067</v>
      </c>
      <c r="GP908" s="7">
        <f>CF908/DS907</f>
        <v>0.25303114816663241</v>
      </c>
      <c r="GQ908" s="7">
        <f t="shared" si="149"/>
        <v>-4.3853297654651346E-2</v>
      </c>
      <c r="GR908" s="7">
        <f t="shared" si="150"/>
        <v>0.5059526588542882</v>
      </c>
      <c r="GS908" s="7">
        <v>0.76490000000000002</v>
      </c>
      <c r="GT908" s="7">
        <f t="shared" si="145"/>
        <v>9.0331782524535609E-2</v>
      </c>
      <c r="GU908" s="7">
        <f t="shared" si="146"/>
        <v>0.99932127464621445</v>
      </c>
      <c r="GV908" t="s">
        <v>215</v>
      </c>
      <c r="GW908" s="8">
        <f t="shared" si="151"/>
        <v>2.9357367231306698E-5</v>
      </c>
    </row>
    <row r="909" spans="1:205" x14ac:dyDescent="0.2">
      <c r="A909">
        <v>989283642</v>
      </c>
      <c r="B909" s="2">
        <v>2017</v>
      </c>
      <c r="C909" t="s">
        <v>3</v>
      </c>
      <c r="D909" s="3">
        <v>42736</v>
      </c>
      <c r="E909" s="3">
        <v>43100</v>
      </c>
      <c r="F909" t="s">
        <v>8</v>
      </c>
      <c r="G909" s="4">
        <v>38295</v>
      </c>
      <c r="I909" s="4">
        <v>667</v>
      </c>
      <c r="J909" s="4">
        <v>38963</v>
      </c>
      <c r="K909" s="4">
        <v>17790</v>
      </c>
      <c r="L909" s="4">
        <v>0</v>
      </c>
      <c r="M909" s="4">
        <v>0</v>
      </c>
      <c r="Q909" s="4">
        <v>14247</v>
      </c>
      <c r="R909" s="4">
        <v>12858</v>
      </c>
      <c r="S909" s="4">
        <v>230</v>
      </c>
      <c r="U909" s="4">
        <v>1362</v>
      </c>
      <c r="X909" s="4">
        <v>6832</v>
      </c>
      <c r="Z909" s="4">
        <v>40231</v>
      </c>
      <c r="AA909" s="4">
        <v>-1269</v>
      </c>
      <c r="AC909" s="4">
        <v>0</v>
      </c>
      <c r="AD909" s="4">
        <v>0</v>
      </c>
      <c r="AE909" s="4">
        <v>0</v>
      </c>
      <c r="AG909" s="4">
        <v>0</v>
      </c>
      <c r="AJ909" s="4">
        <v>37</v>
      </c>
      <c r="AK909" s="4">
        <v>38</v>
      </c>
      <c r="AM909" s="4">
        <v>0</v>
      </c>
      <c r="AR909" s="4">
        <v>1106</v>
      </c>
      <c r="AS909" s="4">
        <v>24</v>
      </c>
      <c r="AT909" s="4">
        <v>24</v>
      </c>
      <c r="AU909" s="4">
        <v>1131</v>
      </c>
      <c r="AV909" s="4">
        <v>-1093</v>
      </c>
      <c r="AW909" s="4">
        <v>-2362</v>
      </c>
      <c r="AX909" s="4">
        <v>20</v>
      </c>
      <c r="AY909" s="4">
        <v>-2381</v>
      </c>
      <c r="BB909" s="4">
        <v>0</v>
      </c>
      <c r="BD909" s="4">
        <v>0</v>
      </c>
      <c r="BF909" s="4">
        <v>-2381</v>
      </c>
      <c r="BQ909" s="4">
        <v>-2381</v>
      </c>
      <c r="BR909" s="4">
        <v>-2381</v>
      </c>
      <c r="BS909" s="2">
        <v>2017</v>
      </c>
      <c r="BV909" s="4">
        <v>13488</v>
      </c>
      <c r="BY909" s="4">
        <v>13488</v>
      </c>
      <c r="CB909" s="4">
        <v>7028</v>
      </c>
      <c r="CD909" s="4">
        <v>380</v>
      </c>
      <c r="CF909" s="4">
        <v>7408</v>
      </c>
      <c r="CR909" s="4">
        <v>19</v>
      </c>
      <c r="CS909" s="4">
        <v>19</v>
      </c>
      <c r="CU909" s="4">
        <v>20915</v>
      </c>
      <c r="DA909" s="4">
        <v>2088</v>
      </c>
      <c r="DB909" s="4">
        <v>2088</v>
      </c>
      <c r="DC909" s="4">
        <v>3167</v>
      </c>
      <c r="DD909" s="4">
        <v>250</v>
      </c>
      <c r="DG909" s="4">
        <v>3417</v>
      </c>
      <c r="DN909" s="4">
        <v>0</v>
      </c>
      <c r="DO909" s="4">
        <v>185</v>
      </c>
      <c r="DP909" s="4">
        <v>185</v>
      </c>
      <c r="DR909" s="4">
        <v>5690</v>
      </c>
      <c r="DS909" s="4">
        <v>26605</v>
      </c>
      <c r="DT909" s="4">
        <v>19968</v>
      </c>
      <c r="DX909" s="4">
        <v>19968</v>
      </c>
      <c r="EE909" s="4">
        <v>-22330</v>
      </c>
      <c r="EG909" s="4">
        <v>-22330</v>
      </c>
      <c r="EI909" s="4">
        <v>-2362</v>
      </c>
      <c r="EL909" s="4">
        <v>813</v>
      </c>
      <c r="EM909" s="4">
        <v>813</v>
      </c>
      <c r="EP909" s="4">
        <v>2177</v>
      </c>
      <c r="ES909" s="4">
        <v>13541</v>
      </c>
      <c r="ET909" s="4">
        <v>13541</v>
      </c>
      <c r="EU909" s="4">
        <v>16531</v>
      </c>
      <c r="EX909" s="4">
        <v>3368</v>
      </c>
      <c r="EY909" s="4">
        <v>5998</v>
      </c>
      <c r="FA909" s="4">
        <v>697</v>
      </c>
      <c r="FF909" s="4">
        <v>2373</v>
      </c>
      <c r="FG909" s="4">
        <v>12436</v>
      </c>
      <c r="FH909" s="4">
        <v>28967</v>
      </c>
      <c r="FI909" s="4">
        <v>26605</v>
      </c>
      <c r="FL909" s="2">
        <v>2017</v>
      </c>
      <c r="FM909" t="s">
        <v>8</v>
      </c>
      <c r="FR909" s="2">
        <v>2017</v>
      </c>
      <c r="FS909" s="5">
        <v>24</v>
      </c>
      <c r="FX909" s="4">
        <v>945</v>
      </c>
      <c r="FZ909" s="4">
        <v>33</v>
      </c>
      <c r="GA909" s="4">
        <v>78</v>
      </c>
      <c r="GE909" s="4">
        <v>66</v>
      </c>
      <c r="GF909" s="4">
        <v>24</v>
      </c>
      <c r="GI909" s="7">
        <f t="shared" si="147"/>
        <v>-5.5825160348864832E-2</v>
      </c>
      <c r="GJ909" s="7">
        <f t="shared" si="152"/>
        <v>-1.1625517423597452E-2</v>
      </c>
      <c r="GK909" s="7">
        <f t="shared" si="153"/>
        <v>2.1244103573488989E-2</v>
      </c>
      <c r="GL909" s="7">
        <f t="shared" si="154"/>
        <v>-4.8224018041721481E-2</v>
      </c>
      <c r="GM909" s="7">
        <f>(((DR909-DR908)-(DP909-DP908)-(FG909-FG908)+((EV909-EV908)+(EW909-EW908)+(EX909-EX908))+(FC909-FC908))-U909-V909)/DS908</f>
        <v>-0.10204635694166356</v>
      </c>
      <c r="GN909" s="7">
        <f t="shared" si="148"/>
        <v>0.19109512335833306</v>
      </c>
      <c r="GO909" s="7">
        <f>(G909-G908)/DS908</f>
        <v>0.2049411205755591</v>
      </c>
      <c r="GP909" s="7">
        <f>CF909/DS908</f>
        <v>0.25139987104218275</v>
      </c>
      <c r="GQ909" s="7">
        <f t="shared" si="149"/>
        <v>-8.4926523041803398E-2</v>
      </c>
      <c r="GR909" s="7">
        <f t="shared" si="150"/>
        <v>0.18722098214285715</v>
      </c>
      <c r="GS909" s="7">
        <v>0.76490000000000002</v>
      </c>
      <c r="GT909" s="7">
        <f t="shared" si="145"/>
        <v>7.5154486139400012E-2</v>
      </c>
      <c r="GU909" s="7">
        <f t="shared" si="146"/>
        <v>1.0887803044540501</v>
      </c>
      <c r="GV909" t="s">
        <v>215</v>
      </c>
      <c r="GW909" s="8">
        <f t="shared" si="151"/>
        <v>3.3936267689279531E-5</v>
      </c>
    </row>
    <row r="910" spans="1:205" x14ac:dyDescent="0.2">
      <c r="A910">
        <v>989283642</v>
      </c>
      <c r="B910" s="2">
        <v>2018</v>
      </c>
      <c r="C910" t="s">
        <v>3</v>
      </c>
      <c r="D910" s="3">
        <v>43101</v>
      </c>
      <c r="E910" s="3">
        <v>43465</v>
      </c>
      <c r="F910" t="s">
        <v>8</v>
      </c>
      <c r="G910" s="4">
        <v>32752</v>
      </c>
      <c r="I910" s="4">
        <v>592</v>
      </c>
      <c r="J910" s="4">
        <v>33343</v>
      </c>
      <c r="K910" s="4">
        <v>13554</v>
      </c>
      <c r="Q910" s="4">
        <v>13087</v>
      </c>
      <c r="R910" s="4">
        <v>11999</v>
      </c>
      <c r="S910" s="4">
        <v>218</v>
      </c>
      <c r="U910" s="4">
        <v>1639</v>
      </c>
      <c r="X910" s="4">
        <v>6364</v>
      </c>
      <c r="Z910" s="4">
        <v>34643</v>
      </c>
      <c r="AA910" s="4">
        <v>-1299</v>
      </c>
      <c r="AJ910" s="4">
        <v>28</v>
      </c>
      <c r="AK910" s="4">
        <v>28</v>
      </c>
      <c r="AR910" s="4">
        <v>1058</v>
      </c>
      <c r="AS910" s="4">
        <v>87</v>
      </c>
      <c r="AT910" s="4">
        <v>87</v>
      </c>
      <c r="AU910" s="4">
        <v>1144</v>
      </c>
      <c r="AV910" s="4">
        <v>-1116</v>
      </c>
      <c r="AW910" s="4">
        <v>-2416</v>
      </c>
      <c r="AX910" s="4">
        <v>55</v>
      </c>
      <c r="AY910" s="4">
        <v>-2471</v>
      </c>
      <c r="BF910" s="4">
        <v>-2471</v>
      </c>
      <c r="BQ910" s="4">
        <v>-2471</v>
      </c>
      <c r="BR910" s="4">
        <v>-2471</v>
      </c>
      <c r="BS910" s="2">
        <v>2018</v>
      </c>
      <c r="BV910" s="4">
        <v>13433</v>
      </c>
      <c r="BY910" s="4">
        <v>13433</v>
      </c>
      <c r="CB910" s="4">
        <v>7879</v>
      </c>
      <c r="CD910" s="4">
        <v>190</v>
      </c>
      <c r="CF910" s="4">
        <v>8070</v>
      </c>
      <c r="CR910" s="4">
        <v>16</v>
      </c>
      <c r="CS910" s="4">
        <v>16</v>
      </c>
      <c r="CU910" s="4">
        <v>21519</v>
      </c>
      <c r="DA910" s="4">
        <v>2630</v>
      </c>
      <c r="DB910" s="4">
        <v>2630</v>
      </c>
      <c r="DC910" s="4">
        <v>2543</v>
      </c>
      <c r="DD910" s="4">
        <v>246</v>
      </c>
      <c r="DG910" s="4">
        <v>2789</v>
      </c>
      <c r="DO910" s="4">
        <v>154</v>
      </c>
      <c r="DP910" s="4">
        <v>154</v>
      </c>
      <c r="DR910" s="4">
        <v>5573</v>
      </c>
      <c r="DS910" s="4">
        <v>27092</v>
      </c>
      <c r="DT910" s="4">
        <v>19968</v>
      </c>
      <c r="DW910" s="4">
        <v>6500</v>
      </c>
      <c r="DX910" s="4">
        <v>26468</v>
      </c>
      <c r="EE910" s="4">
        <v>-24800</v>
      </c>
      <c r="EG910" s="4">
        <v>-24800</v>
      </c>
      <c r="EI910" s="4">
        <v>1668</v>
      </c>
      <c r="EL910" s="4">
        <v>2198</v>
      </c>
      <c r="EM910" s="4">
        <v>2198</v>
      </c>
      <c r="EP910" s="4">
        <v>1693</v>
      </c>
      <c r="ES910" s="4">
        <v>7582</v>
      </c>
      <c r="ET910" s="4">
        <v>7582</v>
      </c>
      <c r="EU910" s="4">
        <v>11473</v>
      </c>
      <c r="EX910" s="4">
        <v>5420</v>
      </c>
      <c r="EY910" s="4">
        <v>5734</v>
      </c>
      <c r="FA910" s="4">
        <v>623</v>
      </c>
      <c r="FF910" s="4">
        <v>2173</v>
      </c>
      <c r="FG910" s="4">
        <v>13951</v>
      </c>
      <c r="FH910" s="4">
        <v>25423</v>
      </c>
      <c r="FI910" s="4">
        <v>27092</v>
      </c>
      <c r="FL910" s="2">
        <v>2018</v>
      </c>
      <c r="FM910" t="s">
        <v>8</v>
      </c>
      <c r="FR910" s="2">
        <v>2018</v>
      </c>
      <c r="FS910" s="5">
        <v>25</v>
      </c>
      <c r="FX910" s="4">
        <v>998</v>
      </c>
      <c r="FZ910" s="4">
        <v>47</v>
      </c>
      <c r="GA910" s="4">
        <v>4</v>
      </c>
      <c r="GE910" s="4">
        <v>106</v>
      </c>
      <c r="GF910" s="4">
        <v>15</v>
      </c>
      <c r="GI910" s="7">
        <f t="shared" si="147"/>
        <v>1.6951700808118773E-2</v>
      </c>
      <c r="GJ910" s="7">
        <f t="shared" si="152"/>
        <v>2.1244103573488989E-2</v>
      </c>
      <c r="GK910" s="7">
        <f t="shared" si="153"/>
        <v>-4.8224018041721481E-2</v>
      </c>
      <c r="GL910" s="7">
        <f t="shared" si="154"/>
        <v>8.0245090801712687E-2</v>
      </c>
      <c r="GM910" s="7">
        <f>(((DR910-DR909)-(DP910-DP909)-(FG910-FG909)+((EV910-EV909)+(EW910-EW909)+(EX910-EX909))+(FC910-FC909))-U910-V910)/DS909</f>
        <v>-4.4653260665288477E-2</v>
      </c>
      <c r="GN910" s="7">
        <f t="shared" si="148"/>
        <v>-0.18489005825972563</v>
      </c>
      <c r="GO910" s="7">
        <f>(G910-G909)/DS909</f>
        <v>-0.20834429618492764</v>
      </c>
      <c r="GP910" s="7">
        <f>CF910/DS909</f>
        <v>0.30332644239804546</v>
      </c>
      <c r="GQ910" s="7">
        <f t="shared" si="149"/>
        <v>-9.2034936774866377E-2</v>
      </c>
      <c r="GR910" s="7">
        <f t="shared" si="150"/>
        <v>-0.14474474474474475</v>
      </c>
      <c r="GS910" s="7">
        <v>0.76490000000000002</v>
      </c>
      <c r="GT910" s="7">
        <f t="shared" si="145"/>
        <v>6.6593242339613737E-2</v>
      </c>
      <c r="GU910" s="7">
        <f t="shared" si="146"/>
        <v>0.93839509818396571</v>
      </c>
      <c r="GV910" t="s">
        <v>215</v>
      </c>
      <c r="GW910" s="8">
        <f t="shared" si="151"/>
        <v>3.7586919751926329E-5</v>
      </c>
    </row>
    <row r="911" spans="1:205" x14ac:dyDescent="0.2">
      <c r="A911">
        <v>989283642</v>
      </c>
      <c r="B911" s="2">
        <v>2019</v>
      </c>
      <c r="C911" t="s">
        <v>3</v>
      </c>
      <c r="D911" s="3">
        <v>43466</v>
      </c>
      <c r="E911" s="3">
        <v>43830</v>
      </c>
      <c r="F911" t="s">
        <v>8</v>
      </c>
      <c r="G911" s="4">
        <v>37143</v>
      </c>
      <c r="I911" s="4">
        <v>547</v>
      </c>
      <c r="J911" s="4">
        <v>37690</v>
      </c>
      <c r="K911" s="4">
        <v>14157</v>
      </c>
      <c r="Q911" s="4">
        <v>12995</v>
      </c>
      <c r="R911" s="4">
        <v>11430</v>
      </c>
      <c r="S911" s="4">
        <v>499</v>
      </c>
      <c r="U911" s="4">
        <v>1783</v>
      </c>
      <c r="X911" s="4">
        <v>6659</v>
      </c>
      <c r="Z911" s="4">
        <v>35593</v>
      </c>
      <c r="AA911" s="4">
        <v>2097</v>
      </c>
      <c r="AJ911" s="4">
        <v>35</v>
      </c>
      <c r="AK911" s="4">
        <v>35</v>
      </c>
      <c r="AR911" s="4">
        <v>760</v>
      </c>
      <c r="AS911" s="4">
        <v>52</v>
      </c>
      <c r="AT911" s="4">
        <v>52</v>
      </c>
      <c r="AU911" s="4">
        <v>812</v>
      </c>
      <c r="AV911" s="4">
        <v>-777</v>
      </c>
      <c r="AW911" s="4">
        <v>1320</v>
      </c>
      <c r="AX911" s="4">
        <v>290</v>
      </c>
      <c r="AY911" s="4">
        <v>1029</v>
      </c>
      <c r="BF911" s="4">
        <v>1029</v>
      </c>
      <c r="BP911" s="4">
        <v>999</v>
      </c>
      <c r="BQ911" s="4">
        <v>30</v>
      </c>
      <c r="BR911" s="4">
        <v>1029</v>
      </c>
      <c r="BS911" s="2">
        <v>2019</v>
      </c>
      <c r="BV911" s="4">
        <v>13142</v>
      </c>
      <c r="BY911" s="4">
        <v>13142</v>
      </c>
      <c r="CB911" s="4">
        <v>6400</v>
      </c>
      <c r="CD911" s="4">
        <v>371</v>
      </c>
      <c r="CF911" s="4">
        <v>6770</v>
      </c>
      <c r="CR911" s="4">
        <v>0</v>
      </c>
      <c r="CS911" s="4">
        <v>0</v>
      </c>
      <c r="CU911" s="4">
        <v>19913</v>
      </c>
      <c r="DA911" s="4">
        <v>2705</v>
      </c>
      <c r="DB911" s="4">
        <v>2705</v>
      </c>
      <c r="DC911" s="4">
        <v>3413</v>
      </c>
      <c r="DD911" s="4">
        <v>274</v>
      </c>
      <c r="DG911" s="4">
        <v>3687</v>
      </c>
      <c r="DO911" s="4">
        <v>168</v>
      </c>
      <c r="DP911" s="4">
        <v>168</v>
      </c>
      <c r="DR911" s="4">
        <v>6560</v>
      </c>
      <c r="DS911" s="4">
        <v>26472</v>
      </c>
      <c r="DT911" s="4">
        <v>1699</v>
      </c>
      <c r="DX911" s="4">
        <v>1699</v>
      </c>
      <c r="ED911" s="4">
        <v>999</v>
      </c>
      <c r="EE911" s="4">
        <v>0</v>
      </c>
      <c r="EG911" s="4">
        <v>999</v>
      </c>
      <c r="EI911" s="4">
        <v>2698</v>
      </c>
      <c r="EL911" s="4">
        <v>1716</v>
      </c>
      <c r="EM911" s="4">
        <v>1716</v>
      </c>
      <c r="EP911" s="4">
        <v>2460</v>
      </c>
      <c r="ES911" s="4">
        <v>7810</v>
      </c>
      <c r="ET911" s="4">
        <v>7810</v>
      </c>
      <c r="EU911" s="4">
        <v>11985</v>
      </c>
      <c r="EX911" s="4">
        <v>2923</v>
      </c>
      <c r="EY911" s="4">
        <v>5807</v>
      </c>
      <c r="FA911" s="4">
        <v>598</v>
      </c>
      <c r="FF911" s="4">
        <v>2461</v>
      </c>
      <c r="FG911" s="4">
        <v>11789</v>
      </c>
      <c r="FH911" s="4">
        <v>23775</v>
      </c>
      <c r="FI911" s="4">
        <v>26472</v>
      </c>
      <c r="FL911" s="2">
        <v>2019</v>
      </c>
      <c r="FM911" t="s">
        <v>8</v>
      </c>
      <c r="FR911" s="2">
        <v>2019</v>
      </c>
      <c r="FS911" s="5">
        <v>22</v>
      </c>
      <c r="FX911" s="4">
        <v>1068</v>
      </c>
      <c r="FZ911" s="4">
        <v>46</v>
      </c>
      <c r="GA911" s="4">
        <v>4</v>
      </c>
      <c r="GE911" s="4">
        <v>96</v>
      </c>
      <c r="GF911" s="4">
        <v>48</v>
      </c>
      <c r="GN911" s="7">
        <f t="shared" si="148"/>
        <v>0.12996456518529456</v>
      </c>
      <c r="GQ911" s="7">
        <f t="shared" si="149"/>
        <v>3.8421327757449032E-2</v>
      </c>
      <c r="GR911" s="7">
        <f t="shared" si="150"/>
        <v>0.13406814851001467</v>
      </c>
      <c r="GS911" s="7">
        <v>0.76490000000000002</v>
      </c>
      <c r="GT911" s="7">
        <f t="shared" si="145"/>
        <v>0.10347003154574133</v>
      </c>
      <c r="GU911" s="7">
        <f t="shared" si="146"/>
        <v>0.89811876699909343</v>
      </c>
      <c r="GV911" t="s">
        <v>215</v>
      </c>
      <c r="GW911" s="8">
        <f t="shared" si="151"/>
        <v>3.691126531817511E-5</v>
      </c>
    </row>
    <row r="912" spans="1:205" x14ac:dyDescent="0.2">
      <c r="A912">
        <v>991455663</v>
      </c>
      <c r="B912" s="2">
        <v>2013</v>
      </c>
      <c r="C912" t="s">
        <v>3</v>
      </c>
      <c r="D912" s="3">
        <v>41275</v>
      </c>
      <c r="E912" s="3">
        <v>41639</v>
      </c>
      <c r="F912" t="s">
        <v>8</v>
      </c>
      <c r="G912" s="4">
        <v>15858</v>
      </c>
      <c r="I912" s="4">
        <v>784</v>
      </c>
      <c r="J912" s="4">
        <v>16642</v>
      </c>
      <c r="K912" s="4">
        <v>5758</v>
      </c>
      <c r="L912" s="4">
        <v>0</v>
      </c>
      <c r="M912" s="4">
        <v>0</v>
      </c>
      <c r="Q912" s="4">
        <v>4038</v>
      </c>
      <c r="R912" s="4">
        <v>3497</v>
      </c>
      <c r="S912" s="4">
        <v>19</v>
      </c>
      <c r="U912" s="4">
        <v>1834</v>
      </c>
      <c r="W912" s="4">
        <v>92</v>
      </c>
      <c r="X912" s="4">
        <v>2254</v>
      </c>
      <c r="Z912" s="4">
        <v>13976</v>
      </c>
      <c r="AA912" s="4">
        <v>2665</v>
      </c>
      <c r="AC912" s="4">
        <v>0</v>
      </c>
      <c r="AD912" s="4">
        <v>0</v>
      </c>
      <c r="AE912" s="4">
        <v>0</v>
      </c>
      <c r="AG912" s="4">
        <v>103</v>
      </c>
      <c r="AJ912" s="4">
        <v>12</v>
      </c>
      <c r="AK912" s="4">
        <v>115</v>
      </c>
      <c r="AM912" s="4">
        <v>0</v>
      </c>
      <c r="AR912" s="4">
        <v>106</v>
      </c>
      <c r="AS912" s="4">
        <v>8</v>
      </c>
      <c r="AT912" s="4">
        <v>8</v>
      </c>
      <c r="AU912" s="4">
        <v>114</v>
      </c>
      <c r="AV912" s="4">
        <v>1</v>
      </c>
      <c r="AW912" s="4">
        <v>2666</v>
      </c>
      <c r="AX912" s="4">
        <v>779</v>
      </c>
      <c r="AY912" s="4">
        <v>1887</v>
      </c>
      <c r="BB912" s="4">
        <v>0</v>
      </c>
      <c r="BD912" s="4">
        <v>0</v>
      </c>
      <c r="BF912" s="4">
        <v>1887</v>
      </c>
      <c r="BJ912" s="4">
        <v>500</v>
      </c>
      <c r="BP912" s="4">
        <v>1387</v>
      </c>
      <c r="BR912" s="4">
        <v>1887</v>
      </c>
      <c r="BS912" s="2">
        <v>2013</v>
      </c>
      <c r="BV912" s="4">
        <v>310</v>
      </c>
      <c r="BY912" s="4">
        <v>310</v>
      </c>
      <c r="CD912" s="4">
        <v>5939</v>
      </c>
      <c r="CF912" s="4">
        <v>5939</v>
      </c>
      <c r="CI912" s="4">
        <v>1000</v>
      </c>
      <c r="CL912" s="4">
        <v>50</v>
      </c>
      <c r="CS912" s="4">
        <v>1050</v>
      </c>
      <c r="CU912" s="4">
        <v>7299</v>
      </c>
      <c r="DA912" s="4">
        <v>421</v>
      </c>
      <c r="DB912" s="4">
        <v>421</v>
      </c>
      <c r="DC912" s="4">
        <v>1364</v>
      </c>
      <c r="DD912" s="4">
        <v>175</v>
      </c>
      <c r="DG912" s="4">
        <v>1539</v>
      </c>
      <c r="DN912" s="4">
        <v>0</v>
      </c>
      <c r="DO912" s="4">
        <v>2758</v>
      </c>
      <c r="DP912" s="4">
        <v>2758</v>
      </c>
      <c r="DR912" s="4">
        <v>4718</v>
      </c>
      <c r="DS912" s="4">
        <v>12017</v>
      </c>
      <c r="DT912" s="4">
        <v>1925</v>
      </c>
      <c r="DX912" s="4">
        <v>1925</v>
      </c>
      <c r="ED912" s="4">
        <v>2655</v>
      </c>
      <c r="EG912" s="4">
        <v>2655</v>
      </c>
      <c r="EI912" s="4">
        <v>4580</v>
      </c>
      <c r="EM912" s="4">
        <v>0</v>
      </c>
      <c r="EP912" s="4">
        <v>5145</v>
      </c>
      <c r="ET912" s="4">
        <v>0</v>
      </c>
      <c r="EU912" s="4">
        <v>5145</v>
      </c>
      <c r="EX912" s="4">
        <v>0</v>
      </c>
      <c r="EY912" s="4">
        <v>112</v>
      </c>
      <c r="EZ912" s="4">
        <v>573</v>
      </c>
      <c r="FA912" s="4">
        <v>468</v>
      </c>
      <c r="FC912" s="4">
        <v>500</v>
      </c>
      <c r="FF912" s="4">
        <v>639</v>
      </c>
      <c r="FG912" s="4">
        <v>2292</v>
      </c>
      <c r="FH912" s="4">
        <v>7437</v>
      </c>
      <c r="FI912" s="4">
        <v>12017</v>
      </c>
      <c r="FL912" s="2">
        <v>2013</v>
      </c>
      <c r="FM912" t="s">
        <v>8</v>
      </c>
      <c r="FR912" s="2">
        <v>2013</v>
      </c>
      <c r="FT912" s="4">
        <v>7</v>
      </c>
      <c r="FX912" s="4">
        <v>839</v>
      </c>
      <c r="GA912" s="4">
        <v>59</v>
      </c>
      <c r="GE912" s="4">
        <v>29</v>
      </c>
      <c r="GF912" s="4">
        <v>15</v>
      </c>
      <c r="GN912" s="7">
        <f t="shared" si="148"/>
        <v>-0.72665457842248415</v>
      </c>
      <c r="GQ912" s="7">
        <f t="shared" si="149"/>
        <v>9.8053989451531612E-2</v>
      </c>
      <c r="GR912" s="7">
        <f t="shared" si="150"/>
        <v>-0.57305548824812214</v>
      </c>
      <c r="GS912" s="7">
        <v>0.92159999999999997</v>
      </c>
      <c r="GT912" s="7">
        <f t="shared" si="145"/>
        <v>0.69181121419927394</v>
      </c>
      <c r="GU912" s="7">
        <f t="shared" si="146"/>
        <v>0.61887326287759004</v>
      </c>
      <c r="GV912" t="s">
        <v>210</v>
      </c>
      <c r="GW912" s="8">
        <f t="shared" si="151"/>
        <v>3.7775763070414022E-5</v>
      </c>
    </row>
    <row r="913" spans="1:205" x14ac:dyDescent="0.2">
      <c r="A913">
        <v>991455663</v>
      </c>
      <c r="B913" s="2">
        <v>2014</v>
      </c>
      <c r="C913" t="s">
        <v>3</v>
      </c>
      <c r="D913" s="3">
        <v>41640</v>
      </c>
      <c r="E913" s="3">
        <v>42004</v>
      </c>
      <c r="F913" t="s">
        <v>8</v>
      </c>
      <c r="G913" s="4">
        <v>19272</v>
      </c>
      <c r="I913" s="4">
        <v>152</v>
      </c>
      <c r="J913" s="4">
        <v>19424</v>
      </c>
      <c r="K913" s="4">
        <v>5924</v>
      </c>
      <c r="L913" s="4">
        <v>0</v>
      </c>
      <c r="M913" s="4">
        <v>0</v>
      </c>
      <c r="Q913" s="4">
        <v>4753</v>
      </c>
      <c r="R913" s="4">
        <v>4005</v>
      </c>
      <c r="S913" s="4">
        <v>101</v>
      </c>
      <c r="U913" s="4">
        <v>1928</v>
      </c>
      <c r="W913" s="4">
        <v>4</v>
      </c>
      <c r="X913" s="4">
        <v>2290</v>
      </c>
      <c r="Z913" s="4">
        <v>14898</v>
      </c>
      <c r="AA913" s="4">
        <v>4525</v>
      </c>
      <c r="AC913" s="4">
        <v>0</v>
      </c>
      <c r="AD913" s="4">
        <v>0</v>
      </c>
      <c r="AE913" s="4">
        <v>0</v>
      </c>
      <c r="AG913" s="4">
        <v>175</v>
      </c>
      <c r="AJ913" s="4">
        <v>31</v>
      </c>
      <c r="AK913" s="4">
        <v>206</v>
      </c>
      <c r="AM913" s="4">
        <v>0</v>
      </c>
      <c r="AR913" s="4">
        <v>199</v>
      </c>
      <c r="AS913" s="4">
        <v>90</v>
      </c>
      <c r="AT913" s="4">
        <v>90</v>
      </c>
      <c r="AU913" s="4">
        <v>289</v>
      </c>
      <c r="AV913" s="4">
        <v>-84</v>
      </c>
      <c r="AW913" s="4">
        <v>4442</v>
      </c>
      <c r="AX913" s="4">
        <v>1068</v>
      </c>
      <c r="AY913" s="4">
        <v>3373</v>
      </c>
      <c r="BB913" s="4">
        <v>0</v>
      </c>
      <c r="BD913" s="4">
        <v>0</v>
      </c>
      <c r="BF913" s="4">
        <v>3373</v>
      </c>
      <c r="BJ913" s="4">
        <v>243</v>
      </c>
      <c r="BK913" s="4">
        <v>2857</v>
      </c>
      <c r="BP913" s="4">
        <v>273</v>
      </c>
      <c r="BR913" s="4">
        <v>3373</v>
      </c>
      <c r="BS913" s="2">
        <v>2014</v>
      </c>
      <c r="BV913" s="4">
        <v>330</v>
      </c>
      <c r="BY913" s="4">
        <v>330</v>
      </c>
      <c r="CB913" s="4">
        <v>6087</v>
      </c>
      <c r="CD913" s="4">
        <v>894</v>
      </c>
      <c r="CF913" s="4">
        <v>6981</v>
      </c>
      <c r="CI913" s="4">
        <v>1047</v>
      </c>
      <c r="CL913" s="4">
        <v>50</v>
      </c>
      <c r="CS913" s="4">
        <v>1097</v>
      </c>
      <c r="CU913" s="4">
        <v>8407</v>
      </c>
      <c r="DA913" s="4">
        <v>724</v>
      </c>
      <c r="DB913" s="4">
        <v>724</v>
      </c>
      <c r="DC913" s="4">
        <v>1582</v>
      </c>
      <c r="DD913" s="4">
        <v>441</v>
      </c>
      <c r="DG913" s="4">
        <v>2023</v>
      </c>
      <c r="DN913" s="4">
        <v>0</v>
      </c>
      <c r="DO913" s="4">
        <v>5698</v>
      </c>
      <c r="DP913" s="4">
        <v>5698</v>
      </c>
      <c r="DR913" s="4">
        <v>8445</v>
      </c>
      <c r="DS913" s="4">
        <v>16852</v>
      </c>
      <c r="DT913" s="4">
        <v>1925</v>
      </c>
      <c r="DX913" s="4">
        <v>1925</v>
      </c>
      <c r="ED913" s="4">
        <v>2929</v>
      </c>
      <c r="EG913" s="4">
        <v>2929</v>
      </c>
      <c r="EI913" s="4">
        <v>4854</v>
      </c>
      <c r="EM913" s="4">
        <v>0</v>
      </c>
      <c r="EP913" s="4">
        <v>6178</v>
      </c>
      <c r="ET913" s="4">
        <v>0</v>
      </c>
      <c r="EU913" s="4">
        <v>6178</v>
      </c>
      <c r="EX913" s="4">
        <v>0</v>
      </c>
      <c r="EY913" s="4">
        <v>853</v>
      </c>
      <c r="EZ913" s="4">
        <v>356</v>
      </c>
      <c r="FA913" s="4">
        <v>668</v>
      </c>
      <c r="FC913" s="4">
        <v>243</v>
      </c>
      <c r="FF913" s="4">
        <v>3700</v>
      </c>
      <c r="FG913" s="4">
        <v>5820</v>
      </c>
      <c r="FH913" s="4">
        <v>11999</v>
      </c>
      <c r="FI913" s="4">
        <v>16852</v>
      </c>
      <c r="FL913" s="2">
        <v>2014</v>
      </c>
      <c r="FM913" t="s">
        <v>8</v>
      </c>
      <c r="FR913" s="2">
        <v>2014</v>
      </c>
      <c r="FT913" s="4">
        <v>8</v>
      </c>
      <c r="FX913" s="4">
        <v>1035</v>
      </c>
      <c r="GA913" s="4">
        <v>41</v>
      </c>
      <c r="GE913" s="4">
        <v>20</v>
      </c>
      <c r="GF913" s="4">
        <v>25</v>
      </c>
      <c r="GN913" s="7">
        <f t="shared" si="148"/>
        <v>0.26595656153782143</v>
      </c>
      <c r="GQ913" s="7">
        <f t="shared" si="149"/>
        <v>0.23367626173403996</v>
      </c>
      <c r="GR913" s="7">
        <f t="shared" si="150"/>
        <v>0.21528566023458193</v>
      </c>
      <c r="GS913" s="7">
        <v>0.92159999999999997</v>
      </c>
      <c r="GT913" s="7">
        <f t="shared" si="145"/>
        <v>0.51487623968664054</v>
      </c>
      <c r="GU913" s="7">
        <f t="shared" si="146"/>
        <v>0.71202231189176357</v>
      </c>
      <c r="GV913" t="s">
        <v>210</v>
      </c>
      <c r="GW913" s="8">
        <f t="shared" si="151"/>
        <v>8.3215444786552379E-5</v>
      </c>
    </row>
    <row r="914" spans="1:205" x14ac:dyDescent="0.2">
      <c r="A914">
        <v>991455663</v>
      </c>
      <c r="B914" s="2">
        <v>2015</v>
      </c>
      <c r="C914" t="s">
        <v>3</v>
      </c>
      <c r="D914" s="3">
        <v>42005</v>
      </c>
      <c r="E914" s="3">
        <v>42369</v>
      </c>
      <c r="F914" t="s">
        <v>8</v>
      </c>
      <c r="G914" s="4">
        <v>26067</v>
      </c>
      <c r="I914" s="4">
        <v>62</v>
      </c>
      <c r="J914" s="4">
        <v>26129</v>
      </c>
      <c r="K914" s="4">
        <v>8173</v>
      </c>
      <c r="L914" s="4">
        <v>0</v>
      </c>
      <c r="M914" s="4">
        <v>0</v>
      </c>
      <c r="Q914" s="4">
        <v>6742</v>
      </c>
      <c r="R914" s="4">
        <v>5238</v>
      </c>
      <c r="S914" s="4">
        <v>536</v>
      </c>
      <c r="U914" s="4">
        <v>2158</v>
      </c>
      <c r="W914" s="4">
        <v>57</v>
      </c>
      <c r="X914" s="4">
        <v>4718</v>
      </c>
      <c r="Y914" s="4">
        <v>1019</v>
      </c>
      <c r="Z914" s="4">
        <v>21849</v>
      </c>
      <c r="AA914" s="4">
        <v>4280</v>
      </c>
      <c r="AC914" s="4">
        <v>0</v>
      </c>
      <c r="AD914" s="4">
        <v>0</v>
      </c>
      <c r="AE914" s="4">
        <v>0</v>
      </c>
      <c r="AG914" s="4">
        <v>130</v>
      </c>
      <c r="AJ914" s="4">
        <v>53</v>
      </c>
      <c r="AK914" s="4">
        <v>183</v>
      </c>
      <c r="AM914" s="4">
        <v>0</v>
      </c>
      <c r="AR914" s="4">
        <v>212</v>
      </c>
      <c r="AS914" s="4">
        <v>60</v>
      </c>
      <c r="AT914" s="4">
        <v>60</v>
      </c>
      <c r="AU914" s="4">
        <v>272</v>
      </c>
      <c r="AV914" s="4">
        <v>-89</v>
      </c>
      <c r="AW914" s="4">
        <v>4192</v>
      </c>
      <c r="AX914" s="4">
        <v>1192</v>
      </c>
      <c r="AY914" s="4">
        <v>3000</v>
      </c>
      <c r="BB914" s="4">
        <v>0</v>
      </c>
      <c r="BD914" s="4">
        <v>0</v>
      </c>
      <c r="BF914" s="4">
        <v>3000</v>
      </c>
      <c r="BJ914" s="4">
        <v>2800</v>
      </c>
      <c r="BP914" s="4">
        <v>200</v>
      </c>
      <c r="BR914" s="4">
        <v>3000</v>
      </c>
      <c r="BS914" s="2">
        <v>2015</v>
      </c>
      <c r="BU914" s="4">
        <v>98</v>
      </c>
      <c r="BV914" s="4">
        <v>402</v>
      </c>
      <c r="BY914" s="4">
        <v>500</v>
      </c>
      <c r="CB914" s="4">
        <v>4816</v>
      </c>
      <c r="CD914" s="4">
        <v>1177</v>
      </c>
      <c r="CF914" s="4">
        <v>5993</v>
      </c>
      <c r="CI914" s="4">
        <v>984</v>
      </c>
      <c r="CL914" s="4">
        <v>50</v>
      </c>
      <c r="CS914" s="4">
        <v>1034</v>
      </c>
      <c r="CU914" s="4">
        <v>7527</v>
      </c>
      <c r="DA914" s="4">
        <v>909</v>
      </c>
      <c r="DB914" s="4">
        <v>909</v>
      </c>
      <c r="DC914" s="4">
        <v>1924</v>
      </c>
      <c r="DD914" s="4">
        <v>1839</v>
      </c>
      <c r="DG914" s="4">
        <v>3764</v>
      </c>
      <c r="DN914" s="4">
        <v>0</v>
      </c>
      <c r="DO914" s="4">
        <v>4158</v>
      </c>
      <c r="DP914" s="4">
        <v>4158</v>
      </c>
      <c r="DR914" s="4">
        <v>8830</v>
      </c>
      <c r="DS914" s="4">
        <v>16358</v>
      </c>
      <c r="DT914" s="4">
        <v>1925</v>
      </c>
      <c r="DX914" s="4">
        <v>1925</v>
      </c>
      <c r="ED914" s="4">
        <v>3129</v>
      </c>
      <c r="EG914" s="4">
        <v>3129</v>
      </c>
      <c r="EI914" s="4">
        <v>5054</v>
      </c>
      <c r="EM914" s="4">
        <v>0</v>
      </c>
      <c r="EP914" s="4">
        <v>4783</v>
      </c>
      <c r="ET914" s="4">
        <v>0</v>
      </c>
      <c r="EU914" s="4">
        <v>4783</v>
      </c>
      <c r="EX914" s="4">
        <v>0</v>
      </c>
      <c r="EY914" s="4">
        <v>605</v>
      </c>
      <c r="EZ914" s="4">
        <v>1264</v>
      </c>
      <c r="FA914" s="4">
        <v>1069</v>
      </c>
      <c r="FC914" s="4">
        <v>2800</v>
      </c>
      <c r="FF914" s="4">
        <v>782</v>
      </c>
      <c r="FG914" s="4">
        <v>6521</v>
      </c>
      <c r="FH914" s="4">
        <v>11304</v>
      </c>
      <c r="FI914" s="4">
        <v>16358</v>
      </c>
      <c r="FL914" s="2">
        <v>2015</v>
      </c>
      <c r="FM914" t="s">
        <v>8</v>
      </c>
      <c r="FR914" s="2">
        <v>2015</v>
      </c>
      <c r="FT914" s="4">
        <v>12</v>
      </c>
      <c r="FX914" s="4">
        <v>1107</v>
      </c>
      <c r="GA914" s="4">
        <v>39</v>
      </c>
      <c r="GE914" s="4">
        <v>54</v>
      </c>
      <c r="GF914" s="4">
        <v>28</v>
      </c>
      <c r="GI914" s="7">
        <f t="shared" si="147"/>
        <v>0.22436506052694041</v>
      </c>
      <c r="GJ914" s="7">
        <f t="shared" si="152"/>
        <v>0.69060497628359818</v>
      </c>
      <c r="GK914" s="7">
        <f t="shared" si="153"/>
        <v>8.1711369570377404E-2</v>
      </c>
      <c r="GL914" s="7">
        <f t="shared" si="154"/>
        <v>0.42755838122019807</v>
      </c>
      <c r="GM914" s="7">
        <f>(((DR914-DR913)-(DP914-DP913)-(FG914-FG913)+((EV914-EV913)+(EW914-EW913)+(EX914-EX913))+(FC914-FC913))-U914-V914)/DS913</f>
        <v>9.6309043436980768E-2</v>
      </c>
      <c r="GN914" s="7">
        <f t="shared" si="148"/>
        <v>0.38292190837882745</v>
      </c>
      <c r="GO914" s="7">
        <f>(G914-G913)/DS913</f>
        <v>0.40321623546166629</v>
      </c>
      <c r="GP914" s="7">
        <f>CF914/DS913</f>
        <v>0.3556254450510325</v>
      </c>
      <c r="GQ914" s="7">
        <f t="shared" si="149"/>
        <v>0.18066847335140018</v>
      </c>
      <c r="GR914" s="7">
        <f t="shared" si="150"/>
        <v>0.35258405977584062</v>
      </c>
      <c r="GS914" s="7">
        <v>0.92159999999999997</v>
      </c>
      <c r="GT914" s="7">
        <f t="shared" si="145"/>
        <v>0.42312455767869783</v>
      </c>
      <c r="GU914" s="7">
        <f t="shared" si="146"/>
        <v>0.69103802420833838</v>
      </c>
      <c r="GV914" t="s">
        <v>210</v>
      </c>
      <c r="GW914" s="8">
        <f t="shared" si="151"/>
        <v>5.9340137669119395E-5</v>
      </c>
    </row>
    <row r="915" spans="1:205" x14ac:dyDescent="0.2">
      <c r="A915">
        <v>991455663</v>
      </c>
      <c r="B915" s="2">
        <v>2016</v>
      </c>
      <c r="C915" t="s">
        <v>3</v>
      </c>
      <c r="D915" s="3">
        <v>42370</v>
      </c>
      <c r="E915" s="3">
        <v>42735</v>
      </c>
      <c r="F915" t="s">
        <v>8</v>
      </c>
      <c r="G915" s="4">
        <v>31374</v>
      </c>
      <c r="I915" s="4">
        <v>445</v>
      </c>
      <c r="J915" s="4">
        <v>31819</v>
      </c>
      <c r="K915" s="4">
        <v>10487</v>
      </c>
      <c r="L915" s="4">
        <v>0</v>
      </c>
      <c r="M915" s="4">
        <v>0</v>
      </c>
      <c r="Q915" s="4">
        <v>8217</v>
      </c>
      <c r="R915" s="4">
        <v>6750</v>
      </c>
      <c r="S915" s="4">
        <v>291</v>
      </c>
      <c r="U915" s="4">
        <v>2414</v>
      </c>
      <c r="X915" s="4">
        <v>5913</v>
      </c>
      <c r="Y915" s="4">
        <v>1048</v>
      </c>
      <c r="Z915" s="4">
        <v>27031</v>
      </c>
      <c r="AA915" s="4">
        <v>4788</v>
      </c>
      <c r="AC915" s="4">
        <v>0</v>
      </c>
      <c r="AD915" s="4">
        <v>0</v>
      </c>
      <c r="AE915" s="4">
        <v>0</v>
      </c>
      <c r="AG915" s="4">
        <v>79</v>
      </c>
      <c r="AJ915" s="4">
        <v>73</v>
      </c>
      <c r="AK915" s="4">
        <v>153</v>
      </c>
      <c r="AM915" s="4">
        <v>0</v>
      </c>
      <c r="AR915" s="4">
        <v>230</v>
      </c>
      <c r="AS915" s="4">
        <v>28</v>
      </c>
      <c r="AT915" s="4">
        <v>28</v>
      </c>
      <c r="AU915" s="4">
        <v>259</v>
      </c>
      <c r="AV915" s="4">
        <v>-106</v>
      </c>
      <c r="AW915" s="4">
        <v>4682</v>
      </c>
      <c r="AX915" s="4">
        <v>1226</v>
      </c>
      <c r="AY915" s="4">
        <v>3457</v>
      </c>
      <c r="BB915" s="4">
        <v>0</v>
      </c>
      <c r="BD915" s="4">
        <v>0</v>
      </c>
      <c r="BF915" s="4">
        <v>3457</v>
      </c>
      <c r="BJ915" s="4">
        <v>4171</v>
      </c>
      <c r="BP915" s="4">
        <v>-715</v>
      </c>
      <c r="BR915" s="4">
        <v>3457</v>
      </c>
      <c r="BS915" s="2">
        <v>2016</v>
      </c>
      <c r="BU915" s="4">
        <v>186</v>
      </c>
      <c r="BV915" s="4">
        <v>321</v>
      </c>
      <c r="BY915" s="4">
        <v>507</v>
      </c>
      <c r="CB915" s="4">
        <v>5838</v>
      </c>
      <c r="CD915" s="4">
        <v>1606</v>
      </c>
      <c r="CF915" s="4">
        <v>7444</v>
      </c>
      <c r="CI915" s="4">
        <v>934</v>
      </c>
      <c r="CL915" s="4">
        <v>50</v>
      </c>
      <c r="CS915" s="4">
        <v>984</v>
      </c>
      <c r="CU915" s="4">
        <v>8935</v>
      </c>
      <c r="DA915" s="4">
        <v>1102</v>
      </c>
      <c r="DB915" s="4">
        <v>1102</v>
      </c>
      <c r="DC915" s="4">
        <v>2644</v>
      </c>
      <c r="DD915" s="4">
        <v>654</v>
      </c>
      <c r="DG915" s="4">
        <v>3298</v>
      </c>
      <c r="DN915" s="4">
        <v>0</v>
      </c>
      <c r="DO915" s="4">
        <v>2708</v>
      </c>
      <c r="DP915" s="4">
        <v>2708</v>
      </c>
      <c r="DR915" s="4">
        <v>7107</v>
      </c>
      <c r="DS915" s="4">
        <v>16042</v>
      </c>
      <c r="DT915" s="4">
        <v>1925</v>
      </c>
      <c r="DX915" s="4">
        <v>1925</v>
      </c>
      <c r="ED915" s="4">
        <v>2414</v>
      </c>
      <c r="EG915" s="4">
        <v>2414</v>
      </c>
      <c r="EI915" s="4">
        <v>4339</v>
      </c>
      <c r="EM915" s="4">
        <v>0</v>
      </c>
      <c r="EP915" s="4">
        <v>4962</v>
      </c>
      <c r="ET915" s="4">
        <v>0</v>
      </c>
      <c r="EU915" s="4">
        <v>4962</v>
      </c>
      <c r="EX915" s="4">
        <v>0</v>
      </c>
      <c r="EY915" s="4">
        <v>1458</v>
      </c>
      <c r="EZ915" s="4">
        <v>1144</v>
      </c>
      <c r="FA915" s="4">
        <v>1041</v>
      </c>
      <c r="FC915" s="4">
        <v>2171</v>
      </c>
      <c r="FF915" s="4">
        <v>927</v>
      </c>
      <c r="FG915" s="4">
        <v>6742</v>
      </c>
      <c r="FH915" s="4">
        <v>11703</v>
      </c>
      <c r="FI915" s="4">
        <v>16042</v>
      </c>
      <c r="FL915" s="2">
        <v>2016</v>
      </c>
      <c r="FM915" t="s">
        <v>8</v>
      </c>
      <c r="FR915" s="2">
        <v>2016</v>
      </c>
      <c r="FT915" s="4">
        <v>15</v>
      </c>
      <c r="FX915" s="4">
        <v>1186</v>
      </c>
      <c r="GA915" s="4">
        <v>32</v>
      </c>
      <c r="GE915" s="4">
        <v>35</v>
      </c>
      <c r="GF915" s="4">
        <v>15</v>
      </c>
      <c r="GI915" s="7">
        <f t="shared" si="147"/>
        <v>-6.8651424379508497E-2</v>
      </c>
      <c r="GJ915" s="7">
        <f t="shared" si="152"/>
        <v>8.1711369570377404E-2</v>
      </c>
      <c r="GK915" s="7">
        <f t="shared" si="153"/>
        <v>0.42755838122019807</v>
      </c>
      <c r="GL915" s="7">
        <f t="shared" si="154"/>
        <v>0.28469018825582842</v>
      </c>
      <c r="GM915" s="7">
        <f>(((DR915-DR914)-(DP915-DP914)-(FG915-FG914)+((EV915-EV914)+(EW915-EW914)+(EX915-EX914))+(FC915-FC914))-U915-V915)/DS914</f>
        <v>-0.21622447731996577</v>
      </c>
      <c r="GN915" s="7">
        <f t="shared" si="148"/>
        <v>0.2804132534539675</v>
      </c>
      <c r="GO915" s="7">
        <f>(G915-G914)/DS914</f>
        <v>0.32442841423156865</v>
      </c>
      <c r="GP915" s="7">
        <f>CF915/DS914</f>
        <v>0.45506785670619881</v>
      </c>
      <c r="GQ915" s="7">
        <f t="shared" si="149"/>
        <v>0.21339506172839506</v>
      </c>
      <c r="GR915" s="7">
        <f t="shared" si="150"/>
        <v>0.20359074692139487</v>
      </c>
      <c r="GS915" s="7">
        <v>0.92159999999999997</v>
      </c>
      <c r="GT915" s="7">
        <f t="shared" si="145"/>
        <v>0.42399384773135096</v>
      </c>
      <c r="GU915" s="7">
        <f t="shared" si="146"/>
        <v>0.72952250342850022</v>
      </c>
      <c r="GV915" t="s">
        <v>210</v>
      </c>
      <c r="GW915" s="8">
        <f t="shared" si="151"/>
        <v>6.1132167746668291E-5</v>
      </c>
    </row>
    <row r="916" spans="1:205" x14ac:dyDescent="0.2">
      <c r="A916">
        <v>991455663</v>
      </c>
      <c r="B916" s="2">
        <v>2017</v>
      </c>
      <c r="C916" t="s">
        <v>3</v>
      </c>
      <c r="D916" s="3">
        <v>42736</v>
      </c>
      <c r="E916" s="3">
        <v>43100</v>
      </c>
      <c r="F916" t="s">
        <v>8</v>
      </c>
      <c r="G916" s="4">
        <v>32143</v>
      </c>
      <c r="I916" s="4">
        <v>204</v>
      </c>
      <c r="J916" s="4">
        <v>32348</v>
      </c>
      <c r="K916" s="4">
        <v>10295</v>
      </c>
      <c r="L916" s="4">
        <v>0</v>
      </c>
      <c r="M916" s="4">
        <v>0</v>
      </c>
      <c r="Q916" s="4">
        <v>8556</v>
      </c>
      <c r="R916" s="4">
        <v>7191</v>
      </c>
      <c r="S916" s="4">
        <v>309</v>
      </c>
      <c r="U916" s="4">
        <v>3007</v>
      </c>
      <c r="W916" s="4">
        <v>-53</v>
      </c>
      <c r="X916" s="4">
        <v>7594</v>
      </c>
      <c r="Z916" s="4">
        <v>29399</v>
      </c>
      <c r="AA916" s="4">
        <v>2948</v>
      </c>
      <c r="AC916" s="4">
        <v>0</v>
      </c>
      <c r="AD916" s="4">
        <v>0</v>
      </c>
      <c r="AE916" s="4">
        <v>0</v>
      </c>
      <c r="AG916" s="4">
        <v>51</v>
      </c>
      <c r="AJ916" s="4">
        <v>57</v>
      </c>
      <c r="AK916" s="4">
        <v>108</v>
      </c>
      <c r="AM916" s="4">
        <v>0</v>
      </c>
      <c r="AR916" s="4">
        <v>161</v>
      </c>
      <c r="AS916" s="4">
        <v>105</v>
      </c>
      <c r="AT916" s="4">
        <v>105</v>
      </c>
      <c r="AU916" s="4">
        <v>266</v>
      </c>
      <c r="AV916" s="4">
        <v>-158</v>
      </c>
      <c r="AW916" s="4">
        <v>2790</v>
      </c>
      <c r="AX916" s="4">
        <v>718</v>
      </c>
      <c r="AY916" s="4">
        <v>2072</v>
      </c>
      <c r="BB916" s="4">
        <v>0</v>
      </c>
      <c r="BD916" s="4">
        <v>0</v>
      </c>
      <c r="BF916" s="4">
        <v>2072</v>
      </c>
      <c r="BP916" s="4">
        <v>2072</v>
      </c>
      <c r="BR916" s="4">
        <v>2072</v>
      </c>
      <c r="BS916" s="2">
        <v>2017</v>
      </c>
      <c r="BU916" s="4">
        <v>124</v>
      </c>
      <c r="BV916" s="4">
        <v>569</v>
      </c>
      <c r="BY916" s="4">
        <v>693</v>
      </c>
      <c r="CB916" s="4">
        <v>3990</v>
      </c>
      <c r="CD916" s="4">
        <v>1196</v>
      </c>
      <c r="CF916" s="4">
        <v>5185</v>
      </c>
      <c r="CL916" s="4">
        <v>50</v>
      </c>
      <c r="CS916" s="4">
        <v>50</v>
      </c>
      <c r="CU916" s="4">
        <v>5928</v>
      </c>
      <c r="DA916" s="4">
        <v>1782</v>
      </c>
      <c r="DB916" s="4">
        <v>1782</v>
      </c>
      <c r="DC916" s="4">
        <v>2342</v>
      </c>
      <c r="DD916" s="4">
        <v>395</v>
      </c>
      <c r="DG916" s="4">
        <v>2738</v>
      </c>
      <c r="DN916" s="4">
        <v>0</v>
      </c>
      <c r="DO916" s="4">
        <v>3604</v>
      </c>
      <c r="DP916" s="4">
        <v>3604</v>
      </c>
      <c r="DR916" s="4">
        <v>8123</v>
      </c>
      <c r="DS916" s="4">
        <v>14052</v>
      </c>
      <c r="DT916" s="4">
        <v>1925</v>
      </c>
      <c r="DX916" s="4">
        <v>1925</v>
      </c>
      <c r="ED916" s="4">
        <v>4486</v>
      </c>
      <c r="EG916" s="4">
        <v>4486</v>
      </c>
      <c r="EI916" s="4">
        <v>6411</v>
      </c>
      <c r="EK916" s="4">
        <v>0</v>
      </c>
      <c r="EM916" s="4">
        <v>0</v>
      </c>
      <c r="EP916" s="4">
        <v>3461</v>
      </c>
      <c r="ET916" s="4">
        <v>0</v>
      </c>
      <c r="EU916" s="4">
        <v>3461</v>
      </c>
      <c r="EY916" s="4">
        <v>914</v>
      </c>
      <c r="EZ916" s="4">
        <v>967</v>
      </c>
      <c r="FA916" s="4">
        <v>1290</v>
      </c>
      <c r="FC916" s="4">
        <v>0</v>
      </c>
      <c r="FF916" s="4">
        <v>1009</v>
      </c>
      <c r="FG916" s="4">
        <v>4179</v>
      </c>
      <c r="FH916" s="4">
        <v>7641</v>
      </c>
      <c r="FI916" s="4">
        <v>14052</v>
      </c>
      <c r="FL916" s="2">
        <v>2017</v>
      </c>
      <c r="FM916" t="s">
        <v>8</v>
      </c>
      <c r="FR916" s="2">
        <v>2017</v>
      </c>
      <c r="FS916" s="5">
        <v>15</v>
      </c>
      <c r="FX916" s="4">
        <v>1306</v>
      </c>
      <c r="GA916" s="4">
        <v>48</v>
      </c>
      <c r="GE916" s="4">
        <v>54</v>
      </c>
      <c r="GF916" s="4">
        <v>25</v>
      </c>
      <c r="GI916" s="7">
        <f t="shared" si="147"/>
        <v>3.1916219922702903E-2</v>
      </c>
      <c r="GJ916" s="7">
        <f t="shared" si="152"/>
        <v>0.42755838122019807</v>
      </c>
      <c r="GK916" s="7">
        <f t="shared" si="153"/>
        <v>0.28469018825582842</v>
      </c>
      <c r="GL916" s="7">
        <f t="shared" si="154"/>
        <v>0.34806433247936236</v>
      </c>
      <c r="GM916" s="7">
        <f>(((DR916-DR915)-(DP916-DP915)-(FG916-FG915)+((EV916-EV915)+(EW916-EW915)+(EX916-EX915))+(FC916-FC915))-U916-V916)/DS915</f>
        <v>-0.15552923575614014</v>
      </c>
      <c r="GN916" s="7">
        <f t="shared" si="148"/>
        <v>6.6762249096122675E-2</v>
      </c>
      <c r="GO916" s="7">
        <f>(G916-G915)/DS915</f>
        <v>4.7936666251090887E-2</v>
      </c>
      <c r="GP916" s="7">
        <f>CF916/DS915</f>
        <v>0.32321406308440342</v>
      </c>
      <c r="GQ916" s="7">
        <f t="shared" si="149"/>
        <v>0.13770186748189009</v>
      </c>
      <c r="GR916" s="7">
        <f t="shared" si="150"/>
        <v>2.4510741378211257E-2</v>
      </c>
      <c r="GS916" s="7">
        <v>0.92159999999999997</v>
      </c>
      <c r="GT916" s="7">
        <f t="shared" si="145"/>
        <v>0.45295118439994764</v>
      </c>
      <c r="GU916" s="7">
        <f t="shared" si="146"/>
        <v>0.54376601195559349</v>
      </c>
      <c r="GV916" t="s">
        <v>210</v>
      </c>
      <c r="GW916" s="8">
        <f t="shared" si="151"/>
        <v>6.2336367036529107E-5</v>
      </c>
    </row>
    <row r="917" spans="1:205" x14ac:dyDescent="0.2">
      <c r="A917">
        <v>991455663</v>
      </c>
      <c r="B917" s="2">
        <v>2018</v>
      </c>
      <c r="C917" t="s">
        <v>3</v>
      </c>
      <c r="D917" s="3">
        <v>43101</v>
      </c>
      <c r="E917" s="3">
        <v>43465</v>
      </c>
      <c r="F917" t="s">
        <v>8</v>
      </c>
      <c r="G917" s="4">
        <v>34138</v>
      </c>
      <c r="I917" s="4">
        <v>689</v>
      </c>
      <c r="J917" s="4">
        <v>34827</v>
      </c>
      <c r="K917" s="4">
        <v>11232</v>
      </c>
      <c r="Q917" s="4">
        <v>9093</v>
      </c>
      <c r="R917" s="4">
        <v>7549</v>
      </c>
      <c r="S917" s="4">
        <v>401</v>
      </c>
      <c r="U917" s="4">
        <v>1721</v>
      </c>
      <c r="X917" s="4">
        <v>9502</v>
      </c>
      <c r="Y917" s="4">
        <v>1890</v>
      </c>
      <c r="Z917" s="4">
        <v>31548</v>
      </c>
      <c r="AA917" s="4">
        <v>3279</v>
      </c>
      <c r="AG917" s="4">
        <v>42</v>
      </c>
      <c r="AJ917" s="4">
        <v>73</v>
      </c>
      <c r="AK917" s="4">
        <v>115</v>
      </c>
      <c r="AR917" s="4">
        <v>127</v>
      </c>
      <c r="AS917" s="4">
        <v>82</v>
      </c>
      <c r="AT917" s="4">
        <v>122</v>
      </c>
      <c r="AU917" s="4">
        <v>249</v>
      </c>
      <c r="AV917" s="4">
        <v>-134</v>
      </c>
      <c r="AW917" s="4">
        <v>3145</v>
      </c>
      <c r="AX917" s="4">
        <v>721</v>
      </c>
      <c r="AY917" s="4">
        <v>2424</v>
      </c>
      <c r="BF917" s="4">
        <v>2424</v>
      </c>
      <c r="BJ917" s="4">
        <v>1103</v>
      </c>
      <c r="BP917" s="4">
        <v>1321</v>
      </c>
      <c r="BR917" s="4">
        <v>2424</v>
      </c>
      <c r="BS917" s="2">
        <v>2018</v>
      </c>
      <c r="BU917" s="4">
        <v>267</v>
      </c>
      <c r="BV917" s="4">
        <v>543</v>
      </c>
      <c r="BY917" s="4">
        <v>810</v>
      </c>
      <c r="CB917" s="4">
        <v>3233</v>
      </c>
      <c r="CD917" s="4">
        <v>1036</v>
      </c>
      <c r="CF917" s="4">
        <v>4269</v>
      </c>
      <c r="CL917" s="4">
        <v>10</v>
      </c>
      <c r="CS917" s="4">
        <v>10</v>
      </c>
      <c r="CU917" s="4">
        <v>5089</v>
      </c>
      <c r="DA917" s="4">
        <v>2164</v>
      </c>
      <c r="DB917" s="4">
        <v>2164</v>
      </c>
      <c r="DC917" s="4">
        <v>3016</v>
      </c>
      <c r="DD917" s="4">
        <v>430</v>
      </c>
      <c r="DG917" s="4">
        <v>3447</v>
      </c>
      <c r="DO917" s="4">
        <v>5813</v>
      </c>
      <c r="DP917" s="4">
        <v>5813</v>
      </c>
      <c r="DR917" s="4">
        <v>11424</v>
      </c>
      <c r="DS917" s="4">
        <v>16513</v>
      </c>
      <c r="DT917" s="4">
        <v>1925</v>
      </c>
      <c r="DX917" s="4">
        <v>1925</v>
      </c>
      <c r="ED917" s="4">
        <v>5807</v>
      </c>
      <c r="EG917" s="4">
        <v>5807</v>
      </c>
      <c r="EI917" s="4">
        <v>7732</v>
      </c>
      <c r="EK917" s="4">
        <v>0</v>
      </c>
      <c r="EM917" s="4">
        <v>0</v>
      </c>
      <c r="EP917" s="4">
        <v>2104</v>
      </c>
      <c r="EU917" s="4">
        <v>2104</v>
      </c>
      <c r="EY917" s="4">
        <v>1104</v>
      </c>
      <c r="EZ917" s="4">
        <v>515</v>
      </c>
      <c r="FA917" s="4">
        <v>1773</v>
      </c>
      <c r="FC917" s="4">
        <v>660</v>
      </c>
      <c r="FF917" s="4">
        <v>2625</v>
      </c>
      <c r="FG917" s="4">
        <v>6677</v>
      </c>
      <c r="FH917" s="4">
        <v>8781</v>
      </c>
      <c r="FI917" s="4">
        <v>16513</v>
      </c>
      <c r="FL917" s="2">
        <v>2018</v>
      </c>
      <c r="FM917" t="s">
        <v>8</v>
      </c>
      <c r="FR917" s="2">
        <v>2018</v>
      </c>
      <c r="FS917" s="5">
        <v>17</v>
      </c>
      <c r="FX917" s="4">
        <v>1184</v>
      </c>
      <c r="GA917" s="4">
        <v>26</v>
      </c>
      <c r="GE917" s="4">
        <v>47</v>
      </c>
      <c r="GF917" s="4">
        <v>15</v>
      </c>
      <c r="GI917" s="7">
        <f t="shared" si="147"/>
        <v>-5.308852832337034E-2</v>
      </c>
      <c r="GJ917" s="7">
        <f t="shared" si="152"/>
        <v>0.28469018825582842</v>
      </c>
      <c r="GK917" s="7">
        <f t="shared" si="153"/>
        <v>0.34806433247936236</v>
      </c>
      <c r="GL917" s="7">
        <f t="shared" si="154"/>
        <v>9.9860715799672983E-2</v>
      </c>
      <c r="GM917" s="7">
        <f>(((DR917-DR916)-(DP917-DP916)-(FG917-FG916)+((EV917-EV916)+(EW917-EW916)+(EX917-EX916))+(FC917-FC916))-U917-V917)/DS916</f>
        <v>-0.17556219755194991</v>
      </c>
      <c r="GN917" s="7">
        <f t="shared" si="148"/>
        <v>9.4007970395673213E-2</v>
      </c>
      <c r="GO917" s="7">
        <f>(G917-G916)/DS916</f>
        <v>0.14197267292912041</v>
      </c>
      <c r="GP917" s="7">
        <f>CF917/DS916</f>
        <v>0.30380017079419303</v>
      </c>
      <c r="GQ917" s="7">
        <f t="shared" si="149"/>
        <v>0.15861279240961884</v>
      </c>
      <c r="GR917" s="7">
        <f t="shared" si="150"/>
        <v>6.2066390816040817E-2</v>
      </c>
      <c r="GS917" s="7">
        <v>0.92159999999999997</v>
      </c>
      <c r="GT917" s="7">
        <f t="shared" si="145"/>
        <v>0.23960824507459286</v>
      </c>
      <c r="GU917" s="7">
        <f t="shared" si="146"/>
        <v>0.53176285350935626</v>
      </c>
      <c r="GV917" t="s">
        <v>210</v>
      </c>
      <c r="GW917" s="8">
        <f t="shared" si="151"/>
        <v>7.1164247082265873E-5</v>
      </c>
    </row>
    <row r="918" spans="1:205" x14ac:dyDescent="0.2">
      <c r="A918">
        <v>991455663</v>
      </c>
      <c r="B918" s="2">
        <v>2019</v>
      </c>
      <c r="C918" t="s">
        <v>3</v>
      </c>
      <c r="D918" s="3">
        <v>43466</v>
      </c>
      <c r="E918" s="3">
        <v>43830</v>
      </c>
      <c r="F918" t="s">
        <v>8</v>
      </c>
      <c r="G918" s="4">
        <v>36534</v>
      </c>
      <c r="I918" s="4">
        <v>664</v>
      </c>
      <c r="J918" s="4">
        <v>37198</v>
      </c>
      <c r="K918" s="4">
        <v>12888</v>
      </c>
      <c r="Q918" s="4">
        <v>9572</v>
      </c>
      <c r="R918" s="4">
        <v>7967</v>
      </c>
      <c r="S918" s="4">
        <v>397</v>
      </c>
      <c r="U918" s="4">
        <v>1406</v>
      </c>
      <c r="X918" s="4">
        <v>11993</v>
      </c>
      <c r="Z918" s="4">
        <v>35859</v>
      </c>
      <c r="AA918" s="4">
        <v>1338</v>
      </c>
      <c r="AG918" s="4">
        <v>69</v>
      </c>
      <c r="AJ918" s="4">
        <v>80</v>
      </c>
      <c r="AK918" s="4">
        <v>149</v>
      </c>
      <c r="AR918" s="4">
        <v>79</v>
      </c>
      <c r="AS918" s="4">
        <v>114</v>
      </c>
      <c r="AT918" s="4">
        <v>114</v>
      </c>
      <c r="AU918" s="4">
        <v>193</v>
      </c>
      <c r="AV918" s="4">
        <v>-44</v>
      </c>
      <c r="AW918" s="4">
        <v>1295</v>
      </c>
      <c r="AX918" s="4">
        <v>293</v>
      </c>
      <c r="AY918" s="4">
        <v>1002</v>
      </c>
      <c r="BF918" s="4">
        <v>1002</v>
      </c>
      <c r="BJ918" s="4">
        <v>481</v>
      </c>
      <c r="BP918" s="4">
        <v>521</v>
      </c>
      <c r="BR918" s="4">
        <v>1002</v>
      </c>
      <c r="BS918" s="2">
        <v>2019</v>
      </c>
      <c r="BU918" s="4">
        <v>69</v>
      </c>
      <c r="BV918" s="4">
        <v>745</v>
      </c>
      <c r="BY918" s="4">
        <v>813</v>
      </c>
      <c r="CB918" s="4">
        <v>2629</v>
      </c>
      <c r="CD918" s="4">
        <v>707</v>
      </c>
      <c r="CF918" s="4">
        <v>3336</v>
      </c>
      <c r="CL918" s="4">
        <v>10</v>
      </c>
      <c r="CS918" s="4">
        <v>10</v>
      </c>
      <c r="CU918" s="4">
        <v>4159</v>
      </c>
      <c r="DA918" s="4">
        <v>1816</v>
      </c>
      <c r="DB918" s="4">
        <v>1816</v>
      </c>
      <c r="DC918" s="4">
        <v>3114</v>
      </c>
      <c r="DD918" s="4">
        <v>1197</v>
      </c>
      <c r="DG918" s="4">
        <v>4311</v>
      </c>
      <c r="DO918" s="4">
        <v>5068</v>
      </c>
      <c r="DP918" s="4">
        <v>5068</v>
      </c>
      <c r="DR918" s="4">
        <v>11195</v>
      </c>
      <c r="DS918" s="4">
        <v>15353</v>
      </c>
      <c r="DT918" s="4">
        <v>1925</v>
      </c>
      <c r="DX918" s="4">
        <v>1925</v>
      </c>
      <c r="ED918" s="4">
        <v>6327</v>
      </c>
      <c r="EG918" s="4">
        <v>6327</v>
      </c>
      <c r="EI918" s="4">
        <v>8252</v>
      </c>
      <c r="EK918" s="4">
        <v>0</v>
      </c>
      <c r="EM918" s="4">
        <v>0</v>
      </c>
      <c r="EP918" s="4">
        <v>1327</v>
      </c>
      <c r="EU918" s="4">
        <v>1327</v>
      </c>
      <c r="EY918" s="4">
        <v>1113</v>
      </c>
      <c r="EZ918" s="4">
        <v>495</v>
      </c>
      <c r="FA918" s="4">
        <v>1266</v>
      </c>
      <c r="FC918" s="4">
        <v>0</v>
      </c>
      <c r="FF918" s="4">
        <v>2900</v>
      </c>
      <c r="FG918" s="4">
        <v>5774</v>
      </c>
      <c r="FH918" s="4">
        <v>7101</v>
      </c>
      <c r="FI918" s="4">
        <v>15353</v>
      </c>
      <c r="FL918" s="2">
        <v>2019</v>
      </c>
      <c r="FM918" t="s">
        <v>8</v>
      </c>
      <c r="FR918" s="2">
        <v>2019</v>
      </c>
      <c r="FS918" s="5">
        <v>17</v>
      </c>
      <c r="FX918" s="4">
        <v>776</v>
      </c>
      <c r="GA918" s="4">
        <v>63</v>
      </c>
      <c r="GE918" s="4">
        <v>83</v>
      </c>
      <c r="GF918" s="4">
        <v>29</v>
      </c>
      <c r="GN918" s="7">
        <f t="shared" si="148"/>
        <v>0.13916308363107854</v>
      </c>
      <c r="GQ918" s="7">
        <f t="shared" si="149"/>
        <v>6.2888344944454902E-2</v>
      </c>
      <c r="GR918" s="7">
        <f t="shared" si="150"/>
        <v>7.0185716796531725E-2</v>
      </c>
      <c r="GS918" s="7">
        <v>0.92159999999999997</v>
      </c>
      <c r="GT918" s="7">
        <f t="shared" si="145"/>
        <v>0.18687508801577243</v>
      </c>
      <c r="GU918" s="7">
        <f t="shared" si="146"/>
        <v>0.46251546928938969</v>
      </c>
      <c r="GV918" t="s">
        <v>210</v>
      </c>
      <c r="GW918" s="8">
        <f t="shared" si="151"/>
        <v>6.0558347968267426E-5</v>
      </c>
    </row>
    <row r="919" spans="1:205" x14ac:dyDescent="0.2">
      <c r="A919">
        <v>984029594</v>
      </c>
      <c r="B919" s="2">
        <v>2013</v>
      </c>
      <c r="C919" t="s">
        <v>3</v>
      </c>
      <c r="D919" s="3">
        <v>41275</v>
      </c>
      <c r="E919" s="3">
        <v>41639</v>
      </c>
      <c r="F919" t="s">
        <v>8</v>
      </c>
      <c r="G919" s="4">
        <v>18150</v>
      </c>
      <c r="I919" s="4">
        <v>669</v>
      </c>
      <c r="J919" s="4">
        <v>18819</v>
      </c>
      <c r="K919" s="4">
        <v>8534</v>
      </c>
      <c r="L919" s="4">
        <v>77</v>
      </c>
      <c r="M919" s="4">
        <v>77</v>
      </c>
      <c r="Q919" s="4">
        <v>4885</v>
      </c>
      <c r="R919" s="4">
        <v>3823</v>
      </c>
      <c r="S919" s="4">
        <v>31</v>
      </c>
      <c r="U919" s="4">
        <v>493</v>
      </c>
      <c r="X919" s="4">
        <v>4781</v>
      </c>
      <c r="Y919" s="4">
        <v>1860</v>
      </c>
      <c r="Z919" s="4">
        <v>18770</v>
      </c>
      <c r="AA919" s="4">
        <v>49</v>
      </c>
      <c r="AC919" s="4">
        <v>0</v>
      </c>
      <c r="AD919" s="4">
        <v>0</v>
      </c>
      <c r="AE919" s="4">
        <v>0</v>
      </c>
      <c r="AG919" s="4">
        <v>4</v>
      </c>
      <c r="AJ919" s="4">
        <v>5</v>
      </c>
      <c r="AK919" s="4">
        <v>9</v>
      </c>
      <c r="AM919" s="4">
        <v>0</v>
      </c>
      <c r="AR919" s="4">
        <v>-9</v>
      </c>
      <c r="AS919" s="4">
        <v>12</v>
      </c>
      <c r="AT919" s="4">
        <v>12</v>
      </c>
      <c r="AU919" s="4">
        <v>3</v>
      </c>
      <c r="AV919" s="4">
        <v>6</v>
      </c>
      <c r="AW919" s="4">
        <v>55</v>
      </c>
      <c r="AX919" s="4">
        <v>0</v>
      </c>
      <c r="AY919" s="4">
        <v>55</v>
      </c>
      <c r="BB919" s="4">
        <v>0</v>
      </c>
      <c r="BD919" s="4">
        <v>0</v>
      </c>
      <c r="BF919" s="4">
        <v>55</v>
      </c>
      <c r="BP919" s="4">
        <v>55</v>
      </c>
      <c r="BR919" s="4">
        <v>55</v>
      </c>
      <c r="BS919" s="2">
        <v>2013</v>
      </c>
      <c r="BY919" s="4">
        <v>0</v>
      </c>
      <c r="CD919" s="4">
        <v>1380</v>
      </c>
      <c r="CF919" s="4">
        <v>1380</v>
      </c>
      <c r="CS919" s="4">
        <v>0</v>
      </c>
      <c r="CU919" s="4">
        <v>1380</v>
      </c>
      <c r="DA919" s="4">
        <v>1440</v>
      </c>
      <c r="DB919" s="4">
        <v>1440</v>
      </c>
      <c r="DC919" s="4">
        <v>1262</v>
      </c>
      <c r="DD919" s="4">
        <v>845</v>
      </c>
      <c r="DE919" s="4">
        <v>957</v>
      </c>
      <c r="DG919" s="4">
        <v>3064</v>
      </c>
      <c r="DN919" s="4">
        <v>0</v>
      </c>
      <c r="DO919" s="4">
        <v>1922</v>
      </c>
      <c r="DP919" s="4">
        <v>1922</v>
      </c>
      <c r="DR919" s="4">
        <v>6427</v>
      </c>
      <c r="DS919" s="4">
        <v>7806</v>
      </c>
      <c r="DT919" s="4">
        <v>4600</v>
      </c>
      <c r="DV919" s="4">
        <v>4</v>
      </c>
      <c r="DW919" s="4">
        <v>627</v>
      </c>
      <c r="DX919" s="4">
        <v>5231</v>
      </c>
      <c r="ED919" s="4">
        <v>388</v>
      </c>
      <c r="EG919" s="4">
        <v>388</v>
      </c>
      <c r="EI919" s="4">
        <v>5619</v>
      </c>
      <c r="EM919" s="4">
        <v>0</v>
      </c>
      <c r="ET919" s="4">
        <v>0</v>
      </c>
      <c r="EU919" s="4">
        <v>0</v>
      </c>
      <c r="EY919" s="4">
        <v>676</v>
      </c>
      <c r="FA919" s="4">
        <v>156</v>
      </c>
      <c r="FF919" s="4">
        <v>1355</v>
      </c>
      <c r="FG919" s="4">
        <v>2187</v>
      </c>
      <c r="FH919" s="4">
        <v>2187</v>
      </c>
      <c r="FI919" s="4">
        <v>7806</v>
      </c>
      <c r="FL919" s="2">
        <v>2013</v>
      </c>
      <c r="FM919" t="s">
        <v>8</v>
      </c>
      <c r="FR919" s="2">
        <v>2013</v>
      </c>
      <c r="FT919" s="4">
        <v>13</v>
      </c>
      <c r="FX919" s="4">
        <v>0</v>
      </c>
      <c r="GB919" t="s">
        <v>176</v>
      </c>
      <c r="GE919" s="4">
        <v>73</v>
      </c>
      <c r="GG919" s="4">
        <v>3700</v>
      </c>
      <c r="GH919" s="4">
        <v>3700</v>
      </c>
      <c r="GN919" s="7">
        <f t="shared" si="148"/>
        <v>-1.0767928092229531</v>
      </c>
      <c r="GQ919" s="7">
        <f t="shared" si="149"/>
        <v>4.7497733062740188E-3</v>
      </c>
      <c r="GR919" s="7">
        <f t="shared" si="150"/>
        <v>-0.50320249630481195</v>
      </c>
      <c r="GS919" s="7">
        <v>1</v>
      </c>
      <c r="GT919" s="7">
        <f t="shared" si="145"/>
        <v>0</v>
      </c>
      <c r="GU919" s="7">
        <f t="shared" si="146"/>
        <v>0.28016910069177553</v>
      </c>
      <c r="GV919" t="s">
        <v>210</v>
      </c>
      <c r="GW919" s="8">
        <f t="shared" si="151"/>
        <v>6.5133850061877159E-5</v>
      </c>
    </row>
    <row r="920" spans="1:205" x14ac:dyDescent="0.2">
      <c r="A920">
        <v>984029594</v>
      </c>
      <c r="B920" s="2">
        <v>2014</v>
      </c>
      <c r="C920" t="s">
        <v>3</v>
      </c>
      <c r="D920" s="3">
        <v>41640</v>
      </c>
      <c r="E920" s="3">
        <v>42004</v>
      </c>
      <c r="F920" t="s">
        <v>8</v>
      </c>
      <c r="G920" s="4">
        <v>20035</v>
      </c>
      <c r="I920" s="4">
        <v>160</v>
      </c>
      <c r="J920" s="4">
        <v>20195</v>
      </c>
      <c r="K920" s="4">
        <v>8994</v>
      </c>
      <c r="L920" s="4">
        <v>358</v>
      </c>
      <c r="M920" s="4">
        <v>358</v>
      </c>
      <c r="Q920" s="4">
        <v>5287</v>
      </c>
      <c r="R920" s="4">
        <v>3958</v>
      </c>
      <c r="S920" s="4">
        <v>70</v>
      </c>
      <c r="U920" s="4">
        <v>419</v>
      </c>
      <c r="X920" s="4">
        <v>4831</v>
      </c>
      <c r="Y920" s="4">
        <v>1860</v>
      </c>
      <c r="Z920" s="4">
        <v>19890</v>
      </c>
      <c r="AA920" s="4">
        <v>305</v>
      </c>
      <c r="AC920" s="4">
        <v>0</v>
      </c>
      <c r="AD920" s="4">
        <v>0</v>
      </c>
      <c r="AE920" s="4">
        <v>0</v>
      </c>
      <c r="AG920" s="4">
        <v>44</v>
      </c>
      <c r="AJ920" s="4">
        <v>2</v>
      </c>
      <c r="AK920" s="4">
        <v>46</v>
      </c>
      <c r="AM920" s="4">
        <v>0</v>
      </c>
      <c r="AR920" s="4">
        <v>19</v>
      </c>
      <c r="AS920" s="4">
        <v>26</v>
      </c>
      <c r="AT920" s="4">
        <v>26</v>
      </c>
      <c r="AU920" s="4">
        <v>45</v>
      </c>
      <c r="AV920" s="4">
        <v>1</v>
      </c>
      <c r="AW920" s="4">
        <v>306</v>
      </c>
      <c r="AX920" s="4">
        <v>0</v>
      </c>
      <c r="AY920" s="4">
        <v>306</v>
      </c>
      <c r="BB920" s="4">
        <v>0</v>
      </c>
      <c r="BD920" s="4">
        <v>0</v>
      </c>
      <c r="BF920" s="4">
        <v>306</v>
      </c>
      <c r="BP920" s="4">
        <v>306</v>
      </c>
      <c r="BR920" s="4">
        <v>306</v>
      </c>
      <c r="BS920" s="2">
        <v>2014</v>
      </c>
      <c r="BY920" s="4">
        <v>0</v>
      </c>
      <c r="CD920" s="4">
        <v>1429</v>
      </c>
      <c r="CF920" s="4">
        <v>1429</v>
      </c>
      <c r="CS920" s="4">
        <v>0</v>
      </c>
      <c r="CU920" s="4">
        <v>1429</v>
      </c>
      <c r="DA920" s="4">
        <v>2396</v>
      </c>
      <c r="DB920" s="4">
        <v>2396</v>
      </c>
      <c r="DC920" s="4">
        <v>1169</v>
      </c>
      <c r="DD920" s="4">
        <v>89</v>
      </c>
      <c r="DE920" s="4">
        <v>304</v>
      </c>
      <c r="DG920" s="4">
        <v>1562</v>
      </c>
      <c r="DN920" s="4">
        <v>0</v>
      </c>
      <c r="DO920" s="4">
        <v>4039</v>
      </c>
      <c r="DP920" s="4">
        <v>4039</v>
      </c>
      <c r="DR920" s="4">
        <v>7997</v>
      </c>
      <c r="DS920" s="4">
        <v>9425</v>
      </c>
      <c r="DT920" s="4">
        <v>4600</v>
      </c>
      <c r="DV920" s="4">
        <v>4</v>
      </c>
      <c r="DW920" s="4">
        <v>627</v>
      </c>
      <c r="DX920" s="4">
        <v>5231</v>
      </c>
      <c r="ED920" s="4">
        <v>694</v>
      </c>
      <c r="EG920" s="4">
        <v>694</v>
      </c>
      <c r="EI920" s="4">
        <v>5926</v>
      </c>
      <c r="EM920" s="4">
        <v>0</v>
      </c>
      <c r="ET920" s="4">
        <v>0</v>
      </c>
      <c r="EU920" s="4">
        <v>0</v>
      </c>
      <c r="EY920" s="4">
        <v>1396</v>
      </c>
      <c r="FA920" s="4">
        <v>217</v>
      </c>
      <c r="FF920" s="4">
        <v>1886</v>
      </c>
      <c r="FG920" s="4">
        <v>3499</v>
      </c>
      <c r="FH920" s="4">
        <v>3499</v>
      </c>
      <c r="FI920" s="4">
        <v>9425</v>
      </c>
      <c r="FL920" s="2">
        <v>2014</v>
      </c>
      <c r="FM920" t="s">
        <v>8</v>
      </c>
      <c r="FR920" s="2">
        <v>2014</v>
      </c>
      <c r="FT920" s="4">
        <v>15</v>
      </c>
      <c r="FX920" s="4">
        <v>0</v>
      </c>
      <c r="GB920" t="s">
        <v>176</v>
      </c>
      <c r="GE920" s="4">
        <v>55</v>
      </c>
      <c r="GG920" s="4">
        <v>3700</v>
      </c>
      <c r="GN920" s="7">
        <f t="shared" si="148"/>
        <v>0.25339482449397899</v>
      </c>
      <c r="GQ920" s="7">
        <f t="shared" si="149"/>
        <v>3.5517381463641112E-2</v>
      </c>
      <c r="GR920" s="7">
        <f t="shared" si="150"/>
        <v>0.10385674931129477</v>
      </c>
      <c r="GS920" s="7">
        <v>1</v>
      </c>
      <c r="GT920" s="7">
        <f t="shared" si="145"/>
        <v>0</v>
      </c>
      <c r="GU920" s="7">
        <f t="shared" si="146"/>
        <v>0.37124668435013264</v>
      </c>
      <c r="GV920" t="s">
        <v>210</v>
      </c>
      <c r="GW920" s="8">
        <f t="shared" si="151"/>
        <v>1.2810658467845247E-4</v>
      </c>
    </row>
    <row r="921" spans="1:205" x14ac:dyDescent="0.2">
      <c r="A921">
        <v>984029594</v>
      </c>
      <c r="B921" s="2">
        <v>2015</v>
      </c>
      <c r="C921" t="s">
        <v>3</v>
      </c>
      <c r="D921" s="3">
        <v>42005</v>
      </c>
      <c r="E921" s="3">
        <v>42369</v>
      </c>
      <c r="F921" t="s">
        <v>8</v>
      </c>
      <c r="G921" s="4">
        <v>23370</v>
      </c>
      <c r="I921" s="4">
        <v>354</v>
      </c>
      <c r="J921" s="4">
        <v>23724</v>
      </c>
      <c r="K921" s="4">
        <v>10913</v>
      </c>
      <c r="L921" s="4">
        <v>-33</v>
      </c>
      <c r="M921" s="4">
        <v>-33</v>
      </c>
      <c r="Q921" s="4">
        <v>6776</v>
      </c>
      <c r="R921" s="4">
        <v>5017</v>
      </c>
      <c r="S921" s="4">
        <v>83</v>
      </c>
      <c r="U921" s="4">
        <v>305</v>
      </c>
      <c r="X921" s="4">
        <v>4338</v>
      </c>
      <c r="Z921" s="4">
        <v>22299</v>
      </c>
      <c r="AA921" s="4">
        <v>1425</v>
      </c>
      <c r="AC921" s="4">
        <v>0</v>
      </c>
      <c r="AD921" s="4">
        <v>0</v>
      </c>
      <c r="AE921" s="4">
        <v>0</v>
      </c>
      <c r="AG921" s="4">
        <v>25</v>
      </c>
      <c r="AJ921" s="4">
        <v>0</v>
      </c>
      <c r="AK921" s="4">
        <v>25</v>
      </c>
      <c r="AM921" s="4">
        <v>0</v>
      </c>
      <c r="AR921" s="4">
        <v>4</v>
      </c>
      <c r="AS921" s="4">
        <v>28</v>
      </c>
      <c r="AT921" s="4">
        <v>28</v>
      </c>
      <c r="AU921" s="4">
        <v>31</v>
      </c>
      <c r="AV921" s="4">
        <v>-6</v>
      </c>
      <c r="AW921" s="4">
        <v>1419</v>
      </c>
      <c r="AX921" s="4">
        <v>-67</v>
      </c>
      <c r="AY921" s="4">
        <v>1486</v>
      </c>
      <c r="BB921" s="4">
        <v>0</v>
      </c>
      <c r="BD921" s="4">
        <v>0</v>
      </c>
      <c r="BF921" s="4">
        <v>1486</v>
      </c>
      <c r="BJ921" s="4">
        <v>267</v>
      </c>
      <c r="BK921" s="4">
        <v>-200</v>
      </c>
      <c r="BP921" s="4">
        <v>1419</v>
      </c>
      <c r="BR921" s="4">
        <v>1486</v>
      </c>
      <c r="BS921" s="2">
        <v>2015</v>
      </c>
      <c r="BY921" s="4">
        <v>0</v>
      </c>
      <c r="CD921" s="4">
        <v>1760</v>
      </c>
      <c r="CF921" s="4">
        <v>1760</v>
      </c>
      <c r="CS921" s="4">
        <v>0</v>
      </c>
      <c r="CU921" s="4">
        <v>1760</v>
      </c>
      <c r="DA921" s="4">
        <v>1505</v>
      </c>
      <c r="DB921" s="4">
        <v>1505</v>
      </c>
      <c r="DC921" s="4">
        <v>1731</v>
      </c>
      <c r="DD921" s="4">
        <v>202</v>
      </c>
      <c r="DE921" s="4">
        <v>447</v>
      </c>
      <c r="DG921" s="4">
        <v>2380</v>
      </c>
      <c r="DN921" s="4">
        <v>0</v>
      </c>
      <c r="DO921" s="4">
        <v>3991</v>
      </c>
      <c r="DP921" s="4">
        <v>3991</v>
      </c>
      <c r="DR921" s="4">
        <v>7876</v>
      </c>
      <c r="DS921" s="4">
        <v>9636</v>
      </c>
      <c r="DT921" s="4">
        <v>4600</v>
      </c>
      <c r="DV921" s="4">
        <v>4</v>
      </c>
      <c r="DW921" s="4">
        <v>627</v>
      </c>
      <c r="DX921" s="4">
        <v>5231</v>
      </c>
      <c r="ED921" s="4">
        <v>2114</v>
      </c>
      <c r="EG921" s="4">
        <v>2114</v>
      </c>
      <c r="EI921" s="4">
        <v>7345</v>
      </c>
      <c r="EM921" s="4">
        <v>0</v>
      </c>
      <c r="ET921" s="4">
        <v>0</v>
      </c>
      <c r="EU921" s="4">
        <v>0</v>
      </c>
      <c r="EY921" s="4">
        <v>232</v>
      </c>
      <c r="FA921" s="4">
        <v>618</v>
      </c>
      <c r="FC921" s="4">
        <v>267</v>
      </c>
      <c r="FF921" s="4">
        <v>1175</v>
      </c>
      <c r="FG921" s="4">
        <v>2291</v>
      </c>
      <c r="FH921" s="4">
        <v>2291</v>
      </c>
      <c r="FI921" s="4">
        <v>9636</v>
      </c>
      <c r="FL921" s="2">
        <v>2015</v>
      </c>
      <c r="FM921" t="s">
        <v>8</v>
      </c>
      <c r="FR921" s="2">
        <v>2015</v>
      </c>
      <c r="FS921" s="5">
        <v>11</v>
      </c>
      <c r="FT921" s="4">
        <v>14</v>
      </c>
      <c r="FX921" s="4">
        <v>611</v>
      </c>
      <c r="GD921" t="s">
        <v>176</v>
      </c>
      <c r="GE921" s="4">
        <v>54</v>
      </c>
      <c r="GI921" s="7">
        <f t="shared" si="147"/>
        <v>0.14875331564986738</v>
      </c>
      <c r="GJ921" s="7">
        <f t="shared" si="152"/>
        <v>0.33102741480912118</v>
      </c>
      <c r="GK921" s="7">
        <f t="shared" si="153"/>
        <v>4.127320954907162E-2</v>
      </c>
      <c r="GL921" s="7">
        <f t="shared" si="154"/>
        <v>0.25415110004151098</v>
      </c>
      <c r="GM921" s="7">
        <f>(((DR921-DR920)-(DP921-DP920)-(FG921-FG920)+((EV921-EV920)+(EW921-EW920)+(EX921-EX920))+(FC921-FC920))-U921-V921)/DS920</f>
        <v>0.11639257294429708</v>
      </c>
      <c r="GN921" s="7">
        <f t="shared" si="148"/>
        <v>0.29421750663129975</v>
      </c>
      <c r="GO921" s="7">
        <f>(G921-G920)/DS920</f>
        <v>0.35384615384615387</v>
      </c>
      <c r="GP921" s="7">
        <f>CF921/DS920</f>
        <v>0.18673740053050397</v>
      </c>
      <c r="GQ921" s="7">
        <f t="shared" si="149"/>
        <v>0.1559204658727244</v>
      </c>
      <c r="GR921" s="7">
        <f t="shared" si="150"/>
        <v>0.16645869727976043</v>
      </c>
      <c r="GS921" s="7">
        <v>1</v>
      </c>
      <c r="GT921" s="7">
        <f t="shared" si="145"/>
        <v>0</v>
      </c>
      <c r="GU921" s="7">
        <f t="shared" si="146"/>
        <v>0.23775425487754254</v>
      </c>
      <c r="GV921" t="s">
        <v>210</v>
      </c>
      <c r="GW921" s="8">
        <f t="shared" si="151"/>
        <v>1.0610079575596818E-4</v>
      </c>
    </row>
    <row r="922" spans="1:205" x14ac:dyDescent="0.2">
      <c r="A922">
        <v>984029594</v>
      </c>
      <c r="B922" s="2">
        <v>2016</v>
      </c>
      <c r="C922" t="s">
        <v>3</v>
      </c>
      <c r="D922" s="3">
        <v>42370</v>
      </c>
      <c r="E922" s="3">
        <v>42735</v>
      </c>
      <c r="F922" t="s">
        <v>8</v>
      </c>
      <c r="G922" s="4">
        <v>26681</v>
      </c>
      <c r="I922" s="4">
        <v>349</v>
      </c>
      <c r="J922" s="4">
        <v>27030</v>
      </c>
      <c r="K922" s="4">
        <v>12753</v>
      </c>
      <c r="L922" s="4">
        <v>-29</v>
      </c>
      <c r="M922" s="4">
        <v>-29</v>
      </c>
      <c r="Q922" s="4">
        <v>7728</v>
      </c>
      <c r="R922" s="4">
        <v>5749</v>
      </c>
      <c r="S922" s="4">
        <v>101</v>
      </c>
      <c r="U922" s="4">
        <v>394</v>
      </c>
      <c r="X922" s="4">
        <v>5001</v>
      </c>
      <c r="Y922" s="4">
        <v>2044</v>
      </c>
      <c r="Z922" s="4">
        <v>25847</v>
      </c>
      <c r="AA922" s="4">
        <v>1183</v>
      </c>
      <c r="AC922" s="4">
        <v>0</v>
      </c>
      <c r="AD922" s="4">
        <v>0</v>
      </c>
      <c r="AE922" s="4">
        <v>0</v>
      </c>
      <c r="AG922" s="4">
        <v>18</v>
      </c>
      <c r="AJ922" s="4">
        <v>0</v>
      </c>
      <c r="AK922" s="4">
        <v>18</v>
      </c>
      <c r="AM922" s="4">
        <v>0</v>
      </c>
      <c r="AR922" s="4">
        <v>2</v>
      </c>
      <c r="AS922" s="4">
        <v>36</v>
      </c>
      <c r="AT922" s="4">
        <v>36</v>
      </c>
      <c r="AU922" s="4">
        <v>37</v>
      </c>
      <c r="AV922" s="4">
        <v>-20</v>
      </c>
      <c r="AW922" s="4">
        <v>1163</v>
      </c>
      <c r="AX922" s="4">
        <v>180</v>
      </c>
      <c r="AY922" s="4">
        <v>983</v>
      </c>
      <c r="BB922" s="4">
        <v>0</v>
      </c>
      <c r="BD922" s="4">
        <v>0</v>
      </c>
      <c r="BF922" s="4">
        <v>983</v>
      </c>
      <c r="BL922" s="4">
        <v>500</v>
      </c>
      <c r="BP922" s="4">
        <v>483</v>
      </c>
      <c r="BR922" s="4">
        <v>983</v>
      </c>
      <c r="BS922" s="2">
        <v>2016</v>
      </c>
      <c r="BY922" s="4">
        <v>0</v>
      </c>
      <c r="CD922" s="4">
        <v>2361</v>
      </c>
      <c r="CF922" s="4">
        <v>2361</v>
      </c>
      <c r="CS922" s="4">
        <v>0</v>
      </c>
      <c r="CU922" s="4">
        <v>2361</v>
      </c>
      <c r="DA922" s="4">
        <v>2504</v>
      </c>
      <c r="DB922" s="4">
        <v>2504</v>
      </c>
      <c r="DC922" s="4">
        <v>2136</v>
      </c>
      <c r="DD922" s="4">
        <v>254</v>
      </c>
      <c r="DE922" s="4">
        <v>0</v>
      </c>
      <c r="DG922" s="4">
        <v>2390</v>
      </c>
      <c r="DN922" s="4">
        <v>0</v>
      </c>
      <c r="DO922" s="4">
        <v>4691</v>
      </c>
      <c r="DP922" s="4">
        <v>4691</v>
      </c>
      <c r="DR922" s="4">
        <v>9584</v>
      </c>
      <c r="DS922" s="4">
        <v>11945</v>
      </c>
      <c r="DT922" s="4">
        <v>4600</v>
      </c>
      <c r="DV922" s="4">
        <v>4</v>
      </c>
      <c r="DW922" s="4">
        <v>627</v>
      </c>
      <c r="DX922" s="4">
        <v>5231</v>
      </c>
      <c r="ED922" s="4">
        <v>2597</v>
      </c>
      <c r="EG922" s="4">
        <v>2597</v>
      </c>
      <c r="EI922" s="4">
        <v>7828</v>
      </c>
      <c r="EK922" s="4">
        <v>13</v>
      </c>
      <c r="EM922" s="4">
        <v>13</v>
      </c>
      <c r="ET922" s="4">
        <v>0</v>
      </c>
      <c r="EU922" s="4">
        <v>13</v>
      </c>
      <c r="EY922" s="4">
        <v>669</v>
      </c>
      <c r="FA922" s="4">
        <v>441</v>
      </c>
      <c r="FD922" s="4">
        <v>1796</v>
      </c>
      <c r="FF922" s="4">
        <v>1198</v>
      </c>
      <c r="FG922" s="4">
        <v>4104</v>
      </c>
      <c r="FH922" s="4">
        <v>4117</v>
      </c>
      <c r="FI922" s="4">
        <v>11945</v>
      </c>
      <c r="FL922" s="2">
        <v>2016</v>
      </c>
      <c r="FM922" t="s">
        <v>8</v>
      </c>
      <c r="FR922" s="2">
        <v>2016</v>
      </c>
      <c r="FS922" s="5">
        <v>11</v>
      </c>
      <c r="FT922" s="4">
        <v>14</v>
      </c>
      <c r="FX922" s="4">
        <v>682</v>
      </c>
      <c r="GE922" s="4">
        <v>56</v>
      </c>
      <c r="GG922" s="4">
        <v>1500</v>
      </c>
      <c r="GH922" s="4">
        <v>1500</v>
      </c>
      <c r="GI922" s="7">
        <f t="shared" si="147"/>
        <v>-0.11124948111249482</v>
      </c>
      <c r="GJ922" s="7">
        <f t="shared" si="152"/>
        <v>4.127320954907162E-2</v>
      </c>
      <c r="GK922" s="7">
        <f t="shared" si="153"/>
        <v>0.25415110004151098</v>
      </c>
      <c r="GL922" s="7">
        <f t="shared" si="154"/>
        <v>0.17379656760150691</v>
      </c>
      <c r="GM922" s="7">
        <f>(((DR922-DR921)-(DP922-DP921)-(FG922-FG921)+((EV922-EV921)+(EW922-EW921)+(EX922-EX921))+(FC922-FC921))-U922-V922)/DS921</f>
        <v>-0.15213781652137817</v>
      </c>
      <c r="GN922" s="7">
        <f t="shared" si="148"/>
        <v>0.3015774180157742</v>
      </c>
      <c r="GO922" s="7">
        <f>(G922-G921)/DS921</f>
        <v>0.34360730593607308</v>
      </c>
      <c r="GP922" s="7">
        <f>CF922/DS921</f>
        <v>0.24501867995018681</v>
      </c>
      <c r="GQ922" s="7">
        <f t="shared" si="149"/>
        <v>9.1098651591677862E-2</v>
      </c>
      <c r="GR922" s="7">
        <f t="shared" si="150"/>
        <v>0.14167736414206247</v>
      </c>
      <c r="GS922" s="7">
        <v>1</v>
      </c>
      <c r="GT922" s="7">
        <f t="shared" si="145"/>
        <v>0</v>
      </c>
      <c r="GU922" s="7">
        <f t="shared" si="146"/>
        <v>0.34466303892842193</v>
      </c>
      <c r="GV922" t="s">
        <v>210</v>
      </c>
      <c r="GW922" s="8">
        <f t="shared" si="151"/>
        <v>1.0377750103777501E-4</v>
      </c>
    </row>
    <row r="923" spans="1:205" x14ac:dyDescent="0.2">
      <c r="A923">
        <v>984029594</v>
      </c>
      <c r="B923" s="2">
        <v>2017</v>
      </c>
      <c r="C923" t="s">
        <v>3</v>
      </c>
      <c r="D923" s="3">
        <v>42736</v>
      </c>
      <c r="E923" s="3">
        <v>43100</v>
      </c>
      <c r="F923" t="s">
        <v>8</v>
      </c>
      <c r="G923" s="4">
        <v>29867</v>
      </c>
      <c r="I923" s="4">
        <v>270</v>
      </c>
      <c r="J923" s="4">
        <v>30137</v>
      </c>
      <c r="K923" s="4">
        <v>14559</v>
      </c>
      <c r="L923" s="4">
        <v>-443</v>
      </c>
      <c r="M923" s="4">
        <v>-443</v>
      </c>
      <c r="Q923" s="4">
        <v>8694</v>
      </c>
      <c r="R923" s="4">
        <v>5780</v>
      </c>
      <c r="S923" s="4">
        <v>68</v>
      </c>
      <c r="U923" s="4">
        <v>443</v>
      </c>
      <c r="X923" s="4">
        <v>5739</v>
      </c>
      <c r="Y923" s="4">
        <v>1860</v>
      </c>
      <c r="Z923" s="4">
        <v>28993</v>
      </c>
      <c r="AA923" s="4">
        <v>1144</v>
      </c>
      <c r="AC923" s="4">
        <v>0</v>
      </c>
      <c r="AD923" s="4">
        <v>0</v>
      </c>
      <c r="AE923" s="4">
        <v>0</v>
      </c>
      <c r="AG923" s="4">
        <v>28</v>
      </c>
      <c r="AJ923" s="4">
        <v>0</v>
      </c>
      <c r="AK923" s="4">
        <v>28</v>
      </c>
      <c r="AM923" s="4">
        <v>0</v>
      </c>
      <c r="AR923" s="4">
        <v>-4</v>
      </c>
      <c r="AS923" s="4">
        <v>23</v>
      </c>
      <c r="AT923" s="4">
        <v>23</v>
      </c>
      <c r="AU923" s="4">
        <v>19</v>
      </c>
      <c r="AV923" s="4">
        <v>9</v>
      </c>
      <c r="AW923" s="4">
        <v>1153</v>
      </c>
      <c r="AX923" s="4">
        <v>239</v>
      </c>
      <c r="AY923" s="4">
        <v>914</v>
      </c>
      <c r="BB923" s="4">
        <v>0</v>
      </c>
      <c r="BD923" s="4">
        <v>0</v>
      </c>
      <c r="BF923" s="4">
        <v>914</v>
      </c>
      <c r="BL923" s="4">
        <v>206</v>
      </c>
      <c r="BP923" s="4">
        <v>708</v>
      </c>
      <c r="BR923" s="4">
        <v>914</v>
      </c>
      <c r="BS923" s="2">
        <v>2017</v>
      </c>
      <c r="BY923" s="4">
        <v>0</v>
      </c>
      <c r="CD923" s="4">
        <v>5483</v>
      </c>
      <c r="CF923" s="4">
        <v>5483</v>
      </c>
      <c r="CS923" s="4">
        <v>0</v>
      </c>
      <c r="CU923" s="4">
        <v>5483</v>
      </c>
      <c r="DA923" s="4">
        <v>1817</v>
      </c>
      <c r="DB923" s="4">
        <v>1817</v>
      </c>
      <c r="DC923" s="4">
        <v>2038</v>
      </c>
      <c r="DD923" s="4">
        <v>341</v>
      </c>
      <c r="DE923" s="4">
        <v>161</v>
      </c>
      <c r="DG923" s="4">
        <v>2540</v>
      </c>
      <c r="DN923" s="4">
        <v>0</v>
      </c>
      <c r="DO923" s="4">
        <v>3170</v>
      </c>
      <c r="DP923" s="4">
        <v>3170</v>
      </c>
      <c r="DR923" s="4">
        <v>7527</v>
      </c>
      <c r="DS923" s="4">
        <v>13010</v>
      </c>
      <c r="DT923" s="4">
        <v>4600</v>
      </c>
      <c r="DV923" s="4">
        <v>4</v>
      </c>
      <c r="DW923" s="4">
        <v>627</v>
      </c>
      <c r="DX923" s="4">
        <v>5231</v>
      </c>
      <c r="ED923" s="4">
        <v>3305</v>
      </c>
      <c r="EG923" s="4">
        <v>3305</v>
      </c>
      <c r="EI923" s="4">
        <v>8536</v>
      </c>
      <c r="EK923" s="4">
        <v>187</v>
      </c>
      <c r="EM923" s="4">
        <v>187</v>
      </c>
      <c r="ET923" s="4">
        <v>0</v>
      </c>
      <c r="EU923" s="4">
        <v>187</v>
      </c>
      <c r="EY923" s="4">
        <v>1540</v>
      </c>
      <c r="FA923" s="4">
        <v>299</v>
      </c>
      <c r="FD923" s="4">
        <v>1743</v>
      </c>
      <c r="FF923" s="4">
        <v>705</v>
      </c>
      <c r="FG923" s="4">
        <v>4287</v>
      </c>
      <c r="FH923" s="4">
        <v>4474</v>
      </c>
      <c r="FI923" s="4">
        <v>13010</v>
      </c>
      <c r="FL923" s="2">
        <v>2017</v>
      </c>
      <c r="FM923" t="s">
        <v>8</v>
      </c>
      <c r="FR923" s="2">
        <v>2017</v>
      </c>
      <c r="FS923" s="5">
        <v>13</v>
      </c>
      <c r="FT923" s="4">
        <v>13</v>
      </c>
      <c r="FX923" s="4">
        <v>730</v>
      </c>
      <c r="GE923" s="4">
        <v>56</v>
      </c>
      <c r="GI923" s="7">
        <f t="shared" si="147"/>
        <v>-6.0192549183758895E-2</v>
      </c>
      <c r="GJ923" s="7">
        <f t="shared" si="152"/>
        <v>0.25415110004151098</v>
      </c>
      <c r="GK923" s="7">
        <f t="shared" si="153"/>
        <v>0.17379656760150691</v>
      </c>
      <c r="GL923" s="7">
        <f t="shared" si="154"/>
        <v>0.37594158339738665</v>
      </c>
      <c r="GM923" s="7">
        <f>(((DR923-DR922)-(DP923-DP922)-(FG923-FG922)+((EV923-EV922)+(EW923-EW922)+(EX923-EX922))+(FC923-FC922))-U923-V923)/DS922</f>
        <v>-9.7279196316450392E-2</v>
      </c>
      <c r="GN923" s="7">
        <f t="shared" si="148"/>
        <v>0.27492674759313518</v>
      </c>
      <c r="GO923" s="7">
        <f>(G923-G922)/DS922</f>
        <v>0.26672247802427795</v>
      </c>
      <c r="GP923" s="7">
        <f>CF923/DS922</f>
        <v>0.45902051067392213</v>
      </c>
      <c r="GQ923" s="7">
        <f t="shared" si="149"/>
        <v>7.3251853336004813E-2</v>
      </c>
      <c r="GR923" s="7">
        <f t="shared" si="150"/>
        <v>0.11941081668603126</v>
      </c>
      <c r="GS923" s="7">
        <v>1</v>
      </c>
      <c r="GT923" s="7">
        <f t="shared" si="145"/>
        <v>0</v>
      </c>
      <c r="GU923" s="7">
        <f t="shared" si="146"/>
        <v>0.34388931591083782</v>
      </c>
      <c r="GV923" t="s">
        <v>210</v>
      </c>
      <c r="GW923" s="8">
        <f t="shared" si="151"/>
        <v>8.371703641691084E-5</v>
      </c>
    </row>
    <row r="924" spans="1:205" x14ac:dyDescent="0.2">
      <c r="A924">
        <v>984029594</v>
      </c>
      <c r="B924" s="2">
        <v>2018</v>
      </c>
      <c r="C924" t="s">
        <v>3</v>
      </c>
      <c r="D924" s="3">
        <v>43101</v>
      </c>
      <c r="E924" s="3">
        <v>43465</v>
      </c>
      <c r="F924" t="s">
        <v>8</v>
      </c>
      <c r="G924" s="4">
        <v>34586</v>
      </c>
      <c r="I924" s="4">
        <v>0</v>
      </c>
      <c r="J924" s="4">
        <v>34586</v>
      </c>
      <c r="K924" s="4">
        <v>15913</v>
      </c>
      <c r="L924" s="4">
        <v>201</v>
      </c>
      <c r="M924" s="4">
        <v>201</v>
      </c>
      <c r="Q924" s="4">
        <v>9001</v>
      </c>
      <c r="R924" s="4">
        <v>6089</v>
      </c>
      <c r="S924" s="4">
        <v>121</v>
      </c>
      <c r="U924" s="4">
        <v>758</v>
      </c>
      <c r="X924" s="4">
        <v>6423</v>
      </c>
      <c r="Y924" s="4">
        <v>1860</v>
      </c>
      <c r="Z924" s="4">
        <v>32297</v>
      </c>
      <c r="AA924" s="4">
        <v>2289</v>
      </c>
      <c r="AG924" s="4">
        <v>36</v>
      </c>
      <c r="AK924" s="4">
        <v>36</v>
      </c>
      <c r="AR924" s="4">
        <v>0</v>
      </c>
      <c r="AS924" s="4">
        <v>24</v>
      </c>
      <c r="AT924" s="4">
        <v>24</v>
      </c>
      <c r="AU924" s="4">
        <v>24</v>
      </c>
      <c r="AV924" s="4">
        <v>12</v>
      </c>
      <c r="AW924" s="4">
        <v>2302</v>
      </c>
      <c r="AX924" s="4">
        <v>520</v>
      </c>
      <c r="AY924" s="4">
        <v>1782</v>
      </c>
      <c r="BF924" s="4">
        <v>1782</v>
      </c>
      <c r="BL924" s="4">
        <v>1379</v>
      </c>
      <c r="BP924" s="4">
        <v>403</v>
      </c>
      <c r="BR924" s="4">
        <v>1782</v>
      </c>
      <c r="BS924" s="2">
        <v>2018</v>
      </c>
      <c r="CD924" s="4">
        <v>5307</v>
      </c>
      <c r="CF924" s="4">
        <v>5307</v>
      </c>
      <c r="CU924" s="4">
        <v>5307</v>
      </c>
      <c r="DA924" s="4">
        <v>1759</v>
      </c>
      <c r="DB924" s="4">
        <v>1759</v>
      </c>
      <c r="DC924" s="4">
        <v>2194</v>
      </c>
      <c r="DD924" s="4">
        <v>894</v>
      </c>
      <c r="DE924" s="4">
        <v>0</v>
      </c>
      <c r="DG924" s="4">
        <v>3087</v>
      </c>
      <c r="DO924" s="4">
        <v>6139</v>
      </c>
      <c r="DP924" s="4">
        <v>6139</v>
      </c>
      <c r="DR924" s="4">
        <v>10985</v>
      </c>
      <c r="DS924" s="4">
        <v>16292</v>
      </c>
      <c r="DT924" s="4">
        <v>4600</v>
      </c>
      <c r="DV924" s="4">
        <v>4</v>
      </c>
      <c r="DW924" s="4">
        <v>627</v>
      </c>
      <c r="DX924" s="4">
        <v>5231</v>
      </c>
      <c r="ED924" s="4">
        <v>3708</v>
      </c>
      <c r="EG924" s="4">
        <v>3708</v>
      </c>
      <c r="EI924" s="4">
        <v>8939</v>
      </c>
      <c r="EK924" s="4">
        <v>225</v>
      </c>
      <c r="EM924" s="4">
        <v>225</v>
      </c>
      <c r="EU924" s="4">
        <v>225</v>
      </c>
      <c r="EY924" s="4">
        <v>772</v>
      </c>
      <c r="EZ924" s="4">
        <v>69</v>
      </c>
      <c r="FA924" s="4">
        <v>595</v>
      </c>
      <c r="FD924" s="4">
        <v>4104</v>
      </c>
      <c r="FF924" s="4">
        <v>1586</v>
      </c>
      <c r="FG924" s="4">
        <v>7127</v>
      </c>
      <c r="FH924" s="4">
        <v>7352</v>
      </c>
      <c r="FI924" s="4">
        <v>16292</v>
      </c>
      <c r="FL924" s="2">
        <v>2018</v>
      </c>
      <c r="FM924" t="s">
        <v>8</v>
      </c>
      <c r="FR924" s="2">
        <v>2018</v>
      </c>
      <c r="FS924" s="5">
        <v>13</v>
      </c>
      <c r="FT924" s="4">
        <v>13</v>
      </c>
      <c r="FX924" s="4">
        <v>707</v>
      </c>
      <c r="GE924" s="4">
        <v>32</v>
      </c>
      <c r="GI924" s="7">
        <f t="shared" si="147"/>
        <v>-0.18070714834742505</v>
      </c>
      <c r="GJ924" s="7">
        <f t="shared" si="152"/>
        <v>0.17379656760150691</v>
      </c>
      <c r="GK924" s="7">
        <f t="shared" si="153"/>
        <v>0.37594158339738665</v>
      </c>
      <c r="GL924" s="7">
        <f t="shared" si="154"/>
        <v>0.17438006383501106</v>
      </c>
      <c r="GM924" s="7">
        <f>(((DR924-DR923)-(DP924-DP923)-(FG924-FG923)+((EV924-EV923)+(EW924-EW923)+(EX924-EX923))+(FC924-FC923))-U924-V924)/DS923</f>
        <v>-0.23897002305918524</v>
      </c>
      <c r="GN924" s="7">
        <f t="shared" si="148"/>
        <v>0.3507302075326672</v>
      </c>
      <c r="GO924" s="7">
        <f>(G924-G923)/DS923</f>
        <v>0.36272098385857032</v>
      </c>
      <c r="GP924" s="7">
        <f>CF924/DS923</f>
        <v>0.40791698693312839</v>
      </c>
      <c r="GQ924" s="7">
        <f t="shared" si="149"/>
        <v>0.1216299228721589</v>
      </c>
      <c r="GR924" s="7">
        <f t="shared" si="150"/>
        <v>0.15800046874476847</v>
      </c>
      <c r="GS924" s="7">
        <v>1</v>
      </c>
      <c r="GT924" s="7">
        <f t="shared" si="145"/>
        <v>0</v>
      </c>
      <c r="GU924" s="7">
        <f t="shared" si="146"/>
        <v>0.45126442425730418</v>
      </c>
      <c r="GV924" t="s">
        <v>210</v>
      </c>
      <c r="GW924" s="8">
        <f t="shared" si="151"/>
        <v>7.6863950807071489E-5</v>
      </c>
    </row>
    <row r="925" spans="1:205" x14ac:dyDescent="0.2">
      <c r="A925">
        <v>984029594</v>
      </c>
      <c r="B925" s="2">
        <v>2019</v>
      </c>
      <c r="C925" t="s">
        <v>3</v>
      </c>
      <c r="D925" s="3">
        <v>43466</v>
      </c>
      <c r="E925" s="3">
        <v>43830</v>
      </c>
      <c r="F925" t="s">
        <v>8</v>
      </c>
      <c r="G925" s="4">
        <v>37092</v>
      </c>
      <c r="J925" s="4">
        <v>37092</v>
      </c>
      <c r="K925" s="4">
        <v>17278</v>
      </c>
      <c r="L925" s="4">
        <v>-89</v>
      </c>
      <c r="M925" s="4">
        <v>-89</v>
      </c>
      <c r="Q925" s="4">
        <v>8132</v>
      </c>
      <c r="R925" s="4">
        <v>5827</v>
      </c>
      <c r="S925" s="4">
        <v>115</v>
      </c>
      <c r="U925" s="4">
        <v>990</v>
      </c>
      <c r="X925" s="4">
        <v>6252</v>
      </c>
      <c r="Z925" s="4">
        <v>32563</v>
      </c>
      <c r="AA925" s="4">
        <v>4529</v>
      </c>
      <c r="AG925" s="4">
        <v>57</v>
      </c>
      <c r="AK925" s="4">
        <v>57</v>
      </c>
      <c r="AR925" s="4">
        <v>0</v>
      </c>
      <c r="AS925" s="4">
        <v>16</v>
      </c>
      <c r="AT925" s="4">
        <v>16</v>
      </c>
      <c r="AU925" s="4">
        <v>16</v>
      </c>
      <c r="AV925" s="4">
        <v>41</v>
      </c>
      <c r="AW925" s="4">
        <v>4570</v>
      </c>
      <c r="AX925" s="4">
        <v>1007</v>
      </c>
      <c r="AY925" s="4">
        <v>3563</v>
      </c>
      <c r="BF925" s="4">
        <v>3563</v>
      </c>
      <c r="BP925" s="4">
        <v>3563</v>
      </c>
      <c r="BR925" s="4">
        <v>3563</v>
      </c>
      <c r="BS925" s="2">
        <v>2019</v>
      </c>
      <c r="CD925" s="4">
        <v>7055</v>
      </c>
      <c r="CF925" s="4">
        <v>7055</v>
      </c>
      <c r="CU925" s="4">
        <v>7055</v>
      </c>
      <c r="DA925" s="4">
        <v>3187</v>
      </c>
      <c r="DB925" s="4">
        <v>3187</v>
      </c>
      <c r="DC925" s="4">
        <v>1656</v>
      </c>
      <c r="DD925" s="4">
        <v>154</v>
      </c>
      <c r="DE925" s="4">
        <v>2607</v>
      </c>
      <c r="DG925" s="4">
        <v>4416</v>
      </c>
      <c r="DO925" s="4">
        <v>6331</v>
      </c>
      <c r="DP925" s="4">
        <v>6331</v>
      </c>
      <c r="DR925" s="4">
        <v>13934</v>
      </c>
      <c r="DS925" s="4">
        <v>20989</v>
      </c>
      <c r="DT925" s="4">
        <v>4600</v>
      </c>
      <c r="DV925" s="4">
        <v>4</v>
      </c>
      <c r="DW925" s="4">
        <v>627</v>
      </c>
      <c r="DX925" s="4">
        <v>5231</v>
      </c>
      <c r="ED925" s="4">
        <v>7271</v>
      </c>
      <c r="EG925" s="4">
        <v>7271</v>
      </c>
      <c r="EI925" s="4">
        <v>12502</v>
      </c>
      <c r="EK925" s="4">
        <v>315</v>
      </c>
      <c r="EM925" s="4">
        <v>315</v>
      </c>
      <c r="EU925" s="4">
        <v>315</v>
      </c>
      <c r="EY925" s="4">
        <v>3175</v>
      </c>
      <c r="EZ925" s="4">
        <v>917</v>
      </c>
      <c r="FA925" s="4">
        <v>371</v>
      </c>
      <c r="FD925" s="4">
        <v>2916</v>
      </c>
      <c r="FF925" s="4">
        <v>793</v>
      </c>
      <c r="FG925" s="4">
        <v>8172</v>
      </c>
      <c r="FH925" s="4">
        <v>8487</v>
      </c>
      <c r="FI925" s="4">
        <v>20989</v>
      </c>
      <c r="FL925" s="2">
        <v>2019</v>
      </c>
      <c r="FM925" t="s">
        <v>8</v>
      </c>
      <c r="FR925" s="2">
        <v>2019</v>
      </c>
      <c r="FS925" s="5">
        <v>13</v>
      </c>
      <c r="GA925" s="4">
        <v>717</v>
      </c>
      <c r="GE925" s="4">
        <v>73</v>
      </c>
      <c r="GN925" s="7">
        <f t="shared" si="148"/>
        <v>0.18684016695310582</v>
      </c>
      <c r="GQ925" s="7">
        <f t="shared" si="149"/>
        <v>0.19114294144470373</v>
      </c>
      <c r="GR925" s="7">
        <f t="shared" si="150"/>
        <v>7.2457063551726125E-2</v>
      </c>
      <c r="GS925" s="7">
        <v>1</v>
      </c>
      <c r="GT925" s="7">
        <f t="shared" si="145"/>
        <v>0</v>
      </c>
      <c r="GU925" s="7">
        <f t="shared" si="146"/>
        <v>0.40435466196579162</v>
      </c>
      <c r="GV925" t="s">
        <v>210</v>
      </c>
      <c r="GW925" s="8">
        <f t="shared" si="151"/>
        <v>6.1379818315737786E-5</v>
      </c>
    </row>
    <row r="926" spans="1:205" x14ac:dyDescent="0.2">
      <c r="A926">
        <v>898843882</v>
      </c>
      <c r="B926" s="2">
        <v>2013</v>
      </c>
      <c r="C926" t="s">
        <v>3</v>
      </c>
      <c r="D926" s="3">
        <v>41275</v>
      </c>
      <c r="E926" s="3">
        <v>41639</v>
      </c>
      <c r="F926" t="s">
        <v>8</v>
      </c>
      <c r="G926" s="4">
        <v>23907</v>
      </c>
      <c r="I926" s="4">
        <v>376</v>
      </c>
      <c r="J926" s="4">
        <v>24282</v>
      </c>
      <c r="K926" s="4">
        <v>8545</v>
      </c>
      <c r="L926" s="4">
        <v>0</v>
      </c>
      <c r="M926" s="4">
        <v>0</v>
      </c>
      <c r="Q926" s="4">
        <v>8308</v>
      </c>
      <c r="R926" s="4">
        <v>6675</v>
      </c>
      <c r="S926" s="4">
        <v>74</v>
      </c>
      <c r="U926" s="4">
        <v>490</v>
      </c>
      <c r="X926" s="4">
        <v>5217</v>
      </c>
      <c r="Z926" s="4">
        <v>22560</v>
      </c>
      <c r="AA926" s="4">
        <v>1723</v>
      </c>
      <c r="AC926" s="4">
        <v>0</v>
      </c>
      <c r="AD926" s="4">
        <v>0</v>
      </c>
      <c r="AE926" s="4">
        <v>0</v>
      </c>
      <c r="AG926" s="4">
        <v>1</v>
      </c>
      <c r="AJ926" s="4">
        <v>0</v>
      </c>
      <c r="AK926" s="4">
        <v>1</v>
      </c>
      <c r="AM926" s="4">
        <v>0</v>
      </c>
      <c r="AR926" s="4">
        <v>37</v>
      </c>
      <c r="AT926" s="4">
        <v>0</v>
      </c>
      <c r="AU926" s="4">
        <v>37</v>
      </c>
      <c r="AV926" s="4">
        <v>-36</v>
      </c>
      <c r="AW926" s="4">
        <v>1686</v>
      </c>
      <c r="AX926" s="4">
        <v>424</v>
      </c>
      <c r="AY926" s="4">
        <v>1262</v>
      </c>
      <c r="BB926" s="4">
        <v>0</v>
      </c>
      <c r="BD926" s="4">
        <v>0</v>
      </c>
      <c r="BF926" s="4">
        <v>1262</v>
      </c>
      <c r="BK926" s="4">
        <v>28</v>
      </c>
      <c r="BP926" s="4">
        <v>1234</v>
      </c>
      <c r="BR926" s="4">
        <v>1262</v>
      </c>
      <c r="BS926" s="2">
        <v>2013</v>
      </c>
      <c r="BV926" s="4">
        <v>111</v>
      </c>
      <c r="BY926" s="4">
        <v>111</v>
      </c>
      <c r="BZ926" s="4">
        <v>1593</v>
      </c>
      <c r="CD926" s="4">
        <v>963</v>
      </c>
      <c r="CF926" s="4">
        <v>2556</v>
      </c>
      <c r="CL926" s="4">
        <v>1</v>
      </c>
      <c r="CR926" s="4">
        <v>45</v>
      </c>
      <c r="CS926" s="4">
        <v>46</v>
      </c>
      <c r="CU926" s="4">
        <v>2713</v>
      </c>
      <c r="DA926" s="4">
        <v>512</v>
      </c>
      <c r="DB926" s="4">
        <v>512</v>
      </c>
      <c r="DC926" s="4">
        <v>1192</v>
      </c>
      <c r="DD926" s="4">
        <v>1262</v>
      </c>
      <c r="DG926" s="4">
        <v>2454</v>
      </c>
      <c r="DN926" s="4">
        <v>0</v>
      </c>
      <c r="DO926" s="4">
        <v>1357</v>
      </c>
      <c r="DP926" s="4">
        <v>1357</v>
      </c>
      <c r="DR926" s="4">
        <v>4323</v>
      </c>
      <c r="DS926" s="4">
        <v>7036</v>
      </c>
      <c r="DT926" s="4">
        <v>2273</v>
      </c>
      <c r="DX926" s="4">
        <v>2273</v>
      </c>
      <c r="ED926" s="4">
        <v>1459</v>
      </c>
      <c r="EG926" s="4">
        <v>1459</v>
      </c>
      <c r="EI926" s="4">
        <v>3732</v>
      </c>
      <c r="EM926" s="4">
        <v>0</v>
      </c>
      <c r="EP926" s="4">
        <v>187</v>
      </c>
      <c r="ET926" s="4">
        <v>0</v>
      </c>
      <c r="EU926" s="4">
        <v>187</v>
      </c>
      <c r="EY926" s="4">
        <v>1086</v>
      </c>
      <c r="EZ926" s="4">
        <v>509</v>
      </c>
      <c r="FA926" s="4">
        <v>676</v>
      </c>
      <c r="FD926" s="4">
        <v>45</v>
      </c>
      <c r="FF926" s="4">
        <v>801</v>
      </c>
      <c r="FG926" s="4">
        <v>3117</v>
      </c>
      <c r="FH926" s="4">
        <v>3304</v>
      </c>
      <c r="FI926" s="4">
        <v>7036</v>
      </c>
      <c r="FL926" s="2">
        <v>2013</v>
      </c>
      <c r="FM926" t="s">
        <v>8</v>
      </c>
      <c r="FR926" s="2">
        <v>2013</v>
      </c>
      <c r="FS926" s="5">
        <v>20</v>
      </c>
      <c r="FT926" s="4">
        <v>29</v>
      </c>
      <c r="FX926" s="4">
        <v>82</v>
      </c>
      <c r="FZ926" s="4">
        <v>2</v>
      </c>
      <c r="GE926" s="4">
        <v>27</v>
      </c>
      <c r="GH926" s="4">
        <v>500</v>
      </c>
      <c r="GN926" s="7">
        <f t="shared" si="148"/>
        <v>-0.60607937491066755</v>
      </c>
      <c r="GQ926" s="7">
        <f t="shared" si="149"/>
        <v>9.0062444246208739E-2</v>
      </c>
      <c r="GR926" s="7">
        <f t="shared" si="150"/>
        <v>-0.35546748625040442</v>
      </c>
      <c r="GS926" s="7">
        <v>1</v>
      </c>
      <c r="GT926" s="7">
        <f t="shared" si="145"/>
        <v>5.6598062953995158E-2</v>
      </c>
      <c r="GU926" s="7">
        <f t="shared" si="146"/>
        <v>0.46958499147242749</v>
      </c>
      <c r="GV926" t="s">
        <v>261</v>
      </c>
      <c r="GW926" s="8">
        <f t="shared" si="151"/>
        <v>4.7644004002096336E-5</v>
      </c>
    </row>
    <row r="927" spans="1:205" x14ac:dyDescent="0.2">
      <c r="A927">
        <v>898843882</v>
      </c>
      <c r="B927" s="2">
        <v>2014</v>
      </c>
      <c r="C927" t="s">
        <v>3</v>
      </c>
      <c r="D927" s="3">
        <v>41640</v>
      </c>
      <c r="E927" s="3">
        <v>42004</v>
      </c>
      <c r="F927" t="s">
        <v>8</v>
      </c>
      <c r="G927" s="4">
        <v>25924</v>
      </c>
      <c r="I927" s="4">
        <v>375</v>
      </c>
      <c r="J927" s="4">
        <v>26299</v>
      </c>
      <c r="K927" s="4">
        <v>9238</v>
      </c>
      <c r="L927" s="4">
        <v>0</v>
      </c>
      <c r="M927" s="4">
        <v>0</v>
      </c>
      <c r="Q927" s="4">
        <v>8934</v>
      </c>
      <c r="R927" s="4">
        <v>7278</v>
      </c>
      <c r="S927" s="4">
        <v>84</v>
      </c>
      <c r="U927" s="4">
        <v>378</v>
      </c>
      <c r="X927" s="4">
        <v>6208</v>
      </c>
      <c r="Z927" s="4">
        <v>24759</v>
      </c>
      <c r="AA927" s="4">
        <v>1540</v>
      </c>
      <c r="AC927" s="4">
        <v>0</v>
      </c>
      <c r="AD927" s="4">
        <v>0</v>
      </c>
      <c r="AE927" s="4">
        <v>0</v>
      </c>
      <c r="AG927" s="4">
        <v>7</v>
      </c>
      <c r="AJ927" s="4">
        <v>0</v>
      </c>
      <c r="AK927" s="4">
        <v>7</v>
      </c>
      <c r="AM927" s="4">
        <v>0</v>
      </c>
      <c r="AR927" s="4">
        <v>8</v>
      </c>
      <c r="AT927" s="4">
        <v>0</v>
      </c>
      <c r="AU927" s="4">
        <v>8</v>
      </c>
      <c r="AV927" s="4">
        <v>-1</v>
      </c>
      <c r="AW927" s="4">
        <v>1539</v>
      </c>
      <c r="AX927" s="4">
        <v>477</v>
      </c>
      <c r="AY927" s="4">
        <v>1063</v>
      </c>
      <c r="BB927" s="4">
        <v>0</v>
      </c>
      <c r="BD927" s="4">
        <v>0</v>
      </c>
      <c r="BF927" s="4">
        <v>1063</v>
      </c>
      <c r="BJ927" s="4">
        <v>804</v>
      </c>
      <c r="BK927" s="4">
        <v>161</v>
      </c>
      <c r="BP927" s="4">
        <v>98</v>
      </c>
      <c r="BR927" s="4">
        <v>1063</v>
      </c>
      <c r="BS927" s="2">
        <v>2014</v>
      </c>
      <c r="BV927" s="4">
        <v>121</v>
      </c>
      <c r="BY927" s="4">
        <v>121</v>
      </c>
      <c r="CD927" s="4">
        <v>781</v>
      </c>
      <c r="CF927" s="4">
        <v>781</v>
      </c>
      <c r="CL927" s="4">
        <v>1</v>
      </c>
      <c r="CR927" s="4">
        <v>45</v>
      </c>
      <c r="CS927" s="4">
        <v>46</v>
      </c>
      <c r="CU927" s="4">
        <v>948</v>
      </c>
      <c r="DA927" s="4">
        <v>587</v>
      </c>
      <c r="DB927" s="4">
        <v>587</v>
      </c>
      <c r="DC927" s="4">
        <v>1239</v>
      </c>
      <c r="DD927" s="4">
        <v>624</v>
      </c>
      <c r="DG927" s="4">
        <v>1863</v>
      </c>
      <c r="DN927" s="4">
        <v>0</v>
      </c>
      <c r="DO927" s="4">
        <v>2527</v>
      </c>
      <c r="DP927" s="4">
        <v>2527</v>
      </c>
      <c r="DR927" s="4">
        <v>4978</v>
      </c>
      <c r="DS927" s="4">
        <v>5926</v>
      </c>
      <c r="DT927" s="4">
        <v>1759</v>
      </c>
      <c r="DX927" s="4">
        <v>1759</v>
      </c>
      <c r="ED927" s="4">
        <v>647</v>
      </c>
      <c r="EG927" s="4">
        <v>647</v>
      </c>
      <c r="EI927" s="4">
        <v>2405</v>
      </c>
      <c r="EM927" s="4">
        <v>0</v>
      </c>
      <c r="ET927" s="4">
        <v>0</v>
      </c>
      <c r="EU927" s="4">
        <v>0</v>
      </c>
      <c r="EY927" s="4">
        <v>533</v>
      </c>
      <c r="EZ927" s="4">
        <v>391</v>
      </c>
      <c r="FA927" s="4">
        <v>815</v>
      </c>
      <c r="FC927" s="4">
        <v>804</v>
      </c>
      <c r="FD927" s="4">
        <v>264</v>
      </c>
      <c r="FF927" s="4">
        <v>713</v>
      </c>
      <c r="FG927" s="4">
        <v>3521</v>
      </c>
      <c r="FH927" s="4">
        <v>3521</v>
      </c>
      <c r="FI927" s="4">
        <v>5926</v>
      </c>
      <c r="FL927" s="2">
        <v>2014</v>
      </c>
      <c r="FM927" t="s">
        <v>8</v>
      </c>
      <c r="FR927" s="2">
        <v>2014</v>
      </c>
      <c r="FS927" s="5">
        <v>19</v>
      </c>
      <c r="FT927" s="4">
        <v>31</v>
      </c>
      <c r="FX927" s="4">
        <v>1074</v>
      </c>
      <c r="FZ927" s="4">
        <v>21</v>
      </c>
      <c r="GA927" s="4">
        <v>4</v>
      </c>
      <c r="GE927" s="4">
        <v>35</v>
      </c>
      <c r="GN927" s="7">
        <f t="shared" si="148"/>
        <v>0.27998862990335416</v>
      </c>
      <c r="GQ927" s="7">
        <f t="shared" si="149"/>
        <v>0.16401789847245796</v>
      </c>
      <c r="GR927" s="7">
        <f t="shared" si="150"/>
        <v>8.436859497218388E-2</v>
      </c>
      <c r="GS927" s="7">
        <v>1</v>
      </c>
      <c r="GT927" s="7">
        <f t="shared" si="145"/>
        <v>0</v>
      </c>
      <c r="GU927" s="7">
        <f t="shared" si="146"/>
        <v>0.59416132298346269</v>
      </c>
      <c r="GV927" t="s">
        <v>261</v>
      </c>
      <c r="GW927" s="8">
        <f t="shared" si="151"/>
        <v>1.4212620807276861E-4</v>
      </c>
    </row>
    <row r="928" spans="1:205" x14ac:dyDescent="0.2">
      <c r="A928">
        <v>898843882</v>
      </c>
      <c r="B928" s="2">
        <v>2015</v>
      </c>
      <c r="C928" t="s">
        <v>3</v>
      </c>
      <c r="D928" s="3">
        <v>42005</v>
      </c>
      <c r="E928" s="3">
        <v>42369</v>
      </c>
      <c r="F928" t="s">
        <v>8</v>
      </c>
      <c r="G928" s="4">
        <v>30898</v>
      </c>
      <c r="I928" s="4">
        <v>305</v>
      </c>
      <c r="J928" s="4">
        <v>31203</v>
      </c>
      <c r="K928" s="4">
        <v>11186</v>
      </c>
      <c r="L928" s="4">
        <v>0</v>
      </c>
      <c r="M928" s="4">
        <v>0</v>
      </c>
      <c r="Q928" s="4">
        <v>9807</v>
      </c>
      <c r="R928" s="4">
        <v>8040</v>
      </c>
      <c r="S928" s="4">
        <v>95</v>
      </c>
      <c r="U928" s="4">
        <v>321</v>
      </c>
      <c r="X928" s="4">
        <v>6838</v>
      </c>
      <c r="Z928" s="4">
        <v>28152</v>
      </c>
      <c r="AA928" s="4">
        <v>3051</v>
      </c>
      <c r="AC928" s="4">
        <v>0</v>
      </c>
      <c r="AD928" s="4">
        <v>0</v>
      </c>
      <c r="AE928" s="4">
        <v>0</v>
      </c>
      <c r="AG928" s="4">
        <v>14</v>
      </c>
      <c r="AJ928" s="4">
        <v>0</v>
      </c>
      <c r="AK928" s="4">
        <v>14</v>
      </c>
      <c r="AM928" s="4">
        <v>0</v>
      </c>
      <c r="AR928" s="4">
        <v>7</v>
      </c>
      <c r="AT928" s="4">
        <v>0</v>
      </c>
      <c r="AU928" s="4">
        <v>7</v>
      </c>
      <c r="AV928" s="4">
        <v>8</v>
      </c>
      <c r="AW928" s="4">
        <v>3059</v>
      </c>
      <c r="AX928" s="4">
        <v>848</v>
      </c>
      <c r="AY928" s="4">
        <v>2211</v>
      </c>
      <c r="BB928" s="4">
        <v>0</v>
      </c>
      <c r="BD928" s="4">
        <v>0</v>
      </c>
      <c r="BF928" s="4">
        <v>2211</v>
      </c>
      <c r="BJ928" s="4">
        <v>2100</v>
      </c>
      <c r="BP928" s="4">
        <v>111</v>
      </c>
      <c r="BR928" s="4">
        <v>2211</v>
      </c>
      <c r="BS928" s="2">
        <v>2015</v>
      </c>
      <c r="BV928" s="4">
        <v>212</v>
      </c>
      <c r="BY928" s="4">
        <v>212</v>
      </c>
      <c r="CD928" s="4">
        <v>543</v>
      </c>
      <c r="CF928" s="4">
        <v>543</v>
      </c>
      <c r="CL928" s="4">
        <v>1</v>
      </c>
      <c r="CR928" s="4">
        <v>45</v>
      </c>
      <c r="CS928" s="4">
        <v>46</v>
      </c>
      <c r="CU928" s="4">
        <v>801</v>
      </c>
      <c r="DA928" s="4">
        <v>585</v>
      </c>
      <c r="DB928" s="4">
        <v>585</v>
      </c>
      <c r="DC928" s="4">
        <v>1626</v>
      </c>
      <c r="DD928" s="4">
        <v>570</v>
      </c>
      <c r="DG928" s="4">
        <v>2195</v>
      </c>
      <c r="DN928" s="4">
        <v>0</v>
      </c>
      <c r="DO928" s="4">
        <v>4425</v>
      </c>
      <c r="DP928" s="4">
        <v>4425</v>
      </c>
      <c r="DR928" s="4">
        <v>7206</v>
      </c>
      <c r="DS928" s="4">
        <v>8008</v>
      </c>
      <c r="DT928" s="4">
        <v>1759</v>
      </c>
      <c r="DX928" s="4">
        <v>1759</v>
      </c>
      <c r="ED928" s="4">
        <v>757</v>
      </c>
      <c r="EG928" s="4">
        <v>757</v>
      </c>
      <c r="EI928" s="4">
        <v>2516</v>
      </c>
      <c r="EM928" s="4">
        <v>0</v>
      </c>
      <c r="ET928" s="4">
        <v>0</v>
      </c>
      <c r="EU928" s="4">
        <v>0</v>
      </c>
      <c r="EY928" s="4">
        <v>893</v>
      </c>
      <c r="EZ928" s="4">
        <v>939</v>
      </c>
      <c r="FA928" s="4">
        <v>798</v>
      </c>
      <c r="FC928" s="4">
        <v>2100</v>
      </c>
      <c r="FD928" s="4">
        <v>0</v>
      </c>
      <c r="FF928" s="4">
        <v>761</v>
      </c>
      <c r="FG928" s="4">
        <v>5491</v>
      </c>
      <c r="FH928" s="4">
        <v>5491</v>
      </c>
      <c r="FI928" s="4">
        <v>8008</v>
      </c>
      <c r="FL928" s="2">
        <v>2015</v>
      </c>
      <c r="FM928" t="s">
        <v>8</v>
      </c>
      <c r="FR928" s="2">
        <v>2015</v>
      </c>
      <c r="FS928" s="5">
        <v>19</v>
      </c>
      <c r="FT928" s="4">
        <v>31</v>
      </c>
      <c r="FX928" s="4">
        <v>1149</v>
      </c>
      <c r="FZ928" s="4">
        <v>10</v>
      </c>
      <c r="GA928" s="4">
        <v>4</v>
      </c>
      <c r="GE928" s="4">
        <v>34</v>
      </c>
      <c r="GI928" s="7">
        <f t="shared" si="147"/>
        <v>-5.8049274384070197E-2</v>
      </c>
      <c r="GJ928" s="7">
        <f t="shared" si="152"/>
        <v>0.22114837976122798</v>
      </c>
      <c r="GK928" s="7">
        <f t="shared" si="153"/>
        <v>0.48531893351333111</v>
      </c>
      <c r="GL928" s="7">
        <f t="shared" si="154"/>
        <v>0.4175824175824176</v>
      </c>
      <c r="GM928" s="7">
        <f>(((DR928-DR927)-(DP928-DP927)-(FG928-FG927)+((EV928-EV927)+(EW928-EW927)+(EX928-EX927))+(FC928-FC927))-U928-V928)/DS927</f>
        <v>-0.11221734728315896</v>
      </c>
      <c r="GN928" s="7">
        <f t="shared" si="148"/>
        <v>0.77404657441781977</v>
      </c>
      <c r="GO928" s="7">
        <f>(G928-G927)/DS927</f>
        <v>0.83935200809989874</v>
      </c>
      <c r="GP928" s="7">
        <f>CF928/DS927</f>
        <v>9.1630104623692199E-2</v>
      </c>
      <c r="GQ928" s="7">
        <f t="shared" si="149"/>
        <v>0.31735323668723986</v>
      </c>
      <c r="GR928" s="7">
        <f t="shared" si="150"/>
        <v>0.19186853880573984</v>
      </c>
      <c r="GS928" s="7">
        <v>1</v>
      </c>
      <c r="GT928" s="7">
        <f t="shared" si="145"/>
        <v>0</v>
      </c>
      <c r="GU928" s="7">
        <f t="shared" si="146"/>
        <v>0.68568931068931072</v>
      </c>
      <c r="GV928" t="s">
        <v>261</v>
      </c>
      <c r="GW928" s="8">
        <f t="shared" si="151"/>
        <v>1.6874789065136686E-4</v>
      </c>
    </row>
    <row r="929" spans="1:205" x14ac:dyDescent="0.2">
      <c r="A929">
        <v>898843882</v>
      </c>
      <c r="B929" s="2">
        <v>2016</v>
      </c>
      <c r="C929" t="s">
        <v>3</v>
      </c>
      <c r="D929" s="3">
        <v>42370</v>
      </c>
      <c r="E929" s="3">
        <v>42735</v>
      </c>
      <c r="F929" t="s">
        <v>8</v>
      </c>
      <c r="G929" s="4">
        <v>34114</v>
      </c>
      <c r="I929" s="4">
        <v>627</v>
      </c>
      <c r="J929" s="4">
        <v>34742</v>
      </c>
      <c r="K929" s="4">
        <v>11767</v>
      </c>
      <c r="L929" s="4">
        <v>0</v>
      </c>
      <c r="M929" s="4">
        <v>0</v>
      </c>
      <c r="Q929" s="4">
        <v>11206</v>
      </c>
      <c r="R929" s="4">
        <v>9131</v>
      </c>
      <c r="S929" s="4">
        <v>137</v>
      </c>
      <c r="U929" s="4">
        <v>283</v>
      </c>
      <c r="X929" s="4">
        <v>7897</v>
      </c>
      <c r="Z929" s="4">
        <v>31153</v>
      </c>
      <c r="AA929" s="4">
        <v>3589</v>
      </c>
      <c r="AC929" s="4">
        <v>0</v>
      </c>
      <c r="AD929" s="4">
        <v>0</v>
      </c>
      <c r="AE929" s="4">
        <v>0</v>
      </c>
      <c r="AG929" s="4">
        <v>13</v>
      </c>
      <c r="AJ929" s="4">
        <v>0</v>
      </c>
      <c r="AK929" s="4">
        <v>13</v>
      </c>
      <c r="AM929" s="4">
        <v>0</v>
      </c>
      <c r="AR929" s="4">
        <v>9</v>
      </c>
      <c r="AT929" s="4">
        <v>0</v>
      </c>
      <c r="AU929" s="4">
        <v>9</v>
      </c>
      <c r="AV929" s="4">
        <v>4</v>
      </c>
      <c r="AW929" s="4">
        <v>3593</v>
      </c>
      <c r="AX929" s="4">
        <v>912</v>
      </c>
      <c r="AY929" s="4">
        <v>2681</v>
      </c>
      <c r="BB929" s="4">
        <v>0</v>
      </c>
      <c r="BD929" s="4">
        <v>0</v>
      </c>
      <c r="BF929" s="4">
        <v>2681</v>
      </c>
      <c r="BJ929" s="4">
        <v>2559</v>
      </c>
      <c r="BL929" s="4">
        <v>31</v>
      </c>
      <c r="BP929" s="4">
        <v>92</v>
      </c>
      <c r="BR929" s="4">
        <v>2681</v>
      </c>
      <c r="BS929" s="2">
        <v>2016</v>
      </c>
      <c r="BV929" s="4">
        <v>209</v>
      </c>
      <c r="BY929" s="4">
        <v>209</v>
      </c>
      <c r="CD929" s="4">
        <v>540</v>
      </c>
      <c r="CF929" s="4">
        <v>540</v>
      </c>
      <c r="CL929" s="4">
        <v>1</v>
      </c>
      <c r="CR929" s="4">
        <v>45</v>
      </c>
      <c r="CS929" s="4">
        <v>46</v>
      </c>
      <c r="CU929" s="4">
        <v>795</v>
      </c>
      <c r="DA929" s="4">
        <v>602</v>
      </c>
      <c r="DB929" s="4">
        <v>602</v>
      </c>
      <c r="DC929" s="4">
        <v>1751</v>
      </c>
      <c r="DD929" s="4">
        <v>468</v>
      </c>
      <c r="DG929" s="4">
        <v>2219</v>
      </c>
      <c r="DN929" s="4">
        <v>0</v>
      </c>
      <c r="DO929" s="4">
        <v>5361</v>
      </c>
      <c r="DP929" s="4">
        <v>5361</v>
      </c>
      <c r="DR929" s="4">
        <v>8182</v>
      </c>
      <c r="DS929" s="4">
        <v>8978</v>
      </c>
      <c r="DT929" s="4">
        <v>1759</v>
      </c>
      <c r="DX929" s="4">
        <v>1759</v>
      </c>
      <c r="ED929" s="4">
        <v>849</v>
      </c>
      <c r="EG929" s="4">
        <v>849</v>
      </c>
      <c r="EI929" s="4">
        <v>2608</v>
      </c>
      <c r="EM929" s="4">
        <v>0</v>
      </c>
      <c r="ET929" s="4">
        <v>0</v>
      </c>
      <c r="EU929" s="4">
        <v>0</v>
      </c>
      <c r="EY929" s="4">
        <v>1068</v>
      </c>
      <c r="EZ929" s="4">
        <v>899</v>
      </c>
      <c r="FA929" s="4">
        <v>929</v>
      </c>
      <c r="FC929" s="4">
        <v>2559</v>
      </c>
      <c r="FD929" s="4">
        <v>41</v>
      </c>
      <c r="FF929" s="4">
        <v>874</v>
      </c>
      <c r="FG929" s="4">
        <v>6370</v>
      </c>
      <c r="FH929" s="4">
        <v>6370</v>
      </c>
      <c r="FI929" s="4">
        <v>8978</v>
      </c>
      <c r="FL929" s="2">
        <v>2016</v>
      </c>
      <c r="FM929" t="s">
        <v>8</v>
      </c>
      <c r="FR929" s="2">
        <v>2016</v>
      </c>
      <c r="FS929" s="5">
        <v>19</v>
      </c>
      <c r="FT929" s="4">
        <v>31</v>
      </c>
      <c r="FX929" s="4">
        <v>1171</v>
      </c>
      <c r="FZ929" s="4">
        <v>15</v>
      </c>
      <c r="GA929" s="4">
        <v>7</v>
      </c>
      <c r="GE929" s="4">
        <v>39</v>
      </c>
      <c r="GI929" s="7">
        <f t="shared" si="147"/>
        <v>-4.7452547452547456E-2</v>
      </c>
      <c r="GJ929" s="7">
        <f t="shared" si="152"/>
        <v>0.48531893351333111</v>
      </c>
      <c r="GK929" s="7">
        <f t="shared" si="153"/>
        <v>0.4175824175824176</v>
      </c>
      <c r="GL929" s="7">
        <f t="shared" si="154"/>
        <v>0.26687458231231898</v>
      </c>
      <c r="GM929" s="7">
        <f>(((DR929-DR928)-(DP929-DP928)-(FG929-FG928)+((EV929-EV928)+(EW929-EW928)+(EX929-EX928))+(FC929-FC928))-U929-V929)/DS928</f>
        <v>-8.2792207792207792E-2</v>
      </c>
      <c r="GN929" s="7">
        <f t="shared" si="148"/>
        <v>0.38598901098901101</v>
      </c>
      <c r="GO929" s="7">
        <f>(G929-G928)/DS928</f>
        <v>0.4015984015984016</v>
      </c>
      <c r="GP929" s="7">
        <f>CF929/DS928</f>
        <v>6.7432567432567439E-2</v>
      </c>
      <c r="GQ929" s="7">
        <f t="shared" si="149"/>
        <v>0.31567172965971979</v>
      </c>
      <c r="GR929" s="7">
        <f t="shared" si="150"/>
        <v>0.10408440675771895</v>
      </c>
      <c r="GS929" s="7">
        <v>1</v>
      </c>
      <c r="GT929" s="7">
        <f t="shared" si="145"/>
        <v>0</v>
      </c>
      <c r="GU929" s="7">
        <f t="shared" si="146"/>
        <v>0.70951214078859437</v>
      </c>
      <c r="GV929" t="s">
        <v>261</v>
      </c>
      <c r="GW929" s="8">
        <f t="shared" si="151"/>
        <v>1.2487512487512488E-4</v>
      </c>
    </row>
    <row r="930" spans="1:205" x14ac:dyDescent="0.2">
      <c r="A930">
        <v>898843882</v>
      </c>
      <c r="B930" s="2">
        <v>2017</v>
      </c>
      <c r="C930" t="s">
        <v>3</v>
      </c>
      <c r="D930" s="3">
        <v>42736</v>
      </c>
      <c r="E930" s="3">
        <v>43100</v>
      </c>
      <c r="F930" t="s">
        <v>8</v>
      </c>
      <c r="G930" s="4">
        <v>34527</v>
      </c>
      <c r="I930" s="4">
        <v>401</v>
      </c>
      <c r="J930" s="4">
        <v>34928</v>
      </c>
      <c r="K930" s="4">
        <v>11840</v>
      </c>
      <c r="L930" s="4">
        <v>0</v>
      </c>
      <c r="M930" s="4">
        <v>0</v>
      </c>
      <c r="Q930" s="4">
        <v>12026</v>
      </c>
      <c r="R930" s="4">
        <v>9060</v>
      </c>
      <c r="S930" s="4">
        <v>126</v>
      </c>
      <c r="U930" s="4">
        <v>333</v>
      </c>
      <c r="X930" s="4">
        <v>7540</v>
      </c>
      <c r="Z930" s="4">
        <v>31739</v>
      </c>
      <c r="AA930" s="4">
        <v>3189</v>
      </c>
      <c r="AC930" s="4">
        <v>0</v>
      </c>
      <c r="AD930" s="4">
        <v>0</v>
      </c>
      <c r="AE930" s="4">
        <v>0</v>
      </c>
      <c r="AG930" s="4">
        <v>13</v>
      </c>
      <c r="AJ930" s="4">
        <v>0</v>
      </c>
      <c r="AK930" s="4">
        <v>13</v>
      </c>
      <c r="AM930" s="4">
        <v>0</v>
      </c>
      <c r="AR930" s="4">
        <v>7</v>
      </c>
      <c r="AT930" s="4">
        <v>0</v>
      </c>
      <c r="AU930" s="4">
        <v>7</v>
      </c>
      <c r="AV930" s="4">
        <v>6</v>
      </c>
      <c r="AW930" s="4">
        <v>3195</v>
      </c>
      <c r="AX930" s="4">
        <v>781</v>
      </c>
      <c r="AY930" s="4">
        <v>2414</v>
      </c>
      <c r="BB930" s="4">
        <v>0</v>
      </c>
      <c r="BD930" s="4">
        <v>0</v>
      </c>
      <c r="BF930" s="4">
        <v>2414</v>
      </c>
      <c r="BJ930" s="4">
        <v>2379</v>
      </c>
      <c r="BL930" s="4">
        <v>16</v>
      </c>
      <c r="BP930" s="4">
        <v>19</v>
      </c>
      <c r="BR930" s="4">
        <v>2414</v>
      </c>
      <c r="BS930" s="2">
        <v>2017</v>
      </c>
      <c r="BV930" s="4">
        <v>176</v>
      </c>
      <c r="BY930" s="4">
        <v>176</v>
      </c>
      <c r="CD930" s="4">
        <v>1195</v>
      </c>
      <c r="CF930" s="4">
        <v>1195</v>
      </c>
      <c r="CL930" s="4">
        <v>1</v>
      </c>
      <c r="CR930" s="4">
        <v>135</v>
      </c>
      <c r="CS930" s="4">
        <v>136</v>
      </c>
      <c r="CU930" s="4">
        <v>1507</v>
      </c>
      <c r="DA930" s="4">
        <v>650</v>
      </c>
      <c r="DB930" s="4">
        <v>650</v>
      </c>
      <c r="DC930" s="4">
        <v>1604</v>
      </c>
      <c r="DD930" s="4">
        <v>625</v>
      </c>
      <c r="DG930" s="4">
        <v>2230</v>
      </c>
      <c r="DN930" s="4">
        <v>0</v>
      </c>
      <c r="DO930" s="4">
        <v>4138</v>
      </c>
      <c r="DP930" s="4">
        <v>4138</v>
      </c>
      <c r="DR930" s="4">
        <v>7018</v>
      </c>
      <c r="DS930" s="4">
        <v>8525</v>
      </c>
      <c r="DT930" s="4">
        <v>1759</v>
      </c>
      <c r="DX930" s="4">
        <v>1759</v>
      </c>
      <c r="ED930" s="4">
        <v>868</v>
      </c>
      <c r="EG930" s="4">
        <v>868</v>
      </c>
      <c r="EI930" s="4">
        <v>2627</v>
      </c>
      <c r="EM930" s="4">
        <v>0</v>
      </c>
      <c r="ET930" s="4">
        <v>0</v>
      </c>
      <c r="EU930" s="4">
        <v>0</v>
      </c>
      <c r="EY930" s="4">
        <v>961</v>
      </c>
      <c r="EZ930" s="4">
        <v>742</v>
      </c>
      <c r="FA930" s="4">
        <v>919</v>
      </c>
      <c r="FC930" s="4">
        <v>2379</v>
      </c>
      <c r="FD930" s="4">
        <v>44</v>
      </c>
      <c r="FF930" s="4">
        <v>853</v>
      </c>
      <c r="FG930" s="4">
        <v>5898</v>
      </c>
      <c r="FH930" s="4">
        <v>5898</v>
      </c>
      <c r="FI930" s="4">
        <v>8525</v>
      </c>
      <c r="FL930" s="2">
        <v>2017</v>
      </c>
      <c r="FM930" t="s">
        <v>8</v>
      </c>
      <c r="FR930" s="2">
        <v>2017</v>
      </c>
      <c r="FS930" s="5">
        <v>19</v>
      </c>
      <c r="FX930" s="4">
        <v>1158</v>
      </c>
      <c r="FZ930" s="4">
        <v>18</v>
      </c>
      <c r="GA930" s="4">
        <v>7</v>
      </c>
      <c r="GE930" s="4">
        <v>40</v>
      </c>
      <c r="GI930" s="7">
        <f t="shared" si="147"/>
        <v>3.9095566941412342E-2</v>
      </c>
      <c r="GJ930" s="7">
        <f t="shared" si="152"/>
        <v>0.4175824175824176</v>
      </c>
      <c r="GK930" s="7">
        <f t="shared" si="153"/>
        <v>0.26687458231231898</v>
      </c>
      <c r="GL930" s="7">
        <f t="shared" si="154"/>
        <v>0.40316715542521991</v>
      </c>
      <c r="GM930" s="7">
        <f>(((DR930-DR929)-(DP930-DP929)-(FG930-FG929)+((EV930-EV929)+(EW930-EW929)+(EX930-EX929))+(FC930-FC929))-U930-V930)/DS929</f>
        <v>2.0049008687903764E-3</v>
      </c>
      <c r="GN930" s="7">
        <f t="shared" si="148"/>
        <v>6.2374693695700603E-2</v>
      </c>
      <c r="GO930" s="7">
        <f>(G930-G929)/DS929</f>
        <v>4.6001336600579194E-2</v>
      </c>
      <c r="GP930" s="7">
        <f>CF930/DS929</f>
        <v>0.13310314101136111</v>
      </c>
      <c r="GQ930" s="7">
        <f t="shared" si="149"/>
        <v>0.2758384276981089</v>
      </c>
      <c r="GR930" s="7">
        <f t="shared" si="150"/>
        <v>1.2106466553321217E-2</v>
      </c>
      <c r="GS930" s="7">
        <v>1</v>
      </c>
      <c r="GT930" s="7">
        <f t="shared" si="145"/>
        <v>0</v>
      </c>
      <c r="GU930" s="7">
        <f t="shared" si="146"/>
        <v>0.69184750733137834</v>
      </c>
      <c r="GV930" t="s">
        <v>261</v>
      </c>
      <c r="GW930" s="8">
        <f t="shared" si="151"/>
        <v>1.1138338159946537E-4</v>
      </c>
    </row>
    <row r="931" spans="1:205" x14ac:dyDescent="0.2">
      <c r="A931">
        <v>898843882</v>
      </c>
      <c r="B931" s="2">
        <v>2018</v>
      </c>
      <c r="C931" t="s">
        <v>3</v>
      </c>
      <c r="D931" s="3">
        <v>43101</v>
      </c>
      <c r="E931" s="3">
        <v>43465</v>
      </c>
      <c r="F931" t="s">
        <v>8</v>
      </c>
      <c r="G931" s="4">
        <v>37458</v>
      </c>
      <c r="I931" s="4">
        <v>373</v>
      </c>
      <c r="J931" s="4">
        <v>37830</v>
      </c>
      <c r="K931" s="4">
        <v>12919</v>
      </c>
      <c r="Q931" s="4">
        <v>12565</v>
      </c>
      <c r="R931" s="4">
        <v>9982</v>
      </c>
      <c r="S931" s="4">
        <v>132</v>
      </c>
      <c r="U931" s="4">
        <v>453</v>
      </c>
      <c r="X931" s="4">
        <v>8388</v>
      </c>
      <c r="Z931" s="4">
        <v>34325</v>
      </c>
      <c r="AA931" s="4">
        <v>3505</v>
      </c>
      <c r="AG931" s="4">
        <v>14</v>
      </c>
      <c r="AK931" s="4">
        <v>14</v>
      </c>
      <c r="AR931" s="4">
        <v>7</v>
      </c>
      <c r="AU931" s="4">
        <v>7</v>
      </c>
      <c r="AV931" s="4">
        <v>7</v>
      </c>
      <c r="AW931" s="4">
        <v>3511</v>
      </c>
      <c r="AX931" s="4">
        <v>820</v>
      </c>
      <c r="AY931" s="4">
        <v>2691</v>
      </c>
      <c r="BF931" s="4">
        <v>2691</v>
      </c>
      <c r="BJ931" s="4">
        <v>2379</v>
      </c>
      <c r="BL931" s="4">
        <v>16</v>
      </c>
      <c r="BP931" s="4">
        <v>296</v>
      </c>
      <c r="BR931" s="4">
        <v>2691</v>
      </c>
      <c r="BS931" s="2">
        <v>2018</v>
      </c>
      <c r="BV931" s="4">
        <v>169</v>
      </c>
      <c r="BY931" s="4">
        <v>169</v>
      </c>
      <c r="CD931" s="4">
        <v>1655</v>
      </c>
      <c r="CF931" s="4">
        <v>1655</v>
      </c>
      <c r="CL931" s="4">
        <v>1</v>
      </c>
      <c r="CR931" s="4">
        <v>135</v>
      </c>
      <c r="CS931" s="4">
        <v>136</v>
      </c>
      <c r="CU931" s="4">
        <v>1960</v>
      </c>
      <c r="DA931" s="4">
        <v>699</v>
      </c>
      <c r="DB931" s="4">
        <v>699</v>
      </c>
      <c r="DC931" s="4">
        <v>1835</v>
      </c>
      <c r="DD931" s="4">
        <v>353</v>
      </c>
      <c r="DE931" s="4">
        <v>103</v>
      </c>
      <c r="DG931" s="4">
        <v>2291</v>
      </c>
      <c r="DO931" s="4">
        <v>4275</v>
      </c>
      <c r="DP931" s="4">
        <v>4275</v>
      </c>
      <c r="DR931" s="4">
        <v>7265</v>
      </c>
      <c r="DS931" s="4">
        <v>9224</v>
      </c>
      <c r="DT931" s="4">
        <v>1759</v>
      </c>
      <c r="DX931" s="4">
        <v>1759</v>
      </c>
      <c r="ED931" s="4">
        <v>1164</v>
      </c>
      <c r="EG931" s="4">
        <v>1164</v>
      </c>
      <c r="EI931" s="4">
        <v>2923</v>
      </c>
      <c r="EU931" s="4">
        <v>0</v>
      </c>
      <c r="EY931" s="4">
        <v>878</v>
      </c>
      <c r="EZ931" s="4">
        <v>808</v>
      </c>
      <c r="FA931" s="4">
        <v>1142</v>
      </c>
      <c r="FC931" s="4">
        <v>2379</v>
      </c>
      <c r="FD931" s="4">
        <v>31</v>
      </c>
      <c r="FF931" s="4">
        <v>1063</v>
      </c>
      <c r="FG931" s="4">
        <v>6301</v>
      </c>
      <c r="FH931" s="4">
        <v>6301</v>
      </c>
      <c r="FI931" s="4">
        <v>9224</v>
      </c>
      <c r="FL931" s="2">
        <v>2018</v>
      </c>
      <c r="FM931" t="s">
        <v>8</v>
      </c>
      <c r="FR931" s="2">
        <v>2018</v>
      </c>
      <c r="FS931" s="5">
        <v>19</v>
      </c>
      <c r="FX931" s="4">
        <v>1156</v>
      </c>
      <c r="FZ931" s="4">
        <v>19</v>
      </c>
      <c r="GA931" s="4">
        <v>8</v>
      </c>
      <c r="GE931" s="4">
        <v>40</v>
      </c>
      <c r="GI931" s="7">
        <f t="shared" si="147"/>
        <v>-3.4369501466275661E-2</v>
      </c>
      <c r="GJ931" s="7">
        <f t="shared" si="152"/>
        <v>0.26687458231231898</v>
      </c>
      <c r="GK931" s="7">
        <f t="shared" si="153"/>
        <v>0.40316715542521991</v>
      </c>
      <c r="GL931" s="7">
        <f t="shared" si="154"/>
        <v>0.26257588898525586</v>
      </c>
      <c r="GM931" s="7">
        <f>(((DR931-DR930)-(DP931-DP930)-(FG931-FG930)+((EV931-EV930)+(EW931-EW930)+(EX931-EX930))+(FC931-FC930))-U931-V931)/DS930</f>
        <v>-8.7507331378299122E-2</v>
      </c>
      <c r="GN931" s="7">
        <f t="shared" si="148"/>
        <v>0.31671554252199413</v>
      </c>
      <c r="GO931" s="7">
        <f>(G931-G930)/DS930</f>
        <v>0.34381231671554252</v>
      </c>
      <c r="GP931" s="7">
        <f>CF931/DS930</f>
        <v>0.1941348973607038</v>
      </c>
      <c r="GQ931" s="7">
        <f t="shared" si="149"/>
        <v>0.30322835089300804</v>
      </c>
      <c r="GR931" s="7">
        <f t="shared" si="150"/>
        <v>8.489008601963681E-2</v>
      </c>
      <c r="GS931" s="7">
        <v>1</v>
      </c>
      <c r="GT931" s="7">
        <f t="shared" si="145"/>
        <v>0</v>
      </c>
      <c r="GU931" s="7">
        <f t="shared" si="146"/>
        <v>0.68310928013876848</v>
      </c>
      <c r="GV931" t="s">
        <v>261</v>
      </c>
      <c r="GW931" s="8">
        <f t="shared" si="151"/>
        <v>1.1730205278592375E-4</v>
      </c>
    </row>
    <row r="932" spans="1:205" x14ac:dyDescent="0.2">
      <c r="A932">
        <v>898843882</v>
      </c>
      <c r="B932" s="2">
        <v>2019</v>
      </c>
      <c r="C932" t="s">
        <v>3</v>
      </c>
      <c r="D932" s="3">
        <v>43466</v>
      </c>
      <c r="E932" s="3">
        <v>43830</v>
      </c>
      <c r="F932" t="s">
        <v>8</v>
      </c>
      <c r="G932" s="4">
        <v>36525</v>
      </c>
      <c r="I932" s="4">
        <v>311</v>
      </c>
      <c r="J932" s="4">
        <v>36835</v>
      </c>
      <c r="K932" s="4">
        <v>12344</v>
      </c>
      <c r="Q932" s="4">
        <v>13153</v>
      </c>
      <c r="R932" s="4">
        <v>10413</v>
      </c>
      <c r="S932" s="4">
        <v>154</v>
      </c>
      <c r="U932" s="4">
        <v>662</v>
      </c>
      <c r="X932" s="4">
        <v>7935</v>
      </c>
      <c r="Z932" s="4">
        <v>34094</v>
      </c>
      <c r="AA932" s="4">
        <v>2742</v>
      </c>
      <c r="AG932" s="4">
        <v>15</v>
      </c>
      <c r="AK932" s="4">
        <v>15</v>
      </c>
      <c r="AR932" s="4">
        <v>8</v>
      </c>
      <c r="AU932" s="4">
        <v>8</v>
      </c>
      <c r="AV932" s="4">
        <v>7</v>
      </c>
      <c r="AW932" s="4">
        <v>2749</v>
      </c>
      <c r="AX932" s="4">
        <v>605</v>
      </c>
      <c r="AY932" s="4">
        <v>2144</v>
      </c>
      <c r="BF932" s="4">
        <v>2144</v>
      </c>
      <c r="BJ932" s="4">
        <v>2080</v>
      </c>
      <c r="BL932" s="4">
        <v>16</v>
      </c>
      <c r="BP932" s="4">
        <v>48</v>
      </c>
      <c r="BR932" s="4">
        <v>2144</v>
      </c>
      <c r="BS932" s="2">
        <v>2019</v>
      </c>
      <c r="BV932" s="4">
        <v>170</v>
      </c>
      <c r="BY932" s="4">
        <v>170</v>
      </c>
      <c r="CD932" s="4">
        <v>2085</v>
      </c>
      <c r="CF932" s="4">
        <v>2085</v>
      </c>
      <c r="CL932" s="4">
        <v>1</v>
      </c>
      <c r="CR932" s="4">
        <v>135</v>
      </c>
      <c r="CS932" s="4">
        <v>136</v>
      </c>
      <c r="CU932" s="4">
        <v>2391</v>
      </c>
      <c r="DA932" s="4">
        <v>733</v>
      </c>
      <c r="DB932" s="4">
        <v>733</v>
      </c>
      <c r="DC932" s="4">
        <v>2195</v>
      </c>
      <c r="DD932" s="4">
        <v>258</v>
      </c>
      <c r="DE932" s="4">
        <v>81</v>
      </c>
      <c r="DG932" s="4">
        <v>2533</v>
      </c>
      <c r="DO932" s="4">
        <v>3209</v>
      </c>
      <c r="DP932" s="4">
        <v>3209</v>
      </c>
      <c r="DR932" s="4">
        <v>6476</v>
      </c>
      <c r="DS932" s="4">
        <v>8867</v>
      </c>
      <c r="DT932" s="4">
        <v>1759</v>
      </c>
      <c r="DX932" s="4">
        <v>1759</v>
      </c>
      <c r="ED932" s="4">
        <v>1213</v>
      </c>
      <c r="EG932" s="4">
        <v>1213</v>
      </c>
      <c r="EI932" s="4">
        <v>2972</v>
      </c>
      <c r="EU932" s="4">
        <v>0</v>
      </c>
      <c r="EY932" s="4">
        <v>855</v>
      </c>
      <c r="EZ932" s="4">
        <v>601</v>
      </c>
      <c r="FA932" s="4">
        <v>1131</v>
      </c>
      <c r="FC932" s="4">
        <v>2080</v>
      </c>
      <c r="FD932" s="4">
        <v>132</v>
      </c>
      <c r="FF932" s="4">
        <v>1096</v>
      </c>
      <c r="FG932" s="4">
        <v>5895</v>
      </c>
      <c r="FH932" s="4">
        <v>5895</v>
      </c>
      <c r="FI932" s="4">
        <v>8867</v>
      </c>
      <c r="FL932" s="2">
        <v>2019</v>
      </c>
      <c r="FM932" t="s">
        <v>8</v>
      </c>
      <c r="FR932" s="2">
        <v>2019</v>
      </c>
      <c r="FS932" s="5">
        <v>19</v>
      </c>
      <c r="FX932" s="4">
        <v>1156</v>
      </c>
      <c r="FZ932" s="4">
        <v>18</v>
      </c>
      <c r="GA932" s="4">
        <v>4</v>
      </c>
      <c r="GE932" s="4">
        <v>40</v>
      </c>
      <c r="GN932" s="7">
        <f t="shared" si="148"/>
        <v>-0.14017779705117087</v>
      </c>
      <c r="GQ932" s="7">
        <f t="shared" si="149"/>
        <v>0.2370239345530927</v>
      </c>
      <c r="GR932" s="7">
        <f t="shared" si="150"/>
        <v>-2.4907896844465802E-2</v>
      </c>
      <c r="GS932" s="7">
        <v>1</v>
      </c>
      <c r="GT932" s="7">
        <f t="shared" si="145"/>
        <v>0</v>
      </c>
      <c r="GU932" s="7">
        <f t="shared" si="146"/>
        <v>0.66482463065298292</v>
      </c>
      <c r="GV932" t="s">
        <v>261</v>
      </c>
      <c r="GW932" s="8">
        <f t="shared" si="151"/>
        <v>1.0841283607979184E-4</v>
      </c>
    </row>
    <row r="933" spans="1:205" x14ac:dyDescent="0.2">
      <c r="A933">
        <v>983489958</v>
      </c>
      <c r="B933" s="2">
        <v>2013</v>
      </c>
      <c r="C933" t="s">
        <v>3</v>
      </c>
      <c r="D933" s="3">
        <v>41275</v>
      </c>
      <c r="E933" s="3">
        <v>41639</v>
      </c>
      <c r="F933" t="s">
        <v>8</v>
      </c>
      <c r="G933" s="4">
        <v>35046</v>
      </c>
      <c r="I933" s="4">
        <v>1266</v>
      </c>
      <c r="J933" s="4">
        <v>36312</v>
      </c>
      <c r="K933" s="4">
        <v>24317</v>
      </c>
      <c r="L933" s="4">
        <v>0</v>
      </c>
      <c r="M933" s="4">
        <v>0</v>
      </c>
      <c r="Q933" s="4">
        <v>7135</v>
      </c>
      <c r="R933" s="4">
        <v>6061</v>
      </c>
      <c r="S933" s="4">
        <v>112</v>
      </c>
      <c r="U933" s="4">
        <v>607</v>
      </c>
      <c r="X933" s="4">
        <v>4391</v>
      </c>
      <c r="Z933" s="4">
        <v>36450</v>
      </c>
      <c r="AA933" s="4">
        <v>-138</v>
      </c>
      <c r="AC933" s="4">
        <v>0</v>
      </c>
      <c r="AD933" s="4">
        <v>0</v>
      </c>
      <c r="AE933" s="4">
        <v>0</v>
      </c>
      <c r="AG933" s="4">
        <v>48</v>
      </c>
      <c r="AJ933" s="4">
        <v>0</v>
      </c>
      <c r="AK933" s="4">
        <v>48</v>
      </c>
      <c r="AM933" s="4">
        <v>0</v>
      </c>
      <c r="AR933" s="4">
        <v>462</v>
      </c>
      <c r="AT933" s="4">
        <v>0</v>
      </c>
      <c r="AU933" s="4">
        <v>462</v>
      </c>
      <c r="AV933" s="4">
        <v>-414</v>
      </c>
      <c r="AW933" s="4">
        <v>-552</v>
      </c>
      <c r="AX933" s="4">
        <v>-142</v>
      </c>
      <c r="AY933" s="4">
        <v>-410</v>
      </c>
      <c r="BB933" s="4">
        <v>0</v>
      </c>
      <c r="BD933" s="4">
        <v>0</v>
      </c>
      <c r="BF933" s="4">
        <v>-410</v>
      </c>
      <c r="BP933" s="4">
        <v>-410</v>
      </c>
      <c r="BR933" s="4">
        <v>-410</v>
      </c>
      <c r="BS933" s="2">
        <v>2013</v>
      </c>
      <c r="BV933" s="4">
        <v>0</v>
      </c>
      <c r="BY933" s="4">
        <v>0</v>
      </c>
      <c r="BZ933" s="4">
        <v>517</v>
      </c>
      <c r="CB933" s="4">
        <v>3242</v>
      </c>
      <c r="CD933" s="4">
        <v>320</v>
      </c>
      <c r="CF933" s="4">
        <v>4078</v>
      </c>
      <c r="CG933" s="4">
        <v>0</v>
      </c>
      <c r="CR933" s="4">
        <v>217</v>
      </c>
      <c r="CS933" s="4">
        <v>217</v>
      </c>
      <c r="CU933" s="4">
        <v>4296</v>
      </c>
      <c r="DA933" s="4">
        <v>5981</v>
      </c>
      <c r="DB933" s="4">
        <v>5981</v>
      </c>
      <c r="DC933" s="4">
        <v>2940</v>
      </c>
      <c r="DD933" s="4">
        <v>575</v>
      </c>
      <c r="DG933" s="4">
        <v>3515</v>
      </c>
      <c r="DN933" s="4">
        <v>0</v>
      </c>
      <c r="DO933" s="4">
        <v>687</v>
      </c>
      <c r="DP933" s="4">
        <v>687</v>
      </c>
      <c r="DR933" s="4">
        <v>10183</v>
      </c>
      <c r="DS933" s="4">
        <v>14479</v>
      </c>
      <c r="DT933" s="4">
        <v>600</v>
      </c>
      <c r="DU933" s="4">
        <v>-77</v>
      </c>
      <c r="DX933" s="4">
        <v>523</v>
      </c>
      <c r="ED933" s="4">
        <v>2050</v>
      </c>
      <c r="EG933" s="4">
        <v>2050</v>
      </c>
      <c r="EI933" s="4">
        <v>2573</v>
      </c>
      <c r="EK933" s="4">
        <v>0</v>
      </c>
      <c r="EM933" s="4">
        <v>0</v>
      </c>
      <c r="EP933" s="4">
        <v>3510</v>
      </c>
      <c r="ET933" s="4">
        <v>0</v>
      </c>
      <c r="EU933" s="4">
        <v>3510</v>
      </c>
      <c r="EY933" s="4">
        <v>3456</v>
      </c>
      <c r="EZ933" s="4">
        <v>0</v>
      </c>
      <c r="FA933" s="4">
        <v>885</v>
      </c>
      <c r="FF933" s="4">
        <v>4055</v>
      </c>
      <c r="FG933" s="4">
        <v>8396</v>
      </c>
      <c r="FH933" s="4">
        <v>11905</v>
      </c>
      <c r="FI933" s="4">
        <v>14479</v>
      </c>
      <c r="FL933" s="2">
        <v>2013</v>
      </c>
      <c r="FM933" t="s">
        <v>8</v>
      </c>
      <c r="FR933" s="2">
        <v>2013</v>
      </c>
      <c r="FS933" s="5">
        <v>15</v>
      </c>
      <c r="FX933" s="4">
        <v>515</v>
      </c>
      <c r="FZ933" s="4">
        <v>10</v>
      </c>
      <c r="GA933" s="4">
        <v>23</v>
      </c>
      <c r="GE933" s="4">
        <v>48</v>
      </c>
      <c r="GF933" s="4">
        <v>31</v>
      </c>
      <c r="GN933" s="7">
        <f t="shared" si="148"/>
        <v>-0.25081763843464533</v>
      </c>
      <c r="GQ933" s="7">
        <f t="shared" si="149"/>
        <v>-3.5123789942602589E-2</v>
      </c>
      <c r="GR933" s="7">
        <f t="shared" si="150"/>
        <v>-4.0492813141683778E-2</v>
      </c>
      <c r="GS933" s="7">
        <v>0.51</v>
      </c>
      <c r="GT933" s="7">
        <f t="shared" ref="GT933:GT986" si="155">EP933/FH933</f>
        <v>0.29483410331793364</v>
      </c>
      <c r="GU933" s="7">
        <f t="shared" si="146"/>
        <v>0.82222529180192006</v>
      </c>
      <c r="GV933" t="s">
        <v>211</v>
      </c>
      <c r="GW933" s="8">
        <f t="shared" si="151"/>
        <v>1.127777151234916E-4</v>
      </c>
    </row>
    <row r="934" spans="1:205" x14ac:dyDescent="0.2">
      <c r="A934">
        <v>983489958</v>
      </c>
      <c r="B934" s="2">
        <v>2014</v>
      </c>
      <c r="C934" t="s">
        <v>3</v>
      </c>
      <c r="D934" s="3">
        <v>41640</v>
      </c>
      <c r="E934" s="3">
        <v>42004</v>
      </c>
      <c r="F934" t="s">
        <v>8</v>
      </c>
      <c r="G934" s="4">
        <v>31981</v>
      </c>
      <c r="I934" s="4">
        <v>71</v>
      </c>
      <c r="J934" s="4">
        <v>32052</v>
      </c>
      <c r="K934" s="4">
        <v>21857</v>
      </c>
      <c r="L934" s="4">
        <v>0</v>
      </c>
      <c r="M934" s="4">
        <v>0</v>
      </c>
      <c r="Q934" s="4">
        <v>6360</v>
      </c>
      <c r="R934" s="4">
        <v>5412</v>
      </c>
      <c r="S934" s="4">
        <v>91</v>
      </c>
      <c r="U934" s="4">
        <v>574</v>
      </c>
      <c r="X934" s="4">
        <v>4440</v>
      </c>
      <c r="Z934" s="4">
        <v>33230</v>
      </c>
      <c r="AA934" s="4">
        <v>-1178</v>
      </c>
      <c r="AC934" s="4">
        <v>0</v>
      </c>
      <c r="AD934" s="4">
        <v>0</v>
      </c>
      <c r="AE934" s="4">
        <v>0</v>
      </c>
      <c r="AG934" s="4">
        <v>25</v>
      </c>
      <c r="AJ934" s="4">
        <v>0</v>
      </c>
      <c r="AK934" s="4">
        <v>25</v>
      </c>
      <c r="AM934" s="4">
        <v>0</v>
      </c>
      <c r="AR934" s="4">
        <v>369</v>
      </c>
      <c r="AT934" s="4">
        <v>0</v>
      </c>
      <c r="AU934" s="4">
        <v>369</v>
      </c>
      <c r="AV934" s="4">
        <v>-344</v>
      </c>
      <c r="AW934" s="4">
        <v>-1522</v>
      </c>
      <c r="AX934" s="4">
        <v>0</v>
      </c>
      <c r="AY934" s="4">
        <v>-1522</v>
      </c>
      <c r="BB934" s="4">
        <v>0</v>
      </c>
      <c r="BD934" s="4">
        <v>0</v>
      </c>
      <c r="BF934" s="4">
        <v>-1522</v>
      </c>
      <c r="BP934" s="4">
        <v>-1522</v>
      </c>
      <c r="BR934" s="4">
        <v>-1522</v>
      </c>
      <c r="BS934" s="2">
        <v>2014</v>
      </c>
      <c r="BY934" s="4">
        <v>0</v>
      </c>
      <c r="BZ934" s="4">
        <v>471</v>
      </c>
      <c r="CB934" s="4">
        <v>2956</v>
      </c>
      <c r="CD934" s="4">
        <v>202</v>
      </c>
      <c r="CF934" s="4">
        <v>3629</v>
      </c>
      <c r="CR934" s="4">
        <v>207</v>
      </c>
      <c r="CS934" s="4">
        <v>207</v>
      </c>
      <c r="CU934" s="4">
        <v>3836</v>
      </c>
      <c r="DA934" s="4">
        <v>4743</v>
      </c>
      <c r="DB934" s="4">
        <v>4743</v>
      </c>
      <c r="DC934" s="4">
        <v>3372</v>
      </c>
      <c r="DD934" s="4">
        <v>602</v>
      </c>
      <c r="DG934" s="4">
        <v>3974</v>
      </c>
      <c r="DN934" s="4">
        <v>0</v>
      </c>
      <c r="DO934" s="4">
        <v>390</v>
      </c>
      <c r="DP934" s="4">
        <v>390</v>
      </c>
      <c r="DR934" s="4">
        <v>9107</v>
      </c>
      <c r="DS934" s="4">
        <v>12943</v>
      </c>
      <c r="DT934" s="4">
        <v>600</v>
      </c>
      <c r="DW934" s="4">
        <v>154</v>
      </c>
      <c r="DX934" s="4">
        <v>754</v>
      </c>
      <c r="ED934" s="4">
        <v>1528</v>
      </c>
      <c r="EG934" s="4">
        <v>1528</v>
      </c>
      <c r="EI934" s="4">
        <v>2282</v>
      </c>
      <c r="EM934" s="4">
        <v>0</v>
      </c>
      <c r="EP934" s="4">
        <v>2830</v>
      </c>
      <c r="ET934" s="4">
        <v>0</v>
      </c>
      <c r="EU934" s="4">
        <v>2830</v>
      </c>
      <c r="EY934" s="4">
        <v>3965</v>
      </c>
      <c r="FA934" s="4">
        <v>373</v>
      </c>
      <c r="FF934" s="4">
        <v>3492</v>
      </c>
      <c r="FG934" s="4">
        <v>7830</v>
      </c>
      <c r="FH934" s="4">
        <v>10661</v>
      </c>
      <c r="FI934" s="4">
        <v>12943</v>
      </c>
      <c r="FL934" s="2">
        <v>2014</v>
      </c>
      <c r="FM934" t="s">
        <v>8</v>
      </c>
      <c r="FR934" s="2">
        <v>2014</v>
      </c>
      <c r="FS934" s="5">
        <v>11</v>
      </c>
      <c r="FX934" s="4">
        <v>716</v>
      </c>
      <c r="GA934" s="4">
        <v>8</v>
      </c>
      <c r="GE934" s="4">
        <v>57</v>
      </c>
      <c r="GF934" s="4">
        <v>17</v>
      </c>
      <c r="GN934" s="7">
        <f t="shared" si="148"/>
        <v>-0.24152220457213897</v>
      </c>
      <c r="GQ934" s="7">
        <f t="shared" si="149"/>
        <v>-0.11100576179709722</v>
      </c>
      <c r="GR934" s="7">
        <f t="shared" si="150"/>
        <v>-8.7456485761570502E-2</v>
      </c>
      <c r="GS934" s="7">
        <v>0.51</v>
      </c>
      <c r="GT934" s="7">
        <f t="shared" si="155"/>
        <v>0.26545352218366008</v>
      </c>
      <c r="GU934" s="7">
        <f t="shared" si="146"/>
        <v>0.82368848025959973</v>
      </c>
      <c r="GV934" t="s">
        <v>211</v>
      </c>
      <c r="GW934" s="8">
        <f t="shared" si="151"/>
        <v>6.9065543200497268E-5</v>
      </c>
    </row>
    <row r="935" spans="1:205" x14ac:dyDescent="0.2">
      <c r="A935">
        <v>983489958</v>
      </c>
      <c r="B935" s="2">
        <v>2015</v>
      </c>
      <c r="C935" t="s">
        <v>3</v>
      </c>
      <c r="D935" s="3">
        <v>42005</v>
      </c>
      <c r="E935" s="3">
        <v>42369</v>
      </c>
      <c r="F935" t="s">
        <v>8</v>
      </c>
      <c r="G935" s="4">
        <v>34763</v>
      </c>
      <c r="I935" s="4">
        <v>515</v>
      </c>
      <c r="J935" s="4">
        <v>35278</v>
      </c>
      <c r="K935" s="4">
        <v>24673</v>
      </c>
      <c r="L935" s="4">
        <v>0</v>
      </c>
      <c r="M935" s="4">
        <v>0</v>
      </c>
      <c r="Q935" s="4">
        <v>5686</v>
      </c>
      <c r="R935" s="4">
        <v>4789</v>
      </c>
      <c r="S935" s="4">
        <v>78</v>
      </c>
      <c r="U935" s="4">
        <v>554</v>
      </c>
      <c r="X935" s="4">
        <v>3413</v>
      </c>
      <c r="Z935" s="4">
        <v>34326</v>
      </c>
      <c r="AA935" s="4">
        <v>952</v>
      </c>
      <c r="AC935" s="4">
        <v>0</v>
      </c>
      <c r="AD935" s="4">
        <v>0</v>
      </c>
      <c r="AE935" s="4">
        <v>0</v>
      </c>
      <c r="AG935" s="4">
        <v>21</v>
      </c>
      <c r="AJ935" s="4">
        <v>27</v>
      </c>
      <c r="AK935" s="4">
        <v>48</v>
      </c>
      <c r="AM935" s="4">
        <v>0</v>
      </c>
      <c r="AR935" s="4">
        <v>400</v>
      </c>
      <c r="AT935" s="4">
        <v>251</v>
      </c>
      <c r="AU935" s="4">
        <v>651</v>
      </c>
      <c r="AV935" s="4">
        <v>-603</v>
      </c>
      <c r="AW935" s="4">
        <v>349</v>
      </c>
      <c r="AX935" s="4">
        <v>0</v>
      </c>
      <c r="AY935" s="4">
        <v>349</v>
      </c>
      <c r="BB935" s="4">
        <v>0</v>
      </c>
      <c r="BD935" s="4">
        <v>0</v>
      </c>
      <c r="BF935" s="4">
        <v>349</v>
      </c>
      <c r="BP935" s="4">
        <v>349</v>
      </c>
      <c r="BR935" s="4">
        <v>349</v>
      </c>
      <c r="BS935" s="2">
        <v>2015</v>
      </c>
      <c r="BY935" s="4">
        <v>0</v>
      </c>
      <c r="BZ935" s="4">
        <v>425</v>
      </c>
      <c r="CB935" s="4">
        <v>2539</v>
      </c>
      <c r="CC935" s="4">
        <v>0</v>
      </c>
      <c r="CD935" s="4">
        <v>111</v>
      </c>
      <c r="CF935" s="4">
        <v>3075</v>
      </c>
      <c r="CG935" s="4">
        <v>0</v>
      </c>
      <c r="CH935" s="4">
        <v>0</v>
      </c>
      <c r="CR935" s="4">
        <v>142</v>
      </c>
      <c r="CS935" s="4">
        <v>142</v>
      </c>
      <c r="CU935" s="4">
        <v>3217</v>
      </c>
      <c r="DA935" s="4">
        <v>7020</v>
      </c>
      <c r="DB935" s="4">
        <v>7020</v>
      </c>
      <c r="DC935" s="4">
        <v>4819</v>
      </c>
      <c r="DD935" s="4">
        <v>435</v>
      </c>
      <c r="DG935" s="4">
        <v>5254</v>
      </c>
      <c r="DH935" s="4">
        <v>0</v>
      </c>
      <c r="DN935" s="4">
        <v>0</v>
      </c>
      <c r="DO935" s="4">
        <v>371</v>
      </c>
      <c r="DP935" s="4">
        <v>371</v>
      </c>
      <c r="DR935" s="4">
        <v>12646</v>
      </c>
      <c r="DS935" s="4">
        <v>15863</v>
      </c>
      <c r="DT935" s="4">
        <v>600</v>
      </c>
      <c r="DU935" s="4">
        <v>0</v>
      </c>
      <c r="DV935" s="4">
        <v>154</v>
      </c>
      <c r="DX935" s="4">
        <v>754</v>
      </c>
      <c r="ED935" s="4">
        <v>1877</v>
      </c>
      <c r="EG935" s="4">
        <v>1877</v>
      </c>
      <c r="EI935" s="4">
        <v>2630</v>
      </c>
      <c r="EM935" s="4">
        <v>0</v>
      </c>
      <c r="EP935" s="4">
        <v>2232</v>
      </c>
      <c r="ET935" s="4">
        <v>0</v>
      </c>
      <c r="EU935" s="4">
        <v>2232</v>
      </c>
      <c r="EY935" s="4">
        <v>5030</v>
      </c>
      <c r="FA935" s="4">
        <v>376</v>
      </c>
      <c r="FF935" s="4">
        <v>5595</v>
      </c>
      <c r="FG935" s="4">
        <v>11001</v>
      </c>
      <c r="FH935" s="4">
        <v>13233</v>
      </c>
      <c r="FI935" s="4">
        <v>15863</v>
      </c>
      <c r="FL935" s="2">
        <v>2015</v>
      </c>
      <c r="FM935" t="s">
        <v>8</v>
      </c>
      <c r="FR935" s="2">
        <v>2015</v>
      </c>
      <c r="FS935" s="5">
        <v>10</v>
      </c>
      <c r="FX935" s="4">
        <v>718</v>
      </c>
      <c r="GA935" s="4">
        <v>4</v>
      </c>
      <c r="GE935" s="4">
        <v>69</v>
      </c>
      <c r="GF935" s="4">
        <v>21</v>
      </c>
      <c r="GI935" s="7">
        <f t="shared" si="147"/>
        <v>2.9900332225913623E-2</v>
      </c>
      <c r="GJ935" s="7">
        <f t="shared" si="152"/>
        <v>-5.0763174252365498E-2</v>
      </c>
      <c r="GK935" s="7">
        <f t="shared" si="153"/>
        <v>3.9867109634551492E-2</v>
      </c>
      <c r="GL935" s="7">
        <f t="shared" si="154"/>
        <v>-5.9005232301582299E-2</v>
      </c>
      <c r="GM935" s="7">
        <f>(((DR935-DR934)-(DP935-DP934)-(FG935-FG934)+((EV935-EV934)+(EW935-EW934)+(EX935-EX934))+(FC935-FC934))-U935-V935)/DS934</f>
        <v>-1.290272734296531E-2</v>
      </c>
      <c r="GN935" s="7">
        <f t="shared" si="148"/>
        <v>0.10314455690334544</v>
      </c>
      <c r="GO935" s="7">
        <f>(G935-G934)/DS934</f>
        <v>0.21494243992891909</v>
      </c>
      <c r="GP935" s="7">
        <f>CF935/DS934</f>
        <v>0.23758015915939118</v>
      </c>
      <c r="GQ935" s="7">
        <f t="shared" si="149"/>
        <v>2.4231062972991737E-2</v>
      </c>
      <c r="GR935" s="7">
        <f t="shared" si="150"/>
        <v>8.6989149807698327E-2</v>
      </c>
      <c r="GS935" s="7">
        <v>0.51</v>
      </c>
      <c r="GT935" s="7">
        <f t="shared" si="155"/>
        <v>0.16866923600090683</v>
      </c>
      <c r="GU935" s="7">
        <f t="shared" si="146"/>
        <v>0.83420538359704977</v>
      </c>
      <c r="GV935" t="s">
        <v>211</v>
      </c>
      <c r="GW935" s="8">
        <f t="shared" si="151"/>
        <v>7.7261840377037779E-5</v>
      </c>
    </row>
    <row r="936" spans="1:205" x14ac:dyDescent="0.2">
      <c r="A936">
        <v>983489958</v>
      </c>
      <c r="B936" s="2">
        <v>2016</v>
      </c>
      <c r="C936" t="s">
        <v>3</v>
      </c>
      <c r="D936" s="3">
        <v>42370</v>
      </c>
      <c r="E936" s="3">
        <v>42735</v>
      </c>
      <c r="F936" t="s">
        <v>8</v>
      </c>
      <c r="G936" s="4">
        <v>32919</v>
      </c>
      <c r="I936" s="4">
        <v>30</v>
      </c>
      <c r="J936" s="4">
        <v>32948</v>
      </c>
      <c r="K936" s="4">
        <v>22026</v>
      </c>
      <c r="L936" s="4">
        <v>0</v>
      </c>
      <c r="M936" s="4">
        <v>0</v>
      </c>
      <c r="Q936" s="4">
        <v>5208</v>
      </c>
      <c r="R936" s="4">
        <v>4411</v>
      </c>
      <c r="S936" s="4">
        <v>66</v>
      </c>
      <c r="U936" s="4">
        <v>424</v>
      </c>
      <c r="X936" s="4">
        <v>4889</v>
      </c>
      <c r="Z936" s="4">
        <v>32547</v>
      </c>
      <c r="AA936" s="4">
        <v>402</v>
      </c>
      <c r="AC936" s="4">
        <v>0</v>
      </c>
      <c r="AD936" s="4">
        <v>0</v>
      </c>
      <c r="AE936" s="4">
        <v>0</v>
      </c>
      <c r="AG936" s="4">
        <v>39</v>
      </c>
      <c r="AJ936" s="4">
        <v>27</v>
      </c>
      <c r="AK936" s="4">
        <v>66</v>
      </c>
      <c r="AM936" s="4">
        <v>0</v>
      </c>
      <c r="AR936" s="4">
        <v>328</v>
      </c>
      <c r="AT936" s="4">
        <v>0</v>
      </c>
      <c r="AU936" s="4">
        <v>328</v>
      </c>
      <c r="AV936" s="4">
        <v>-262</v>
      </c>
      <c r="AW936" s="4">
        <v>139</v>
      </c>
      <c r="AX936" s="4">
        <v>0</v>
      </c>
      <c r="AY936" s="4">
        <v>139</v>
      </c>
      <c r="BB936" s="4">
        <v>0</v>
      </c>
      <c r="BD936" s="4">
        <v>0</v>
      </c>
      <c r="BF936" s="4">
        <v>139</v>
      </c>
      <c r="BP936" s="4">
        <v>139</v>
      </c>
      <c r="BR936" s="4">
        <v>139</v>
      </c>
      <c r="BS936" s="2">
        <v>2016</v>
      </c>
      <c r="BY936" s="4">
        <v>0</v>
      </c>
      <c r="BZ936" s="4">
        <v>447</v>
      </c>
      <c r="CB936" s="4">
        <v>561</v>
      </c>
      <c r="CC936" s="4">
        <v>0</v>
      </c>
      <c r="CD936" s="4">
        <v>31</v>
      </c>
      <c r="CF936" s="4">
        <v>1039</v>
      </c>
      <c r="CG936" s="4">
        <v>0</v>
      </c>
      <c r="CR936" s="4">
        <v>77</v>
      </c>
      <c r="CS936" s="4">
        <v>77</v>
      </c>
      <c r="CU936" s="4">
        <v>1116</v>
      </c>
      <c r="DA936" s="4">
        <v>5288</v>
      </c>
      <c r="DB936" s="4">
        <v>5288</v>
      </c>
      <c r="DC936" s="4">
        <v>4780</v>
      </c>
      <c r="DD936" s="4">
        <v>348</v>
      </c>
      <c r="DG936" s="4">
        <v>5128</v>
      </c>
      <c r="DN936" s="4">
        <v>0</v>
      </c>
      <c r="DO936" s="4">
        <v>515</v>
      </c>
      <c r="DP936" s="4">
        <v>515</v>
      </c>
      <c r="DR936" s="4">
        <v>10931</v>
      </c>
      <c r="DS936" s="4">
        <v>12047</v>
      </c>
      <c r="DT936" s="4">
        <v>600</v>
      </c>
      <c r="DU936" s="4">
        <v>0</v>
      </c>
      <c r="DV936" s="4">
        <v>154</v>
      </c>
      <c r="DX936" s="4">
        <v>754</v>
      </c>
      <c r="ED936" s="4">
        <v>2016</v>
      </c>
      <c r="EG936" s="4">
        <v>2016</v>
      </c>
      <c r="EI936" s="4">
        <v>2770</v>
      </c>
      <c r="EM936" s="4">
        <v>0</v>
      </c>
      <c r="EP936" s="4">
        <v>1634</v>
      </c>
      <c r="ET936" s="4">
        <v>0</v>
      </c>
      <c r="EU936" s="4">
        <v>1634</v>
      </c>
      <c r="EY936" s="4">
        <v>3764</v>
      </c>
      <c r="FA936" s="4">
        <v>713</v>
      </c>
      <c r="FF936" s="4">
        <v>3165</v>
      </c>
      <c r="FG936" s="4">
        <v>7643</v>
      </c>
      <c r="FH936" s="4">
        <v>9277</v>
      </c>
      <c r="FI936" s="4">
        <v>12047</v>
      </c>
      <c r="FL936" s="2">
        <v>2016</v>
      </c>
      <c r="FM936" t="s">
        <v>8</v>
      </c>
      <c r="FR936" s="2">
        <v>2016</v>
      </c>
      <c r="FS936" s="5">
        <v>9</v>
      </c>
      <c r="FX936" s="4">
        <v>539</v>
      </c>
      <c r="GA936" s="4">
        <v>4</v>
      </c>
      <c r="GE936" s="4">
        <v>79</v>
      </c>
      <c r="GF936" s="4">
        <v>23</v>
      </c>
      <c r="GI936" s="7">
        <f t="shared" si="147"/>
        <v>9.4496627371871644E-2</v>
      </c>
      <c r="GJ936" s="7">
        <f t="shared" si="152"/>
        <v>3.9867109634551492E-2</v>
      </c>
      <c r="GK936" s="7">
        <f t="shared" si="153"/>
        <v>-5.9005232301582299E-2</v>
      </c>
      <c r="GL936" s="7">
        <f t="shared" si="154"/>
        <v>3.1128081680086329E-2</v>
      </c>
      <c r="GM936" s="7">
        <f>(((DR936-DR935)-(DP936-DP935)-(FG936-FG935)+((EV936-EV935)+(EW936-EW935)+(EX936-EX935))+(FC936-FC935))-U936-V936)/DS935</f>
        <v>6.7767761457479675E-2</v>
      </c>
      <c r="GN936" s="7">
        <f t="shared" si="148"/>
        <v>-0.11378679947046587</v>
      </c>
      <c r="GO936" s="7">
        <f>(G936-G935)/DS935</f>
        <v>-0.11624535081636513</v>
      </c>
      <c r="GP936" s="7">
        <f>CF936/DS935</f>
        <v>6.5498329445880354E-2</v>
      </c>
      <c r="GQ936" s="7">
        <f t="shared" si="149"/>
        <v>9.9605876030096734E-3</v>
      </c>
      <c r="GR936" s="7">
        <f t="shared" si="150"/>
        <v>-5.3044904064666457E-2</v>
      </c>
      <c r="GS936" s="7">
        <v>0.51</v>
      </c>
      <c r="GT936" s="7">
        <f t="shared" si="155"/>
        <v>0.17613452624770939</v>
      </c>
      <c r="GU936" s="7">
        <f t="shared" si="146"/>
        <v>0.77006723665642896</v>
      </c>
      <c r="GV936" t="s">
        <v>211</v>
      </c>
      <c r="GW936" s="8">
        <f t="shared" si="151"/>
        <v>6.3039778099981085E-5</v>
      </c>
    </row>
    <row r="937" spans="1:205" x14ac:dyDescent="0.2">
      <c r="A937">
        <v>983489958</v>
      </c>
      <c r="B937" s="2">
        <v>2017</v>
      </c>
      <c r="C937" t="s">
        <v>3</v>
      </c>
      <c r="D937" s="3">
        <v>42736</v>
      </c>
      <c r="E937" s="3">
        <v>43100</v>
      </c>
      <c r="F937" t="s">
        <v>8</v>
      </c>
      <c r="G937" s="4">
        <v>30655</v>
      </c>
      <c r="I937" s="4">
        <v>10</v>
      </c>
      <c r="J937" s="4">
        <v>30666</v>
      </c>
      <c r="K937" s="4">
        <v>19880</v>
      </c>
      <c r="L937" s="4">
        <v>0</v>
      </c>
      <c r="M937" s="4">
        <v>0</v>
      </c>
      <c r="Q937" s="4">
        <v>5123</v>
      </c>
      <c r="R937" s="4">
        <v>4322</v>
      </c>
      <c r="S937" s="4">
        <v>74</v>
      </c>
      <c r="U937" s="4">
        <v>230</v>
      </c>
      <c r="V937" s="4">
        <v>0</v>
      </c>
      <c r="X937" s="4">
        <v>3450</v>
      </c>
      <c r="Z937" s="4">
        <v>28683</v>
      </c>
      <c r="AA937" s="4">
        <v>1983</v>
      </c>
      <c r="AC937" s="4">
        <v>0</v>
      </c>
      <c r="AD937" s="4">
        <v>0</v>
      </c>
      <c r="AE937" s="4">
        <v>0</v>
      </c>
      <c r="AG937" s="4">
        <v>36</v>
      </c>
      <c r="AJ937" s="4">
        <v>26</v>
      </c>
      <c r="AK937" s="4">
        <v>61</v>
      </c>
      <c r="AM937" s="4">
        <v>0</v>
      </c>
      <c r="AR937" s="4">
        <v>188</v>
      </c>
      <c r="AT937" s="4">
        <v>0</v>
      </c>
      <c r="AU937" s="4">
        <v>188</v>
      </c>
      <c r="AV937" s="4">
        <v>-127</v>
      </c>
      <c r="AW937" s="4">
        <v>1856</v>
      </c>
      <c r="AX937" s="4">
        <v>320</v>
      </c>
      <c r="AY937" s="4">
        <v>1536</v>
      </c>
      <c r="BB937" s="4">
        <v>0</v>
      </c>
      <c r="BD937" s="4">
        <v>0</v>
      </c>
      <c r="BF937" s="4">
        <v>1536</v>
      </c>
      <c r="BP937" s="4">
        <v>1536</v>
      </c>
      <c r="BR937" s="4">
        <v>1536</v>
      </c>
      <c r="BS937" s="2">
        <v>2017</v>
      </c>
      <c r="BY937" s="4">
        <v>0</v>
      </c>
      <c r="BZ937" s="4">
        <v>379</v>
      </c>
      <c r="CB937" s="4">
        <v>418</v>
      </c>
      <c r="CD937" s="4">
        <v>11</v>
      </c>
      <c r="CF937" s="4">
        <v>808</v>
      </c>
      <c r="CR937" s="4">
        <v>19</v>
      </c>
      <c r="CS937" s="4">
        <v>19</v>
      </c>
      <c r="CU937" s="4">
        <v>827</v>
      </c>
      <c r="DA937" s="4">
        <v>6184</v>
      </c>
      <c r="DB937" s="4">
        <v>6184</v>
      </c>
      <c r="DC937" s="4">
        <v>4726</v>
      </c>
      <c r="DD937" s="4">
        <v>296</v>
      </c>
      <c r="DG937" s="4">
        <v>5022</v>
      </c>
      <c r="DN937" s="4">
        <v>0</v>
      </c>
      <c r="DO937" s="4">
        <v>513</v>
      </c>
      <c r="DP937" s="4">
        <v>513</v>
      </c>
      <c r="DR937" s="4">
        <v>11718</v>
      </c>
      <c r="DS937" s="4">
        <v>12545</v>
      </c>
      <c r="DT937" s="4">
        <v>600</v>
      </c>
      <c r="DU937" s="4">
        <v>0</v>
      </c>
      <c r="DV937" s="4">
        <v>154</v>
      </c>
      <c r="DX937" s="4">
        <v>754</v>
      </c>
      <c r="ED937" s="4">
        <v>3552</v>
      </c>
      <c r="EG937" s="4">
        <v>3552</v>
      </c>
      <c r="EI937" s="4">
        <v>4306</v>
      </c>
      <c r="EM937" s="4">
        <v>0</v>
      </c>
      <c r="EP937" s="4">
        <v>1198</v>
      </c>
      <c r="ET937" s="4">
        <v>0</v>
      </c>
      <c r="EU937" s="4">
        <v>1198</v>
      </c>
      <c r="EY937" s="4">
        <v>2926</v>
      </c>
      <c r="EZ937" s="4">
        <v>320</v>
      </c>
      <c r="FA937" s="4">
        <v>1215</v>
      </c>
      <c r="FF937" s="4">
        <v>2579</v>
      </c>
      <c r="FG937" s="4">
        <v>7041</v>
      </c>
      <c r="FH937" s="4">
        <v>8240</v>
      </c>
      <c r="FI937" s="4">
        <v>12545</v>
      </c>
      <c r="FL937" s="2">
        <v>2017</v>
      </c>
      <c r="FM937" t="s">
        <v>8</v>
      </c>
      <c r="FR937" s="2">
        <v>2017</v>
      </c>
      <c r="FS937" s="5">
        <v>9</v>
      </c>
      <c r="FX937" s="4">
        <v>688</v>
      </c>
      <c r="GA937" s="4">
        <v>4</v>
      </c>
      <c r="GE937" s="4">
        <v>122</v>
      </c>
      <c r="GF937" s="4">
        <v>12</v>
      </c>
      <c r="GI937" s="7">
        <f t="shared" si="147"/>
        <v>0.11546443097866689</v>
      </c>
      <c r="GJ937" s="7">
        <f t="shared" si="152"/>
        <v>-5.9005232301582299E-2</v>
      </c>
      <c r="GK937" s="7">
        <f t="shared" si="153"/>
        <v>3.1128081680086329E-2</v>
      </c>
      <c r="GL937" s="7">
        <f t="shared" si="154"/>
        <v>7.0785173375846958E-2</v>
      </c>
      <c r="GM937" s="7">
        <f>(((DR937-DR936)-(DP937-DP936)-(FG937-FG936)+((EV937-EV936)+(EW937-EW936)+(EX937-EX936))+(FC937-FC936))-U937-V937)/DS936</f>
        <v>9.6372540881547272E-2</v>
      </c>
      <c r="GN937" s="7">
        <f t="shared" si="148"/>
        <v>-0.18344816136797543</v>
      </c>
      <c r="GO937" s="7">
        <f>(G937-G936)/DS936</f>
        <v>-0.18793060512990786</v>
      </c>
      <c r="GP937" s="7">
        <f>CF937/DS936</f>
        <v>6.7070639993359341E-2</v>
      </c>
      <c r="GQ937" s="7">
        <f t="shared" si="149"/>
        <v>0.12491867273910215</v>
      </c>
      <c r="GR937" s="7">
        <f t="shared" si="150"/>
        <v>-6.8774871654667516E-2</v>
      </c>
      <c r="GS937" s="7">
        <v>0.51</v>
      </c>
      <c r="GT937" s="7">
        <f t="shared" si="155"/>
        <v>0.14538834951456311</v>
      </c>
      <c r="GU937" s="7">
        <f t="shared" si="146"/>
        <v>0.65683539258668788</v>
      </c>
      <c r="GV937" t="s">
        <v>211</v>
      </c>
      <c r="GW937" s="8">
        <f t="shared" si="151"/>
        <v>8.3008217813563547E-5</v>
      </c>
    </row>
    <row r="938" spans="1:205" x14ac:dyDescent="0.2">
      <c r="A938">
        <v>983489958</v>
      </c>
      <c r="B938" s="2">
        <v>2018</v>
      </c>
      <c r="C938" t="s">
        <v>3</v>
      </c>
      <c r="D938" s="3">
        <v>43101</v>
      </c>
      <c r="E938" s="3">
        <v>43465</v>
      </c>
      <c r="F938" t="s">
        <v>8</v>
      </c>
      <c r="G938" s="4">
        <v>31551</v>
      </c>
      <c r="I938" s="4">
        <v>35</v>
      </c>
      <c r="J938" s="4">
        <v>31586</v>
      </c>
      <c r="K938" s="4">
        <v>20169</v>
      </c>
      <c r="Q938" s="4">
        <v>5572</v>
      </c>
      <c r="R938" s="4">
        <v>4627</v>
      </c>
      <c r="S938" s="4">
        <v>205</v>
      </c>
      <c r="U938" s="4">
        <v>202</v>
      </c>
      <c r="X938" s="4">
        <v>3772</v>
      </c>
      <c r="Z938" s="4">
        <v>29714</v>
      </c>
      <c r="AA938" s="4">
        <v>1872</v>
      </c>
      <c r="AG938" s="4">
        <v>10</v>
      </c>
      <c r="AJ938" s="4">
        <v>22</v>
      </c>
      <c r="AK938" s="4">
        <v>32</v>
      </c>
      <c r="AR938" s="4">
        <v>73</v>
      </c>
      <c r="AU938" s="4">
        <v>73</v>
      </c>
      <c r="AV938" s="4">
        <v>-41</v>
      </c>
      <c r="AW938" s="4">
        <v>1831</v>
      </c>
      <c r="AX938" s="4">
        <v>338</v>
      </c>
      <c r="AY938" s="4">
        <v>1493</v>
      </c>
      <c r="BF938" s="4">
        <v>1493</v>
      </c>
      <c r="BG938" s="4">
        <v>0</v>
      </c>
      <c r="BJ938" s="4">
        <v>1000</v>
      </c>
      <c r="BK938" s="4">
        <v>0</v>
      </c>
      <c r="BP938" s="4">
        <v>493</v>
      </c>
      <c r="BQ938" s="4">
        <v>0</v>
      </c>
      <c r="BR938" s="4">
        <v>1493</v>
      </c>
      <c r="BS938" s="2">
        <v>2018</v>
      </c>
      <c r="BV938" s="4">
        <v>25</v>
      </c>
      <c r="BY938" s="4">
        <v>25</v>
      </c>
      <c r="BZ938" s="4">
        <v>312</v>
      </c>
      <c r="CB938" s="4">
        <v>312</v>
      </c>
      <c r="CC938" s="4">
        <v>0</v>
      </c>
      <c r="CD938" s="4">
        <v>4</v>
      </c>
      <c r="CF938" s="4">
        <v>628</v>
      </c>
      <c r="CI938" s="4">
        <v>0</v>
      </c>
      <c r="CR938" s="4">
        <v>4</v>
      </c>
      <c r="CS938" s="4">
        <v>4</v>
      </c>
      <c r="CU938" s="4">
        <v>657</v>
      </c>
      <c r="DA938" s="4">
        <v>6073</v>
      </c>
      <c r="DB938" s="4">
        <v>6073</v>
      </c>
      <c r="DC938" s="4">
        <v>4064</v>
      </c>
      <c r="DD938" s="4">
        <v>275</v>
      </c>
      <c r="DE938" s="4">
        <v>255</v>
      </c>
      <c r="DG938" s="4">
        <v>4594</v>
      </c>
      <c r="DO938" s="4">
        <v>170</v>
      </c>
      <c r="DP938" s="4">
        <v>170</v>
      </c>
      <c r="DR938" s="4">
        <v>10837</v>
      </c>
      <c r="DS938" s="4">
        <v>11494</v>
      </c>
      <c r="DT938" s="4">
        <v>600</v>
      </c>
      <c r="DU938" s="4">
        <v>0</v>
      </c>
      <c r="DV938" s="4">
        <v>0</v>
      </c>
      <c r="DW938" s="4">
        <v>154</v>
      </c>
      <c r="DX938" s="4">
        <v>754</v>
      </c>
      <c r="EB938" s="4">
        <v>0</v>
      </c>
      <c r="ED938" s="4">
        <v>4045</v>
      </c>
      <c r="EG938" s="4">
        <v>4045</v>
      </c>
      <c r="EI938" s="4">
        <v>4799</v>
      </c>
      <c r="EK938" s="4">
        <v>0</v>
      </c>
      <c r="EM938" s="4">
        <v>0</v>
      </c>
      <c r="EN938" s="4">
        <v>0</v>
      </c>
      <c r="EO938" s="4">
        <v>0</v>
      </c>
      <c r="EP938" s="4">
        <v>0</v>
      </c>
      <c r="EQ938" s="4">
        <v>0</v>
      </c>
      <c r="EU938" s="4">
        <v>0</v>
      </c>
      <c r="EY938" s="4">
        <v>2911</v>
      </c>
      <c r="EZ938" s="4">
        <v>363</v>
      </c>
      <c r="FA938" s="4">
        <v>1159</v>
      </c>
      <c r="FC938" s="4">
        <v>1000</v>
      </c>
      <c r="FD938" s="4">
        <v>111</v>
      </c>
      <c r="FF938" s="4">
        <v>1152</v>
      </c>
      <c r="FG938" s="4">
        <v>6696</v>
      </c>
      <c r="FH938" s="4">
        <v>6696</v>
      </c>
      <c r="FI938" s="4">
        <v>11494</v>
      </c>
      <c r="FL938" s="2">
        <v>2018</v>
      </c>
      <c r="FM938" t="s">
        <v>8</v>
      </c>
      <c r="FR938" s="2">
        <v>2018</v>
      </c>
      <c r="FS938" s="5">
        <v>9</v>
      </c>
      <c r="FX938" s="4">
        <v>761</v>
      </c>
      <c r="FZ938" s="4">
        <v>28</v>
      </c>
      <c r="GA938" s="4">
        <v>4</v>
      </c>
      <c r="GE938" s="4">
        <v>114</v>
      </c>
      <c r="GF938" s="4">
        <v>15</v>
      </c>
      <c r="GI938" s="7">
        <f t="shared" si="147"/>
        <v>6.4328417696293341E-2</v>
      </c>
      <c r="GJ938" s="7">
        <f t="shared" si="152"/>
        <v>3.1128081680086329E-2</v>
      </c>
      <c r="GK938" s="7">
        <f t="shared" si="153"/>
        <v>7.0785173375846958E-2</v>
      </c>
      <c r="GL938" s="7">
        <f t="shared" si="154"/>
        <v>0.10205324517139377</v>
      </c>
      <c r="GM938" s="7">
        <f>(((DR938-DR937)-(DP938-DP937)-(FG938-FG937)+((EV938-EV937)+(EW938-EW937)+(EX938-EX937))+(FC938-FC937))-U938-V938)/DS937</f>
        <v>4.8226385013949782E-2</v>
      </c>
      <c r="GN938" s="7">
        <f t="shared" si="148"/>
        <v>0.1241929055400558</v>
      </c>
      <c r="GO938" s="7">
        <f>(G938-G937)/DS937</f>
        <v>7.1422877640494223E-2</v>
      </c>
      <c r="GP938" s="7">
        <f>CF938/DS937</f>
        <v>5.0059784774810684E-2</v>
      </c>
      <c r="GQ938" s="7">
        <f t="shared" si="149"/>
        <v>0.12421481758808603</v>
      </c>
      <c r="GR938" s="7">
        <f t="shared" si="150"/>
        <v>2.9228510846517695E-2</v>
      </c>
      <c r="GS938" s="7">
        <v>0.51</v>
      </c>
      <c r="GT938" s="7">
        <f t="shared" si="155"/>
        <v>0</v>
      </c>
      <c r="GU938" s="7">
        <f t="shared" si="146"/>
        <v>0.58256481642596136</v>
      </c>
      <c r="GV938" t="s">
        <v>211</v>
      </c>
      <c r="GW938" s="8">
        <f t="shared" si="151"/>
        <v>7.9713033080908727E-5</v>
      </c>
    </row>
    <row r="939" spans="1:205" x14ac:dyDescent="0.2">
      <c r="A939">
        <v>983489958</v>
      </c>
      <c r="B939" s="2">
        <v>2019</v>
      </c>
      <c r="C939" t="s">
        <v>3</v>
      </c>
      <c r="D939" s="3">
        <v>43466</v>
      </c>
      <c r="E939" s="3">
        <v>43830</v>
      </c>
      <c r="F939" t="s">
        <v>8</v>
      </c>
      <c r="G939" s="4">
        <v>36579</v>
      </c>
      <c r="I939" s="4">
        <v>29</v>
      </c>
      <c r="J939" s="4">
        <v>36608</v>
      </c>
      <c r="K939" s="4">
        <v>24850</v>
      </c>
      <c r="Q939" s="4">
        <v>6101</v>
      </c>
      <c r="R939" s="4">
        <v>4967</v>
      </c>
      <c r="S939" s="4">
        <v>258</v>
      </c>
      <c r="U939" s="4">
        <v>169</v>
      </c>
      <c r="X939" s="4">
        <v>3347</v>
      </c>
      <c r="Z939" s="4">
        <v>34466</v>
      </c>
      <c r="AA939" s="4">
        <v>2141</v>
      </c>
      <c r="AJ939" s="4">
        <v>22</v>
      </c>
      <c r="AK939" s="4">
        <v>22</v>
      </c>
      <c r="AP939" s="4">
        <v>47</v>
      </c>
      <c r="AU939" s="4">
        <v>47</v>
      </c>
      <c r="AV939" s="4">
        <v>-24</v>
      </c>
      <c r="AW939" s="4">
        <v>2117</v>
      </c>
      <c r="AX939" s="4">
        <v>473</v>
      </c>
      <c r="AY939" s="4">
        <v>1644</v>
      </c>
      <c r="BF939" s="4">
        <v>1644</v>
      </c>
      <c r="BG939" s="4">
        <v>0</v>
      </c>
      <c r="BJ939" s="4">
        <v>0</v>
      </c>
      <c r="BK939" s="4">
        <v>0</v>
      </c>
      <c r="BP939" s="4">
        <v>1644</v>
      </c>
      <c r="BQ939" s="4">
        <v>0</v>
      </c>
      <c r="BR939" s="4">
        <v>1644</v>
      </c>
      <c r="BS939" s="2">
        <v>2019</v>
      </c>
      <c r="BV939" s="4">
        <v>67</v>
      </c>
      <c r="BY939" s="4">
        <v>67</v>
      </c>
      <c r="BZ939" s="4">
        <v>252</v>
      </c>
      <c r="CB939" s="4">
        <v>211</v>
      </c>
      <c r="CC939" s="4">
        <v>0</v>
      </c>
      <c r="CD939" s="4">
        <v>113</v>
      </c>
      <c r="CF939" s="4">
        <v>577</v>
      </c>
      <c r="CI939" s="4">
        <v>0</v>
      </c>
      <c r="CR939" s="4">
        <v>0</v>
      </c>
      <c r="CS939" s="4">
        <v>0</v>
      </c>
      <c r="CU939" s="4">
        <v>644</v>
      </c>
      <c r="DA939" s="4">
        <v>7594</v>
      </c>
      <c r="DB939" s="4">
        <v>7594</v>
      </c>
      <c r="DC939" s="4">
        <v>4647</v>
      </c>
      <c r="DD939" s="4">
        <v>255</v>
      </c>
      <c r="DE939" s="4">
        <v>88</v>
      </c>
      <c r="DG939" s="4">
        <v>4990</v>
      </c>
      <c r="DO939" s="4">
        <v>187</v>
      </c>
      <c r="DP939" s="4">
        <v>187</v>
      </c>
      <c r="DR939" s="4">
        <v>12772</v>
      </c>
      <c r="DS939" s="4">
        <v>13416</v>
      </c>
      <c r="DT939" s="4">
        <v>600</v>
      </c>
      <c r="DU939" s="4">
        <v>0</v>
      </c>
      <c r="DV939" s="4">
        <v>0</v>
      </c>
      <c r="DW939" s="4">
        <v>154</v>
      </c>
      <c r="DX939" s="4">
        <v>754</v>
      </c>
      <c r="EB939" s="4">
        <v>0</v>
      </c>
      <c r="ED939" s="4">
        <v>5689</v>
      </c>
      <c r="EG939" s="4">
        <v>5689</v>
      </c>
      <c r="EI939" s="4">
        <v>6442</v>
      </c>
      <c r="EK939" s="4">
        <v>0</v>
      </c>
      <c r="EM939" s="4">
        <v>0</v>
      </c>
      <c r="EN939" s="4">
        <v>0</v>
      </c>
      <c r="EO939" s="4">
        <v>0</v>
      </c>
      <c r="EP939" s="4">
        <v>0</v>
      </c>
      <c r="EQ939" s="4">
        <v>0</v>
      </c>
      <c r="EU939" s="4">
        <v>0</v>
      </c>
      <c r="EY939" s="4">
        <v>1216</v>
      </c>
      <c r="EZ939" s="4">
        <v>515</v>
      </c>
      <c r="FA939" s="4">
        <v>1178</v>
      </c>
      <c r="FD939" s="4">
        <v>2792</v>
      </c>
      <c r="FF939" s="4">
        <v>1272</v>
      </c>
      <c r="FG939" s="4">
        <v>6974</v>
      </c>
      <c r="FH939" s="4">
        <v>6974</v>
      </c>
      <c r="FI939" s="4">
        <v>13416</v>
      </c>
      <c r="FL939" s="2">
        <v>2019</v>
      </c>
      <c r="FM939" t="s">
        <v>8</v>
      </c>
      <c r="FR939" s="2">
        <v>2019</v>
      </c>
      <c r="FS939" s="5">
        <v>9</v>
      </c>
      <c r="FX939" s="4">
        <v>806</v>
      </c>
      <c r="FZ939" s="4">
        <v>43</v>
      </c>
      <c r="GA939" s="4">
        <v>4</v>
      </c>
      <c r="GE939" s="4">
        <v>75</v>
      </c>
      <c r="GF939" s="4">
        <v>34</v>
      </c>
      <c r="GN939" s="7">
        <f t="shared" si="148"/>
        <v>0.38672350791717419</v>
      </c>
      <c r="GQ939" s="7">
        <f t="shared" si="149"/>
        <v>0.13199518265756724</v>
      </c>
      <c r="GR939" s="7">
        <f t="shared" si="150"/>
        <v>0.15936103451554626</v>
      </c>
      <c r="GS939" s="7">
        <v>0.51</v>
      </c>
      <c r="GT939" s="7">
        <f t="shared" si="155"/>
        <v>0</v>
      </c>
      <c r="GU939" s="7">
        <f t="shared" si="146"/>
        <v>0.51982707215265356</v>
      </c>
      <c r="GV939" t="s">
        <v>211</v>
      </c>
      <c r="GW939" s="8">
        <f t="shared" si="151"/>
        <v>8.7001914042108931E-5</v>
      </c>
    </row>
    <row r="940" spans="1:205" x14ac:dyDescent="0.2">
      <c r="A940">
        <v>982082048</v>
      </c>
      <c r="B940" s="2">
        <v>2013</v>
      </c>
      <c r="C940" t="s">
        <v>3</v>
      </c>
      <c r="D940" s="3">
        <v>41275</v>
      </c>
      <c r="E940" s="3">
        <v>41639</v>
      </c>
      <c r="F940" t="s">
        <v>8</v>
      </c>
      <c r="G940" s="4">
        <v>27452</v>
      </c>
      <c r="I940" s="4">
        <v>2281</v>
      </c>
      <c r="J940" s="4">
        <v>29733</v>
      </c>
      <c r="K940" s="4">
        <v>8952</v>
      </c>
      <c r="L940" s="4">
        <v>-79</v>
      </c>
      <c r="M940" s="4">
        <v>-79</v>
      </c>
      <c r="Q940" s="4">
        <v>11470</v>
      </c>
      <c r="R940" s="4">
        <v>9250</v>
      </c>
      <c r="S940" s="4">
        <v>577</v>
      </c>
      <c r="U940" s="4">
        <v>230</v>
      </c>
      <c r="X940" s="4">
        <v>5519</v>
      </c>
      <c r="Z940" s="4">
        <v>26093</v>
      </c>
      <c r="AA940" s="4">
        <v>3640</v>
      </c>
      <c r="AC940" s="4">
        <v>0</v>
      </c>
      <c r="AD940" s="4">
        <v>0</v>
      </c>
      <c r="AE940" s="4">
        <v>0</v>
      </c>
      <c r="AG940" s="4">
        <v>136</v>
      </c>
      <c r="AJ940" s="4">
        <v>98</v>
      </c>
      <c r="AK940" s="4">
        <v>234</v>
      </c>
      <c r="AM940" s="4">
        <v>0</v>
      </c>
      <c r="AR940" s="4">
        <v>16</v>
      </c>
      <c r="AS940" s="4">
        <v>6</v>
      </c>
      <c r="AT940" s="4">
        <v>6</v>
      </c>
      <c r="AU940" s="4">
        <v>22</v>
      </c>
      <c r="AV940" s="4">
        <v>213</v>
      </c>
      <c r="AW940" s="4">
        <v>3852</v>
      </c>
      <c r="AX940" s="4">
        <v>1093</v>
      </c>
      <c r="AY940" s="4">
        <v>2759</v>
      </c>
      <c r="BB940" s="4">
        <v>0</v>
      </c>
      <c r="BD940" s="4">
        <v>0</v>
      </c>
      <c r="BF940" s="4">
        <v>2759</v>
      </c>
      <c r="BJ940" s="4">
        <v>1500</v>
      </c>
      <c r="BP940" s="4">
        <v>1259</v>
      </c>
      <c r="BR940" s="4">
        <v>2759</v>
      </c>
      <c r="BS940" s="2">
        <v>2013</v>
      </c>
      <c r="BV940" s="4">
        <v>285</v>
      </c>
      <c r="BY940" s="4">
        <v>285</v>
      </c>
      <c r="CD940" s="4">
        <v>434</v>
      </c>
      <c r="CF940" s="4">
        <v>434</v>
      </c>
      <c r="CG940" s="4">
        <v>810</v>
      </c>
      <c r="CL940" s="4">
        <v>13</v>
      </c>
      <c r="CR940" s="4">
        <v>214</v>
      </c>
      <c r="CS940" s="4">
        <v>1037</v>
      </c>
      <c r="CU940" s="4">
        <v>1757</v>
      </c>
      <c r="DA940" s="4">
        <v>3203</v>
      </c>
      <c r="DB940" s="4">
        <v>3203</v>
      </c>
      <c r="DC940" s="4">
        <v>5412</v>
      </c>
      <c r="DD940" s="4">
        <v>286</v>
      </c>
      <c r="DG940" s="4">
        <v>5698</v>
      </c>
      <c r="DN940" s="4">
        <v>0</v>
      </c>
      <c r="DO940" s="4">
        <v>5872</v>
      </c>
      <c r="DP940" s="4">
        <v>5872</v>
      </c>
      <c r="DR940" s="4">
        <v>14773</v>
      </c>
      <c r="DS940" s="4">
        <v>16529</v>
      </c>
      <c r="DT940" s="4">
        <v>396</v>
      </c>
      <c r="DV940" s="4">
        <v>10</v>
      </c>
      <c r="DX940" s="4">
        <v>406</v>
      </c>
      <c r="ED940" s="4">
        <v>8899</v>
      </c>
      <c r="EG940" s="4">
        <v>8899</v>
      </c>
      <c r="EI940" s="4">
        <v>9305</v>
      </c>
      <c r="EM940" s="4">
        <v>0</v>
      </c>
      <c r="ET940" s="4">
        <v>0</v>
      </c>
      <c r="EU940" s="4">
        <v>0</v>
      </c>
      <c r="EY940" s="4">
        <v>1393</v>
      </c>
      <c r="EZ940" s="4">
        <v>1089</v>
      </c>
      <c r="FA940" s="4">
        <v>1599</v>
      </c>
      <c r="FC940" s="4">
        <v>1500</v>
      </c>
      <c r="FF940" s="4">
        <v>1644</v>
      </c>
      <c r="FG940" s="4">
        <v>7225</v>
      </c>
      <c r="FH940" s="4">
        <v>7225</v>
      </c>
      <c r="FI940" s="4">
        <v>16529</v>
      </c>
      <c r="FL940" s="2">
        <v>2013</v>
      </c>
      <c r="FM940" t="s">
        <v>8</v>
      </c>
      <c r="FR940" s="2">
        <v>2013</v>
      </c>
      <c r="FT940" s="4">
        <v>27</v>
      </c>
      <c r="FX940" s="4">
        <v>778</v>
      </c>
      <c r="GA940" s="4">
        <v>26</v>
      </c>
      <c r="GE940" s="4">
        <v>34</v>
      </c>
      <c r="GF940" s="4">
        <v>10</v>
      </c>
      <c r="GN940" s="7">
        <f t="shared" si="148"/>
        <v>-0.7373285629099583</v>
      </c>
      <c r="GQ940" s="7">
        <f t="shared" si="149"/>
        <v>0.18427116380030056</v>
      </c>
      <c r="GR940" s="7">
        <f t="shared" si="150"/>
        <v>-0.24951474889964187</v>
      </c>
      <c r="GS940" s="7">
        <v>0.33329999999999999</v>
      </c>
      <c r="GT940" s="7">
        <f t="shared" si="155"/>
        <v>0</v>
      </c>
      <c r="GU940" s="7">
        <f t="shared" si="146"/>
        <v>0.4371105330026015</v>
      </c>
      <c r="GV940" t="s">
        <v>262</v>
      </c>
      <c r="GW940" s="8">
        <f t="shared" si="151"/>
        <v>7.453786523553965E-5</v>
      </c>
    </row>
    <row r="941" spans="1:205" x14ac:dyDescent="0.2">
      <c r="A941">
        <v>982082048</v>
      </c>
      <c r="B941" s="2">
        <v>2014</v>
      </c>
      <c r="C941" t="s">
        <v>3</v>
      </c>
      <c r="D941" s="3">
        <v>41640</v>
      </c>
      <c r="E941" s="3">
        <v>42004</v>
      </c>
      <c r="F941" t="s">
        <v>8</v>
      </c>
      <c r="G941" s="4">
        <v>30397</v>
      </c>
      <c r="I941" s="4">
        <v>2449</v>
      </c>
      <c r="J941" s="4">
        <v>32846</v>
      </c>
      <c r="K941" s="4">
        <v>9348</v>
      </c>
      <c r="L941" s="4">
        <v>218</v>
      </c>
      <c r="M941" s="4">
        <v>218</v>
      </c>
      <c r="Q941" s="4">
        <v>12479</v>
      </c>
      <c r="R941" s="4">
        <v>10165</v>
      </c>
      <c r="S941" s="4">
        <v>600</v>
      </c>
      <c r="U941" s="4">
        <v>287</v>
      </c>
      <c r="X941" s="4">
        <v>5412</v>
      </c>
      <c r="Z941" s="4">
        <v>27744</v>
      </c>
      <c r="AA941" s="4">
        <v>5102</v>
      </c>
      <c r="AC941" s="4">
        <v>0</v>
      </c>
      <c r="AD941" s="4">
        <v>0</v>
      </c>
      <c r="AE941" s="4">
        <v>0</v>
      </c>
      <c r="AG941" s="4">
        <v>142</v>
      </c>
      <c r="AJ941" s="4">
        <v>306</v>
      </c>
      <c r="AK941" s="4">
        <v>447</v>
      </c>
      <c r="AM941" s="4">
        <v>0</v>
      </c>
      <c r="AR941" s="4">
        <v>38</v>
      </c>
      <c r="AS941" s="4">
        <v>24</v>
      </c>
      <c r="AT941" s="4">
        <v>24</v>
      </c>
      <c r="AU941" s="4">
        <v>61</v>
      </c>
      <c r="AV941" s="4">
        <v>386</v>
      </c>
      <c r="AW941" s="4">
        <v>5488</v>
      </c>
      <c r="AX941" s="4">
        <v>1444</v>
      </c>
      <c r="AY941" s="4">
        <v>4044</v>
      </c>
      <c r="BB941" s="4">
        <v>0</v>
      </c>
      <c r="BD941" s="4">
        <v>0</v>
      </c>
      <c r="BF941" s="4">
        <v>4044</v>
      </c>
      <c r="BJ941" s="4">
        <v>2100</v>
      </c>
      <c r="BP941" s="4">
        <v>1944</v>
      </c>
      <c r="BR941" s="4">
        <v>4044</v>
      </c>
      <c r="BS941" s="2">
        <v>2014</v>
      </c>
      <c r="BV941" s="4">
        <v>74</v>
      </c>
      <c r="BY941" s="4">
        <v>74</v>
      </c>
      <c r="CB941" s="4">
        <v>91</v>
      </c>
      <c r="CD941" s="4">
        <v>3065</v>
      </c>
      <c r="CF941" s="4">
        <v>3157</v>
      </c>
      <c r="CG941" s="4">
        <v>810</v>
      </c>
      <c r="CL941" s="4">
        <v>263</v>
      </c>
      <c r="CR941" s="4">
        <v>179</v>
      </c>
      <c r="CS941" s="4">
        <v>1252</v>
      </c>
      <c r="CU941" s="4">
        <v>4482</v>
      </c>
      <c r="DA941" s="4">
        <v>4671</v>
      </c>
      <c r="DB941" s="4">
        <v>4671</v>
      </c>
      <c r="DC941" s="4">
        <v>4516</v>
      </c>
      <c r="DD941" s="4">
        <v>375</v>
      </c>
      <c r="DG941" s="4">
        <v>4891</v>
      </c>
      <c r="DN941" s="4">
        <v>0</v>
      </c>
      <c r="DO941" s="4">
        <v>7016</v>
      </c>
      <c r="DP941" s="4">
        <v>7016</v>
      </c>
      <c r="DR941" s="4">
        <v>16578</v>
      </c>
      <c r="DS941" s="4">
        <v>21060</v>
      </c>
      <c r="DT941" s="4">
        <v>396</v>
      </c>
      <c r="DV941" s="4">
        <v>10</v>
      </c>
      <c r="DX941" s="4">
        <v>406</v>
      </c>
      <c r="ED941" s="4">
        <v>9797</v>
      </c>
      <c r="EG941" s="4">
        <v>9797</v>
      </c>
      <c r="EI941" s="4">
        <v>10203</v>
      </c>
      <c r="EM941" s="4">
        <v>0</v>
      </c>
      <c r="EP941" s="4">
        <v>1375</v>
      </c>
      <c r="ET941" s="4">
        <v>0</v>
      </c>
      <c r="EU941" s="4">
        <v>1375</v>
      </c>
      <c r="EY941" s="4">
        <v>2359</v>
      </c>
      <c r="EZ941" s="4">
        <v>1178</v>
      </c>
      <c r="FA941" s="4">
        <v>1397</v>
      </c>
      <c r="FC941" s="4">
        <v>2100</v>
      </c>
      <c r="FF941" s="4">
        <v>2448</v>
      </c>
      <c r="FG941" s="4">
        <v>9482</v>
      </c>
      <c r="FH941" s="4">
        <v>10857</v>
      </c>
      <c r="FI941" s="4">
        <v>21060</v>
      </c>
      <c r="FL941" s="2">
        <v>2014</v>
      </c>
      <c r="FM941" t="s">
        <v>8</v>
      </c>
      <c r="FR941" s="2">
        <v>2014</v>
      </c>
      <c r="FT941" s="4">
        <v>27</v>
      </c>
      <c r="FX941" s="4">
        <v>764</v>
      </c>
      <c r="GA941" s="4">
        <v>27</v>
      </c>
      <c r="GE941" s="4">
        <v>34</v>
      </c>
      <c r="GF941" s="4">
        <v>0</v>
      </c>
      <c r="GN941" s="7">
        <f t="shared" si="148"/>
        <v>0.23237945429245568</v>
      </c>
      <c r="GQ941" s="7">
        <f t="shared" si="149"/>
        <v>0.21516933145335071</v>
      </c>
      <c r="GR941" s="7">
        <f t="shared" si="150"/>
        <v>0.1072781582398368</v>
      </c>
      <c r="GS941" s="7">
        <v>0.33329999999999999</v>
      </c>
      <c r="GT941" s="7">
        <f t="shared" si="155"/>
        <v>0.12664640324214793</v>
      </c>
      <c r="GU941" s="7">
        <f t="shared" si="146"/>
        <v>0.51552706552706551</v>
      </c>
      <c r="GV941" t="s">
        <v>262</v>
      </c>
      <c r="GW941" s="8">
        <f t="shared" si="151"/>
        <v>6.0499727751225118E-5</v>
      </c>
    </row>
    <row r="942" spans="1:205" x14ac:dyDescent="0.2">
      <c r="A942">
        <v>982082048</v>
      </c>
      <c r="B942" s="2">
        <v>2015</v>
      </c>
      <c r="C942" t="s">
        <v>3</v>
      </c>
      <c r="D942" s="3">
        <v>42005</v>
      </c>
      <c r="E942" s="3">
        <v>42369</v>
      </c>
      <c r="F942" t="s">
        <v>8</v>
      </c>
      <c r="G942" s="4">
        <v>33481</v>
      </c>
      <c r="I942" s="4">
        <v>3693</v>
      </c>
      <c r="J942" s="4">
        <v>37174</v>
      </c>
      <c r="K942" s="4">
        <v>10216</v>
      </c>
      <c r="L942" s="4">
        <v>-226</v>
      </c>
      <c r="M942" s="4">
        <v>-226</v>
      </c>
      <c r="Q942" s="4">
        <v>15058</v>
      </c>
      <c r="R942" s="4">
        <v>12062</v>
      </c>
      <c r="S942" s="4">
        <v>803</v>
      </c>
      <c r="U942" s="4">
        <v>616</v>
      </c>
      <c r="X942" s="4">
        <v>6617</v>
      </c>
      <c r="Z942" s="4">
        <v>32281</v>
      </c>
      <c r="AA942" s="4">
        <v>4893</v>
      </c>
      <c r="AC942" s="4">
        <v>0</v>
      </c>
      <c r="AD942" s="4">
        <v>0</v>
      </c>
      <c r="AE942" s="4">
        <v>0</v>
      </c>
      <c r="AG942" s="4">
        <v>86</v>
      </c>
      <c r="AJ942" s="4">
        <v>23</v>
      </c>
      <c r="AK942" s="4">
        <v>108</v>
      </c>
      <c r="AM942" s="4">
        <v>0</v>
      </c>
      <c r="AR942" s="4">
        <v>66</v>
      </c>
      <c r="AS942" s="4">
        <v>177</v>
      </c>
      <c r="AT942" s="4">
        <v>177</v>
      </c>
      <c r="AU942" s="4">
        <v>243</v>
      </c>
      <c r="AV942" s="4">
        <v>-135</v>
      </c>
      <c r="AW942" s="4">
        <v>4758</v>
      </c>
      <c r="AX942" s="4">
        <v>1297</v>
      </c>
      <c r="AY942" s="4">
        <v>3462</v>
      </c>
      <c r="BB942" s="4">
        <v>0</v>
      </c>
      <c r="BD942" s="4">
        <v>0</v>
      </c>
      <c r="BF942" s="4">
        <v>3462</v>
      </c>
      <c r="BJ942" s="4">
        <v>1500</v>
      </c>
      <c r="BP942" s="4">
        <v>1962</v>
      </c>
      <c r="BR942" s="4">
        <v>3462</v>
      </c>
      <c r="BS942" s="2">
        <v>2015</v>
      </c>
      <c r="BV942" s="4">
        <v>51</v>
      </c>
      <c r="BY942" s="4">
        <v>51</v>
      </c>
      <c r="CB942" s="4">
        <v>49</v>
      </c>
      <c r="CD942" s="4">
        <v>3225</v>
      </c>
      <c r="CF942" s="4">
        <v>3274</v>
      </c>
      <c r="CG942" s="4">
        <v>810</v>
      </c>
      <c r="CL942" s="4">
        <v>263</v>
      </c>
      <c r="CR942" s="4">
        <v>153</v>
      </c>
      <c r="CS942" s="4">
        <v>1227</v>
      </c>
      <c r="CU942" s="4">
        <v>4552</v>
      </c>
      <c r="DA942" s="4">
        <v>4042</v>
      </c>
      <c r="DB942" s="4">
        <v>4042</v>
      </c>
      <c r="DC942" s="4">
        <v>7846</v>
      </c>
      <c r="DD942" s="4">
        <v>481</v>
      </c>
      <c r="DG942" s="4">
        <v>8326</v>
      </c>
      <c r="DN942" s="4">
        <v>0</v>
      </c>
      <c r="DO942" s="4">
        <v>4879</v>
      </c>
      <c r="DP942" s="4">
        <v>4879</v>
      </c>
      <c r="DR942" s="4">
        <v>17248</v>
      </c>
      <c r="DS942" s="4">
        <v>21800</v>
      </c>
      <c r="DT942" s="4">
        <v>396</v>
      </c>
      <c r="DV942" s="4">
        <v>10</v>
      </c>
      <c r="DX942" s="4">
        <v>406</v>
      </c>
      <c r="ED942" s="4">
        <v>11759</v>
      </c>
      <c r="EG942" s="4">
        <v>11759</v>
      </c>
      <c r="EI942" s="4">
        <v>12165</v>
      </c>
      <c r="EM942" s="4">
        <v>0</v>
      </c>
      <c r="EP942" s="4">
        <v>1075</v>
      </c>
      <c r="ET942" s="4">
        <v>0</v>
      </c>
      <c r="EU942" s="4">
        <v>1075</v>
      </c>
      <c r="EY942" s="4">
        <v>2099</v>
      </c>
      <c r="EZ942" s="4">
        <v>1274</v>
      </c>
      <c r="FA942" s="4">
        <v>1464</v>
      </c>
      <c r="FC942" s="4">
        <v>1500</v>
      </c>
      <c r="FF942" s="4">
        <v>2223</v>
      </c>
      <c r="FG942" s="4">
        <v>8560</v>
      </c>
      <c r="FH942" s="4">
        <v>9635</v>
      </c>
      <c r="FI942" s="4">
        <v>21800</v>
      </c>
      <c r="FL942" s="2">
        <v>2015</v>
      </c>
      <c r="FM942" t="s">
        <v>8</v>
      </c>
      <c r="FR942" s="2">
        <v>2015</v>
      </c>
      <c r="FT942" s="4">
        <v>32</v>
      </c>
      <c r="FX942" s="4">
        <v>856</v>
      </c>
      <c r="GE942" s="4">
        <v>37</v>
      </c>
      <c r="GF942" s="4">
        <v>26</v>
      </c>
      <c r="GI942" s="7">
        <f t="shared" si="147"/>
        <v>0.14857549857549857</v>
      </c>
      <c r="GJ942" s="7">
        <f t="shared" si="152"/>
        <v>0.32228204973077623</v>
      </c>
      <c r="GK942" s="7">
        <f t="shared" si="153"/>
        <v>4.5061728395061729E-2</v>
      </c>
      <c r="GL942" s="7">
        <f t="shared" si="154"/>
        <v>0.5558256880733945</v>
      </c>
      <c r="GM942" s="7">
        <f>(((DR942-DR941)-(DP942-DP941)-(FG942-FG941)+((EV942-EV941)+(EW942-EW941)+(EX942-EX941))+(FC942-FC941))-U942-V942)/DS941</f>
        <v>0.11932573599240266</v>
      </c>
      <c r="GN942" s="7">
        <f t="shared" si="148"/>
        <v>-1.1680911680911682E-2</v>
      </c>
      <c r="GO942" s="7">
        <f>(G942-G941)/DS941</f>
        <v>0.14643874643874644</v>
      </c>
      <c r="GP942" s="7">
        <f>CF942/DS941</f>
        <v>0.15546058879392213</v>
      </c>
      <c r="GQ942" s="7">
        <f t="shared" si="149"/>
        <v>0.1615492300513299</v>
      </c>
      <c r="GR942" s="7">
        <f t="shared" si="150"/>
        <v>0.10145738066256539</v>
      </c>
      <c r="GS942" s="7">
        <v>0.33329999999999999</v>
      </c>
      <c r="GT942" s="7">
        <f t="shared" si="155"/>
        <v>0.11157239231966788</v>
      </c>
      <c r="GU942" s="7">
        <f t="shared" si="146"/>
        <v>0.44197247706422016</v>
      </c>
      <c r="GV942" t="s">
        <v>262</v>
      </c>
      <c r="GW942" s="8">
        <f t="shared" si="151"/>
        <v>4.7483380816714147E-5</v>
      </c>
    </row>
    <row r="943" spans="1:205" x14ac:dyDescent="0.2">
      <c r="A943">
        <v>982082048</v>
      </c>
      <c r="B943" s="2">
        <v>2016</v>
      </c>
      <c r="C943" t="s">
        <v>3</v>
      </c>
      <c r="D943" s="3">
        <v>42370</v>
      </c>
      <c r="E943" s="3">
        <v>42735</v>
      </c>
      <c r="F943" t="s">
        <v>8</v>
      </c>
      <c r="G943" s="4">
        <v>38701</v>
      </c>
      <c r="I943" s="4">
        <v>3960</v>
      </c>
      <c r="J943" s="4">
        <v>42661</v>
      </c>
      <c r="K943" s="4">
        <v>10951</v>
      </c>
      <c r="L943" s="4">
        <v>0</v>
      </c>
      <c r="M943" s="4">
        <v>0</v>
      </c>
      <c r="Q943" s="4">
        <v>16667</v>
      </c>
      <c r="R943" s="4">
        <v>13172</v>
      </c>
      <c r="S943" s="4">
        <v>1208</v>
      </c>
      <c r="U943" s="4">
        <v>724</v>
      </c>
      <c r="X943" s="4">
        <v>8311</v>
      </c>
      <c r="Z943" s="4">
        <v>36653</v>
      </c>
      <c r="AA943" s="4">
        <v>6009</v>
      </c>
      <c r="AC943" s="4">
        <v>0</v>
      </c>
      <c r="AD943" s="4">
        <v>0</v>
      </c>
      <c r="AE943" s="4">
        <v>0</v>
      </c>
      <c r="AG943" s="4">
        <v>219</v>
      </c>
      <c r="AJ943" s="4">
        <v>418</v>
      </c>
      <c r="AK943" s="4">
        <v>638</v>
      </c>
      <c r="AM943" s="4">
        <v>0</v>
      </c>
      <c r="AR943" s="4">
        <v>103</v>
      </c>
      <c r="AS943" s="4">
        <v>81</v>
      </c>
      <c r="AT943" s="4">
        <v>81</v>
      </c>
      <c r="AU943" s="4">
        <v>183</v>
      </c>
      <c r="AV943" s="4">
        <v>455</v>
      </c>
      <c r="AW943" s="4">
        <v>6463</v>
      </c>
      <c r="AX943" s="4">
        <v>1590</v>
      </c>
      <c r="AY943" s="4">
        <v>4873</v>
      </c>
      <c r="BB943" s="4">
        <v>0</v>
      </c>
      <c r="BD943" s="4">
        <v>0</v>
      </c>
      <c r="BF943" s="4">
        <v>4873</v>
      </c>
      <c r="BJ943" s="4">
        <v>2400</v>
      </c>
      <c r="BP943" s="4">
        <v>2473</v>
      </c>
      <c r="BR943" s="4">
        <v>4873</v>
      </c>
      <c r="BS943" s="2">
        <v>2016</v>
      </c>
      <c r="BV943" s="4">
        <v>0</v>
      </c>
      <c r="BY943" s="4">
        <v>0</v>
      </c>
      <c r="CB943" s="4">
        <v>7</v>
      </c>
      <c r="CD943" s="4">
        <v>4659</v>
      </c>
      <c r="CF943" s="4">
        <v>4666</v>
      </c>
      <c r="CG943" s="4">
        <v>810</v>
      </c>
      <c r="CL943" s="4">
        <v>263</v>
      </c>
      <c r="CR943" s="4">
        <v>109</v>
      </c>
      <c r="CS943" s="4">
        <v>1182</v>
      </c>
      <c r="CU943" s="4">
        <v>5848</v>
      </c>
      <c r="DA943" s="4">
        <v>4189</v>
      </c>
      <c r="DB943" s="4">
        <v>4189</v>
      </c>
      <c r="DC943" s="4">
        <v>3202</v>
      </c>
      <c r="DD943" s="4">
        <v>626</v>
      </c>
      <c r="DG943" s="4">
        <v>3828</v>
      </c>
      <c r="DN943" s="4">
        <v>0</v>
      </c>
      <c r="DO943" s="4">
        <v>12944</v>
      </c>
      <c r="DP943" s="4">
        <v>12944</v>
      </c>
      <c r="DR943" s="4">
        <v>20961</v>
      </c>
      <c r="DS943" s="4">
        <v>26809</v>
      </c>
      <c r="DT943" s="4">
        <v>396</v>
      </c>
      <c r="DV943" s="4">
        <v>10</v>
      </c>
      <c r="DX943" s="4">
        <v>406</v>
      </c>
      <c r="ED943" s="4">
        <v>12131</v>
      </c>
      <c r="EG943" s="4">
        <v>12131</v>
      </c>
      <c r="EI943" s="4">
        <v>12537</v>
      </c>
      <c r="EK943" s="4">
        <v>62</v>
      </c>
      <c r="EM943" s="4">
        <v>62</v>
      </c>
      <c r="EP943" s="4">
        <v>2581</v>
      </c>
      <c r="ET943" s="4">
        <v>0</v>
      </c>
      <c r="EU943" s="4">
        <v>2643</v>
      </c>
      <c r="EY943" s="4">
        <v>3346</v>
      </c>
      <c r="EZ943" s="4">
        <v>1477</v>
      </c>
      <c r="FA943" s="4">
        <v>1297</v>
      </c>
      <c r="FC943" s="4">
        <v>2400</v>
      </c>
      <c r="FF943" s="4">
        <v>3109</v>
      </c>
      <c r="FG943" s="4">
        <v>11628</v>
      </c>
      <c r="FH943" s="4">
        <v>14271</v>
      </c>
      <c r="FI943" s="4">
        <v>26809</v>
      </c>
      <c r="FL943" s="2">
        <v>2016</v>
      </c>
      <c r="FM943" t="s">
        <v>8</v>
      </c>
      <c r="FR943" s="2">
        <v>2016</v>
      </c>
      <c r="FT943" s="4">
        <v>35</v>
      </c>
      <c r="FX943" s="4">
        <v>875</v>
      </c>
      <c r="GA943" s="4">
        <v>4</v>
      </c>
      <c r="GD943" t="s">
        <v>176</v>
      </c>
      <c r="GE943" s="4">
        <v>45</v>
      </c>
      <c r="GF943" s="4">
        <v>29</v>
      </c>
      <c r="GI943" s="7">
        <f t="shared" si="147"/>
        <v>-0.29908256880733947</v>
      </c>
      <c r="GJ943" s="7">
        <f t="shared" si="152"/>
        <v>4.5061728395061729E-2</v>
      </c>
      <c r="GK943" s="7">
        <f t="shared" si="153"/>
        <v>0.5558256880733945</v>
      </c>
      <c r="GL943" s="7">
        <f t="shared" si="154"/>
        <v>3.6219180126077062E-2</v>
      </c>
      <c r="GM943" s="7">
        <f>(((DR943-DR942)-(DP943-DP942)-(FG943-FG942)+((EV943-EV942)+(EW943-EW942)+(EX943-EX942))+(FC943-FC942))-U943-V943)/DS942</f>
        <v>-0.33229357798165138</v>
      </c>
      <c r="GN943" s="7">
        <f t="shared" si="148"/>
        <v>0.45247706422018347</v>
      </c>
      <c r="GO943" s="7">
        <f>(G943-G942)/DS942</f>
        <v>0.23944954128440368</v>
      </c>
      <c r="GP943" s="7">
        <f>CF943/DS942</f>
        <v>0.21403669724770641</v>
      </c>
      <c r="GQ943" s="7">
        <f t="shared" si="149"/>
        <v>0.20049785019235122</v>
      </c>
      <c r="GR943" s="7">
        <f t="shared" si="150"/>
        <v>0.15590932170484753</v>
      </c>
      <c r="GS943" s="7">
        <v>0.33329999999999999</v>
      </c>
      <c r="GT943" s="7">
        <f t="shared" si="155"/>
        <v>0.18085628197042955</v>
      </c>
      <c r="GU943" s="7">
        <f t="shared" si="146"/>
        <v>0.53232123540602039</v>
      </c>
      <c r="GV943" t="s">
        <v>262</v>
      </c>
      <c r="GW943" s="8">
        <f t="shared" si="151"/>
        <v>4.5871559633027523E-5</v>
      </c>
    </row>
    <row r="944" spans="1:205" x14ac:dyDescent="0.2">
      <c r="A944">
        <v>982082048</v>
      </c>
      <c r="B944" s="2">
        <v>2017</v>
      </c>
      <c r="C944" t="s">
        <v>3</v>
      </c>
      <c r="D944" s="3">
        <v>42736</v>
      </c>
      <c r="E944" s="3">
        <v>43100</v>
      </c>
      <c r="F944" t="s">
        <v>8</v>
      </c>
      <c r="G944" s="4">
        <v>35679</v>
      </c>
      <c r="I944" s="4">
        <v>3690</v>
      </c>
      <c r="J944" s="4">
        <v>39369</v>
      </c>
      <c r="K944" s="4">
        <v>8740</v>
      </c>
      <c r="L944" s="4">
        <v>0</v>
      </c>
      <c r="M944" s="4">
        <v>0</v>
      </c>
      <c r="Q944" s="4">
        <v>16731</v>
      </c>
      <c r="R944" s="4">
        <v>13215</v>
      </c>
      <c r="S944" s="4">
        <v>1138</v>
      </c>
      <c r="U944" s="4">
        <v>804</v>
      </c>
      <c r="X944" s="4">
        <v>7094</v>
      </c>
      <c r="Z944" s="4">
        <v>33369</v>
      </c>
      <c r="AA944" s="4">
        <v>6000</v>
      </c>
      <c r="AC944" s="4">
        <v>0</v>
      </c>
      <c r="AD944" s="4">
        <v>0</v>
      </c>
      <c r="AE944" s="4">
        <v>0</v>
      </c>
      <c r="AG944" s="4">
        <v>132</v>
      </c>
      <c r="AJ944" s="4">
        <v>62</v>
      </c>
      <c r="AK944" s="4">
        <v>194</v>
      </c>
      <c r="AM944" s="4">
        <v>0</v>
      </c>
      <c r="AR944" s="4">
        <v>103</v>
      </c>
      <c r="AS944" s="4">
        <v>137</v>
      </c>
      <c r="AT944" s="4">
        <v>1425</v>
      </c>
      <c r="AU944" s="4">
        <v>1528</v>
      </c>
      <c r="AV944" s="4">
        <v>-1334</v>
      </c>
      <c r="AW944" s="4">
        <v>4666</v>
      </c>
      <c r="AX944" s="4">
        <v>1414</v>
      </c>
      <c r="AY944" s="4">
        <v>3252</v>
      </c>
      <c r="BB944" s="4">
        <v>0</v>
      </c>
      <c r="BD944" s="4">
        <v>0</v>
      </c>
      <c r="BF944" s="4">
        <v>3252</v>
      </c>
      <c r="BJ944" s="4">
        <v>2100</v>
      </c>
      <c r="BP944" s="4">
        <v>1152</v>
      </c>
      <c r="BR944" s="4">
        <v>3252</v>
      </c>
      <c r="BS944" s="2">
        <v>2017</v>
      </c>
      <c r="BV944" s="4">
        <v>0</v>
      </c>
      <c r="BY944" s="4">
        <v>0</v>
      </c>
      <c r="CB944" s="4">
        <v>0</v>
      </c>
      <c r="CD944" s="4">
        <v>3862</v>
      </c>
      <c r="CF944" s="4">
        <v>3862</v>
      </c>
      <c r="CG944" s="4">
        <v>500</v>
      </c>
      <c r="CH944" s="4">
        <v>0</v>
      </c>
      <c r="CL944" s="4">
        <v>250</v>
      </c>
      <c r="CR944" s="4">
        <v>74</v>
      </c>
      <c r="CS944" s="4">
        <v>824</v>
      </c>
      <c r="CU944" s="4">
        <v>4686</v>
      </c>
      <c r="DA944" s="4">
        <v>6528</v>
      </c>
      <c r="DB944" s="4">
        <v>6528</v>
      </c>
      <c r="DC944" s="4">
        <v>3335</v>
      </c>
      <c r="DD944" s="4">
        <v>933</v>
      </c>
      <c r="DG944" s="4">
        <v>4268</v>
      </c>
      <c r="DH944" s="4">
        <v>0</v>
      </c>
      <c r="DN944" s="4">
        <v>0</v>
      </c>
      <c r="DO944" s="4">
        <v>8893</v>
      </c>
      <c r="DP944" s="4">
        <v>8893</v>
      </c>
      <c r="DR944" s="4">
        <v>19689</v>
      </c>
      <c r="DS944" s="4">
        <v>24375</v>
      </c>
      <c r="DT944" s="4">
        <v>396</v>
      </c>
      <c r="DU944" s="4">
        <v>0</v>
      </c>
      <c r="DV944" s="4">
        <v>10</v>
      </c>
      <c r="DX944" s="4">
        <v>406</v>
      </c>
      <c r="ED944" s="4">
        <v>10884</v>
      </c>
      <c r="EG944" s="4">
        <v>10884</v>
      </c>
      <c r="EI944" s="4">
        <v>11290</v>
      </c>
      <c r="EK944" s="4">
        <v>44</v>
      </c>
      <c r="EM944" s="4">
        <v>44</v>
      </c>
      <c r="EP944" s="4">
        <v>2019</v>
      </c>
      <c r="ET944" s="4">
        <v>0</v>
      </c>
      <c r="EU944" s="4">
        <v>2063</v>
      </c>
      <c r="EY944" s="4">
        <v>3050</v>
      </c>
      <c r="EZ944" s="4">
        <v>1124</v>
      </c>
      <c r="FA944" s="4">
        <v>1116</v>
      </c>
      <c r="FC944" s="4">
        <v>2100</v>
      </c>
      <c r="FF944" s="4">
        <v>3633</v>
      </c>
      <c r="FG944" s="4">
        <v>11022</v>
      </c>
      <c r="FH944" s="4">
        <v>13085</v>
      </c>
      <c r="FI944" s="4">
        <v>24375</v>
      </c>
      <c r="FL944" s="2">
        <v>2017</v>
      </c>
      <c r="FM944" t="s">
        <v>8</v>
      </c>
      <c r="FR944" s="2">
        <v>2017</v>
      </c>
      <c r="FS944" s="5">
        <v>32</v>
      </c>
      <c r="FX944" s="4">
        <v>875</v>
      </c>
      <c r="GA944" s="4">
        <v>4</v>
      </c>
      <c r="GD944" t="s">
        <v>176</v>
      </c>
      <c r="GE944" s="4">
        <v>65</v>
      </c>
      <c r="GF944" s="4">
        <v>65</v>
      </c>
      <c r="GI944" s="7">
        <f t="shared" si="147"/>
        <v>0.11507329628109964</v>
      </c>
      <c r="GJ944" s="7">
        <f t="shared" si="152"/>
        <v>0.5558256880733945</v>
      </c>
      <c r="GK944" s="7">
        <f t="shared" si="153"/>
        <v>3.6219180126077062E-2</v>
      </c>
      <c r="GL944" s="7">
        <f t="shared" si="154"/>
        <v>0.17899487179487181</v>
      </c>
      <c r="GM944" s="7">
        <f>(((DR944-DR943)-(DP944-DP943)-(FG944-FG943)+((EV944-EV943)+(EW944-EW943)+(EX944-EX943))+(FC944-FC943))-U944-V944)/DS943</f>
        <v>8.5083367525830872E-2</v>
      </c>
      <c r="GN944" s="7">
        <f t="shared" si="148"/>
        <v>-0.11768435972994144</v>
      </c>
      <c r="GO944" s="7">
        <f>(G944-G943)/DS943</f>
        <v>-0.112723339177142</v>
      </c>
      <c r="GP944" s="7">
        <f>CF944/DS943</f>
        <v>0.14405610056324369</v>
      </c>
      <c r="GQ944" s="7">
        <f t="shared" si="149"/>
        <v>0.1270709596748984</v>
      </c>
      <c r="GR944" s="7">
        <f t="shared" si="150"/>
        <v>-7.8085837575256459E-2</v>
      </c>
      <c r="GS944" s="7">
        <v>0.33329999999999999</v>
      </c>
      <c r="GT944" s="7">
        <f t="shared" si="155"/>
        <v>0.15429881543752388</v>
      </c>
      <c r="GU944" s="7">
        <f t="shared" si="146"/>
        <v>0.5368205128205128</v>
      </c>
      <c r="GV944" t="s">
        <v>262</v>
      </c>
      <c r="GW944" s="8">
        <f t="shared" si="151"/>
        <v>3.7300906412025811E-5</v>
      </c>
    </row>
    <row r="945" spans="1:205" x14ac:dyDescent="0.2">
      <c r="A945">
        <v>982082048</v>
      </c>
      <c r="B945" s="2">
        <v>2018</v>
      </c>
      <c r="C945" t="s">
        <v>3</v>
      </c>
      <c r="D945" s="3">
        <v>43101</v>
      </c>
      <c r="E945" s="3">
        <v>43465</v>
      </c>
      <c r="F945" t="s">
        <v>8</v>
      </c>
      <c r="G945" s="4">
        <v>43674</v>
      </c>
      <c r="I945" s="4">
        <v>3858</v>
      </c>
      <c r="J945" s="4">
        <v>47533</v>
      </c>
      <c r="K945" s="4">
        <v>12881</v>
      </c>
      <c r="Q945" s="4">
        <v>17009</v>
      </c>
      <c r="R945" s="4">
        <v>13811</v>
      </c>
      <c r="S945" s="4">
        <v>931</v>
      </c>
      <c r="U945" s="4">
        <v>711</v>
      </c>
      <c r="X945" s="4">
        <v>6733</v>
      </c>
      <c r="Z945" s="4">
        <v>37334</v>
      </c>
      <c r="AA945" s="4">
        <v>10199</v>
      </c>
      <c r="AG945" s="4">
        <v>103</v>
      </c>
      <c r="AJ945" s="4">
        <v>26</v>
      </c>
      <c r="AK945" s="4">
        <v>129</v>
      </c>
      <c r="AQ945" s="4">
        <v>351</v>
      </c>
      <c r="AR945" s="4">
        <v>78</v>
      </c>
      <c r="AS945" s="4">
        <v>131</v>
      </c>
      <c r="AT945" s="4">
        <v>131</v>
      </c>
      <c r="AU945" s="4">
        <v>561</v>
      </c>
      <c r="AV945" s="4">
        <v>-432</v>
      </c>
      <c r="AW945" s="4">
        <v>9767</v>
      </c>
      <c r="AX945" s="4">
        <v>2328</v>
      </c>
      <c r="AY945" s="4">
        <v>7438</v>
      </c>
      <c r="BF945" s="4">
        <v>7438</v>
      </c>
      <c r="BJ945" s="4">
        <v>7500</v>
      </c>
      <c r="BP945" s="4">
        <v>-62</v>
      </c>
      <c r="BR945" s="4">
        <v>7438</v>
      </c>
      <c r="BS945" s="2">
        <v>2018</v>
      </c>
      <c r="BV945" s="4">
        <v>0</v>
      </c>
      <c r="BY945" s="4">
        <v>0</v>
      </c>
      <c r="CD945" s="4">
        <v>3193</v>
      </c>
      <c r="CF945" s="4">
        <v>3193</v>
      </c>
      <c r="CG945" s="4">
        <v>500</v>
      </c>
      <c r="CH945" s="4">
        <v>0</v>
      </c>
      <c r="CL945" s="4">
        <v>255</v>
      </c>
      <c r="CR945" s="4">
        <v>39</v>
      </c>
      <c r="CS945" s="4">
        <v>794</v>
      </c>
      <c r="CU945" s="4">
        <v>3987</v>
      </c>
      <c r="DA945" s="4">
        <v>4708</v>
      </c>
      <c r="DB945" s="4">
        <v>4708</v>
      </c>
      <c r="DC945" s="4">
        <v>4118</v>
      </c>
      <c r="DD945" s="4">
        <v>387</v>
      </c>
      <c r="DG945" s="4">
        <v>4505</v>
      </c>
      <c r="DH945" s="4">
        <v>0</v>
      </c>
      <c r="DI945" s="4">
        <v>5406</v>
      </c>
      <c r="DN945" s="4">
        <v>5406</v>
      </c>
      <c r="DO945" s="4">
        <v>7645</v>
      </c>
      <c r="DP945" s="4">
        <v>7645</v>
      </c>
      <c r="DR945" s="4">
        <v>22264</v>
      </c>
      <c r="DS945" s="4">
        <v>26251</v>
      </c>
      <c r="DT945" s="4">
        <v>396</v>
      </c>
      <c r="DU945" s="4">
        <v>0</v>
      </c>
      <c r="DV945" s="4">
        <v>10</v>
      </c>
      <c r="DX945" s="4">
        <v>406</v>
      </c>
      <c r="ED945" s="4">
        <v>10822</v>
      </c>
      <c r="EG945" s="4">
        <v>10822</v>
      </c>
      <c r="EI945" s="4">
        <v>11228</v>
      </c>
      <c r="EK945" s="4">
        <v>116</v>
      </c>
      <c r="EM945" s="4">
        <v>116</v>
      </c>
      <c r="EP945" s="4">
        <v>1448</v>
      </c>
      <c r="EU945" s="4">
        <v>1563</v>
      </c>
      <c r="EY945" s="4">
        <v>2133</v>
      </c>
      <c r="EZ945" s="4">
        <v>2257</v>
      </c>
      <c r="FA945" s="4">
        <v>1614</v>
      </c>
      <c r="FC945" s="4">
        <v>4500</v>
      </c>
      <c r="FF945" s="4">
        <v>2956</v>
      </c>
      <c r="FG945" s="4">
        <v>13459</v>
      </c>
      <c r="FH945" s="4">
        <v>15023</v>
      </c>
      <c r="FI945" s="4">
        <v>26251</v>
      </c>
      <c r="FL945" s="2">
        <v>2018</v>
      </c>
      <c r="FM945" t="s">
        <v>8</v>
      </c>
      <c r="FR945" s="2">
        <v>2018</v>
      </c>
      <c r="FS945" s="5">
        <v>32</v>
      </c>
      <c r="FX945" s="4">
        <v>875</v>
      </c>
      <c r="GA945" s="4">
        <v>4</v>
      </c>
      <c r="GD945" t="s">
        <v>176</v>
      </c>
      <c r="GE945" s="4">
        <v>50</v>
      </c>
      <c r="GF945" s="4">
        <v>49</v>
      </c>
      <c r="GI945" s="7">
        <f t="shared" si="147"/>
        <v>0.15532307692307692</v>
      </c>
      <c r="GJ945" s="7">
        <f t="shared" si="152"/>
        <v>3.6219180126077062E-2</v>
      </c>
      <c r="GK945" s="7">
        <f t="shared" si="153"/>
        <v>0.17899487179487181</v>
      </c>
      <c r="GL945" s="7">
        <f t="shared" si="154"/>
        <v>0.19081177859891052</v>
      </c>
      <c r="GM945" s="7">
        <f>(((DR945-DR944)-(DP945-DP944)-(FG945-FG944)+((EV945-EV944)+(EW945-EW944)+(EX945-EX944))+(FC945-FC944))-U945-V945)/DS944</f>
        <v>0.12615384615384614</v>
      </c>
      <c r="GN945" s="7">
        <f t="shared" si="148"/>
        <v>0.29587692307692309</v>
      </c>
      <c r="GO945" s="7">
        <f>(G945-G944)/DS944</f>
        <v>0.32800000000000001</v>
      </c>
      <c r="GP945" s="7">
        <f>CF945/DS944</f>
        <v>0.13099487179487179</v>
      </c>
      <c r="GQ945" s="7">
        <f t="shared" si="149"/>
        <v>0.29384110931142099</v>
      </c>
      <c r="GR945" s="7">
        <f t="shared" si="150"/>
        <v>0.22408139241570671</v>
      </c>
      <c r="GS945" s="7">
        <v>0.33329999999999999</v>
      </c>
      <c r="GT945" s="7">
        <f t="shared" si="155"/>
        <v>9.6385542168674704E-2</v>
      </c>
      <c r="GU945" s="7">
        <f t="shared" si="146"/>
        <v>0.5722829606491181</v>
      </c>
      <c r="GV945" t="s">
        <v>262</v>
      </c>
      <c r="GW945" s="8">
        <f t="shared" si="151"/>
        <v>4.1025641025641023E-5</v>
      </c>
    </row>
    <row r="946" spans="1:205" x14ac:dyDescent="0.2">
      <c r="A946">
        <v>982082048</v>
      </c>
      <c r="B946" s="2">
        <v>2019</v>
      </c>
      <c r="C946" t="s">
        <v>3</v>
      </c>
      <c r="D946" s="3">
        <v>43466</v>
      </c>
      <c r="E946" s="3">
        <v>43830</v>
      </c>
      <c r="F946" t="s">
        <v>8</v>
      </c>
      <c r="G946" s="4">
        <v>35818</v>
      </c>
      <c r="I946" s="4">
        <v>721</v>
      </c>
      <c r="J946" s="4">
        <v>36539</v>
      </c>
      <c r="K946" s="4">
        <v>9969</v>
      </c>
      <c r="Q946" s="4">
        <v>12937</v>
      </c>
      <c r="R946" s="4">
        <v>9394</v>
      </c>
      <c r="S946" s="4">
        <v>181</v>
      </c>
      <c r="U946" s="4">
        <v>728</v>
      </c>
      <c r="X946" s="4">
        <v>6894</v>
      </c>
      <c r="Z946" s="4">
        <v>30528</v>
      </c>
      <c r="AA946" s="4">
        <v>6011</v>
      </c>
      <c r="AG946" s="4">
        <v>67</v>
      </c>
      <c r="AI946" s="4">
        <v>484</v>
      </c>
      <c r="AJ946" s="4">
        <v>1072</v>
      </c>
      <c r="AK946" s="4">
        <v>1139</v>
      </c>
      <c r="AQ946" s="4">
        <v>0</v>
      </c>
      <c r="AR946" s="4">
        <v>92</v>
      </c>
      <c r="AS946" s="4">
        <v>51</v>
      </c>
      <c r="AT946" s="4">
        <v>51</v>
      </c>
      <c r="AU946" s="4">
        <v>143</v>
      </c>
      <c r="AV946" s="4">
        <v>996</v>
      </c>
      <c r="AW946" s="4">
        <v>7007</v>
      </c>
      <c r="AX946" s="4">
        <v>1309</v>
      </c>
      <c r="AY946" s="4">
        <v>5698</v>
      </c>
      <c r="BF946" s="4">
        <v>5698</v>
      </c>
      <c r="BJ946" s="4">
        <v>6000</v>
      </c>
      <c r="BP946" s="4">
        <v>-302</v>
      </c>
      <c r="BR946" s="4">
        <v>5698</v>
      </c>
      <c r="BS946" s="2">
        <v>2019</v>
      </c>
      <c r="BV946" s="4">
        <v>0</v>
      </c>
      <c r="BY946" s="4">
        <v>0</v>
      </c>
      <c r="CD946" s="4">
        <v>5351</v>
      </c>
      <c r="CF946" s="4">
        <v>5351</v>
      </c>
      <c r="CG946" s="4">
        <v>0</v>
      </c>
      <c r="CH946" s="4">
        <v>0</v>
      </c>
      <c r="CL946" s="4">
        <v>255</v>
      </c>
      <c r="CR946" s="4">
        <v>4</v>
      </c>
      <c r="CS946" s="4">
        <v>259</v>
      </c>
      <c r="CU946" s="4">
        <v>5610</v>
      </c>
      <c r="DA946" s="4">
        <v>4938</v>
      </c>
      <c r="DB946" s="4">
        <v>4938</v>
      </c>
      <c r="DC946" s="4">
        <v>4221</v>
      </c>
      <c r="DD946" s="4">
        <v>481</v>
      </c>
      <c r="DG946" s="4">
        <v>4702</v>
      </c>
      <c r="DH946" s="4">
        <v>0</v>
      </c>
      <c r="DI946" s="4">
        <v>3104</v>
      </c>
      <c r="DN946" s="4">
        <v>3104</v>
      </c>
      <c r="DO946" s="4">
        <v>4276</v>
      </c>
      <c r="DP946" s="4">
        <v>4276</v>
      </c>
      <c r="DR946" s="4">
        <v>17020</v>
      </c>
      <c r="DS946" s="4">
        <v>22629</v>
      </c>
      <c r="DT946" s="4">
        <v>396</v>
      </c>
      <c r="DU946" s="4">
        <v>0</v>
      </c>
      <c r="DV946" s="4">
        <v>10</v>
      </c>
      <c r="DX946" s="4">
        <v>406</v>
      </c>
      <c r="ED946" s="4">
        <v>10520</v>
      </c>
      <c r="EG946" s="4">
        <v>10520</v>
      </c>
      <c r="EI946" s="4">
        <v>10926</v>
      </c>
      <c r="EK946" s="4">
        <v>130</v>
      </c>
      <c r="EM946" s="4">
        <v>130</v>
      </c>
      <c r="EP946" s="4">
        <v>2906</v>
      </c>
      <c r="EU946" s="4">
        <v>3036</v>
      </c>
      <c r="EY946" s="4">
        <v>1716</v>
      </c>
      <c r="EZ946" s="4">
        <v>1295</v>
      </c>
      <c r="FA946" s="4">
        <v>658</v>
      </c>
      <c r="FC946" s="4">
        <v>3000</v>
      </c>
      <c r="FF946" s="4">
        <v>1998</v>
      </c>
      <c r="FG946" s="4">
        <v>8667</v>
      </c>
      <c r="FH946" s="4">
        <v>11703</v>
      </c>
      <c r="FI946" s="4">
        <v>22629</v>
      </c>
      <c r="FL946" s="2">
        <v>2019</v>
      </c>
      <c r="FM946" t="s">
        <v>8</v>
      </c>
      <c r="FR946" s="2">
        <v>2019</v>
      </c>
      <c r="FS946" s="5">
        <v>20</v>
      </c>
      <c r="FX946" s="4">
        <v>1044</v>
      </c>
      <c r="GA946" s="4">
        <v>29</v>
      </c>
      <c r="GE946" s="4">
        <v>54</v>
      </c>
      <c r="GF946" s="4">
        <v>52</v>
      </c>
      <c r="GN946" s="7">
        <f t="shared" si="148"/>
        <v>-0.30318844996381089</v>
      </c>
      <c r="GQ946" s="7">
        <f t="shared" si="149"/>
        <v>0.23314238952536825</v>
      </c>
      <c r="GR946" s="7">
        <f t="shared" si="150"/>
        <v>-0.17987818839584191</v>
      </c>
      <c r="GS946" s="7">
        <v>0.33329999999999999</v>
      </c>
      <c r="GT946" s="7">
        <f t="shared" si="155"/>
        <v>0.24831239853029138</v>
      </c>
      <c r="GU946" s="7">
        <f t="shared" si="146"/>
        <v>0.51716823545008617</v>
      </c>
      <c r="GV946" t="s">
        <v>262</v>
      </c>
      <c r="GW946" s="8">
        <f t="shared" si="151"/>
        <v>3.8093786903356064E-5</v>
      </c>
    </row>
    <row r="947" spans="1:205" x14ac:dyDescent="0.2">
      <c r="A947">
        <v>991002642</v>
      </c>
      <c r="B947" s="2">
        <v>2013</v>
      </c>
      <c r="C947" t="s">
        <v>3</v>
      </c>
      <c r="D947" s="3">
        <v>41275</v>
      </c>
      <c r="E947" s="3">
        <v>41639</v>
      </c>
      <c r="F947" t="s">
        <v>8</v>
      </c>
      <c r="G947" s="4">
        <v>21802</v>
      </c>
      <c r="I947" s="4">
        <v>114</v>
      </c>
      <c r="J947" s="4">
        <v>21916</v>
      </c>
      <c r="K947" s="4">
        <v>8417</v>
      </c>
      <c r="L947" s="4">
        <v>0</v>
      </c>
      <c r="M947" s="4">
        <v>0</v>
      </c>
      <c r="Q947" s="4">
        <v>7855</v>
      </c>
      <c r="R947" s="4">
        <v>6374</v>
      </c>
      <c r="S947" s="4">
        <v>122</v>
      </c>
      <c r="U947" s="4">
        <v>469</v>
      </c>
      <c r="X947" s="4">
        <v>4453</v>
      </c>
      <c r="Z947" s="4">
        <v>21194</v>
      </c>
      <c r="AA947" s="4">
        <v>722</v>
      </c>
      <c r="AC947" s="4">
        <v>0</v>
      </c>
      <c r="AD947" s="4">
        <v>0</v>
      </c>
      <c r="AE947" s="4">
        <v>0</v>
      </c>
      <c r="AG947" s="4">
        <v>30</v>
      </c>
      <c r="AJ947" s="4">
        <v>0</v>
      </c>
      <c r="AK947" s="4">
        <v>30</v>
      </c>
      <c r="AM947" s="4">
        <v>0</v>
      </c>
      <c r="AR947" s="4">
        <v>171</v>
      </c>
      <c r="AT947" s="4">
        <v>0</v>
      </c>
      <c r="AU947" s="4">
        <v>171</v>
      </c>
      <c r="AV947" s="4">
        <v>-141</v>
      </c>
      <c r="AW947" s="4">
        <v>580</v>
      </c>
      <c r="AX947" s="4">
        <v>167</v>
      </c>
      <c r="AY947" s="4">
        <v>414</v>
      </c>
      <c r="BB947" s="4">
        <v>0</v>
      </c>
      <c r="BD947" s="4">
        <v>0</v>
      </c>
      <c r="BF947" s="4">
        <v>414</v>
      </c>
      <c r="BP947" s="4">
        <v>414</v>
      </c>
      <c r="BR947" s="4">
        <v>414</v>
      </c>
      <c r="BS947" s="2">
        <v>2013</v>
      </c>
      <c r="BV947" s="4">
        <v>77</v>
      </c>
      <c r="BY947" s="4">
        <v>77</v>
      </c>
      <c r="CD947" s="4">
        <v>818</v>
      </c>
      <c r="CF947" s="4">
        <v>818</v>
      </c>
      <c r="CI947" s="4">
        <v>1228</v>
      </c>
      <c r="CS947" s="4">
        <v>1228</v>
      </c>
      <c r="CU947" s="4">
        <v>2123</v>
      </c>
      <c r="DA947" s="4">
        <v>2222</v>
      </c>
      <c r="DB947" s="4">
        <v>2222</v>
      </c>
      <c r="DC947" s="4">
        <v>3948</v>
      </c>
      <c r="DD947" s="4">
        <v>866</v>
      </c>
      <c r="DG947" s="4">
        <v>4814</v>
      </c>
      <c r="DN947" s="4">
        <v>0</v>
      </c>
      <c r="DO947" s="4">
        <v>99</v>
      </c>
      <c r="DP947" s="4">
        <v>99</v>
      </c>
      <c r="DR947" s="4">
        <v>7135</v>
      </c>
      <c r="DS947" s="4">
        <v>9258</v>
      </c>
      <c r="DT947" s="4">
        <v>956</v>
      </c>
      <c r="DX947" s="4">
        <v>956</v>
      </c>
      <c r="ED947" s="4">
        <v>1497</v>
      </c>
      <c r="EG947" s="4">
        <v>1497</v>
      </c>
      <c r="EI947" s="4">
        <v>2453</v>
      </c>
      <c r="EM947" s="4">
        <v>0</v>
      </c>
      <c r="EP947" s="4">
        <v>2377</v>
      </c>
      <c r="ET947" s="4">
        <v>0</v>
      </c>
      <c r="EU947" s="4">
        <v>2377</v>
      </c>
      <c r="EX947" s="4">
        <v>1371</v>
      </c>
      <c r="EY947" s="4">
        <v>1179</v>
      </c>
      <c r="EZ947" s="4">
        <v>213</v>
      </c>
      <c r="FA947" s="4">
        <v>889</v>
      </c>
      <c r="FC947" s="4">
        <v>0</v>
      </c>
      <c r="FF947" s="4">
        <v>775</v>
      </c>
      <c r="FG947" s="4">
        <v>4427</v>
      </c>
      <c r="FH947" s="4">
        <v>6805</v>
      </c>
      <c r="FI947" s="4">
        <v>9258</v>
      </c>
      <c r="FL947" s="2">
        <v>2013</v>
      </c>
      <c r="FM947" t="s">
        <v>8</v>
      </c>
      <c r="FR947" s="2">
        <v>2013</v>
      </c>
      <c r="FS947" s="5">
        <v>14</v>
      </c>
      <c r="FT947" s="4">
        <v>16</v>
      </c>
      <c r="FX947" s="4">
        <v>786</v>
      </c>
      <c r="GA947" s="4">
        <v>4</v>
      </c>
      <c r="GE947" s="4">
        <v>57</v>
      </c>
      <c r="GF947" s="4">
        <v>12</v>
      </c>
      <c r="GN947" s="7">
        <f t="shared" si="148"/>
        <v>-0.60731804321887839</v>
      </c>
      <c r="GQ947" s="7">
        <f t="shared" si="149"/>
        <v>2.5966694891335025E-2</v>
      </c>
      <c r="GR947" s="7">
        <f t="shared" si="150"/>
        <v>-0.39131163102350774</v>
      </c>
      <c r="GS947" s="7">
        <v>1</v>
      </c>
      <c r="GT947" s="7">
        <f t="shared" si="155"/>
        <v>0.34930198383541511</v>
      </c>
      <c r="GU947" s="7">
        <f t="shared" si="146"/>
        <v>0.73503996543529915</v>
      </c>
      <c r="GV947" t="s">
        <v>213</v>
      </c>
      <c r="GW947" s="8">
        <f t="shared" si="151"/>
        <v>4.4191082239604047E-5</v>
      </c>
    </row>
    <row r="948" spans="1:205" x14ac:dyDescent="0.2">
      <c r="A948">
        <v>991002642</v>
      </c>
      <c r="B948" s="2">
        <v>2014</v>
      </c>
      <c r="C948" t="s">
        <v>3</v>
      </c>
      <c r="D948" s="3">
        <v>41640</v>
      </c>
      <c r="E948" s="3">
        <v>42004</v>
      </c>
      <c r="F948" t="s">
        <v>8</v>
      </c>
      <c r="G948" s="4">
        <v>26580</v>
      </c>
      <c r="I948" s="4">
        <v>342</v>
      </c>
      <c r="J948" s="4">
        <v>26921</v>
      </c>
      <c r="K948" s="4">
        <v>10764</v>
      </c>
      <c r="L948" s="4">
        <v>0</v>
      </c>
      <c r="M948" s="4">
        <v>0</v>
      </c>
      <c r="Q948" s="4">
        <v>9186</v>
      </c>
      <c r="R948" s="4">
        <v>7893</v>
      </c>
      <c r="S948" s="4">
        <v>107</v>
      </c>
      <c r="U948" s="4">
        <v>282</v>
      </c>
      <c r="X948" s="4">
        <v>5558</v>
      </c>
      <c r="Z948" s="4">
        <v>25789</v>
      </c>
      <c r="AA948" s="4">
        <v>1132</v>
      </c>
      <c r="AC948" s="4">
        <v>0</v>
      </c>
      <c r="AD948" s="4">
        <v>0</v>
      </c>
      <c r="AE948" s="4">
        <v>0</v>
      </c>
      <c r="AG948" s="4">
        <v>66</v>
      </c>
      <c r="AJ948" s="4">
        <v>0</v>
      </c>
      <c r="AK948" s="4">
        <v>66</v>
      </c>
      <c r="AM948" s="4">
        <v>0</v>
      </c>
      <c r="AR948" s="4">
        <v>272</v>
      </c>
      <c r="AT948" s="4">
        <v>0</v>
      </c>
      <c r="AU948" s="4">
        <v>272</v>
      </c>
      <c r="AV948" s="4">
        <v>-206</v>
      </c>
      <c r="AW948" s="4">
        <v>926</v>
      </c>
      <c r="AX948" s="4">
        <v>253</v>
      </c>
      <c r="AY948" s="4">
        <v>673</v>
      </c>
      <c r="BB948" s="4">
        <v>0</v>
      </c>
      <c r="BD948" s="4">
        <v>0</v>
      </c>
      <c r="BF948" s="4">
        <v>673</v>
      </c>
      <c r="BK948" s="4">
        <v>149</v>
      </c>
      <c r="BP948" s="4">
        <v>523</v>
      </c>
      <c r="BR948" s="4">
        <v>673</v>
      </c>
      <c r="BS948" s="2">
        <v>2014</v>
      </c>
      <c r="BV948" s="4">
        <v>24</v>
      </c>
      <c r="BY948" s="4">
        <v>24</v>
      </c>
      <c r="CB948" s="4">
        <v>516</v>
      </c>
      <c r="CD948" s="4">
        <v>83</v>
      </c>
      <c r="CF948" s="4">
        <v>599</v>
      </c>
      <c r="CI948" s="4">
        <v>1440</v>
      </c>
      <c r="CS948" s="4">
        <v>1440</v>
      </c>
      <c r="CU948" s="4">
        <v>2063</v>
      </c>
      <c r="DA948" s="4">
        <v>2480</v>
      </c>
      <c r="DB948" s="4">
        <v>2480</v>
      </c>
      <c r="DC948" s="4">
        <v>4498</v>
      </c>
      <c r="DD948" s="4">
        <v>645</v>
      </c>
      <c r="DG948" s="4">
        <v>5144</v>
      </c>
      <c r="DN948" s="4">
        <v>0</v>
      </c>
      <c r="DO948" s="4">
        <v>328</v>
      </c>
      <c r="DP948" s="4">
        <v>328</v>
      </c>
      <c r="DR948" s="4">
        <v>7952</v>
      </c>
      <c r="DS948" s="4">
        <v>10015</v>
      </c>
      <c r="DT948" s="4">
        <v>956</v>
      </c>
      <c r="DX948" s="4">
        <v>956</v>
      </c>
      <c r="ED948" s="4">
        <v>2021</v>
      </c>
      <c r="EG948" s="4">
        <v>2021</v>
      </c>
      <c r="EI948" s="4">
        <v>2977</v>
      </c>
      <c r="EM948" s="4">
        <v>0</v>
      </c>
      <c r="EP948" s="4">
        <v>2248</v>
      </c>
      <c r="ET948" s="4">
        <v>0</v>
      </c>
      <c r="EU948" s="4">
        <v>2248</v>
      </c>
      <c r="EX948" s="4">
        <v>1191</v>
      </c>
      <c r="EY948" s="4">
        <v>1174</v>
      </c>
      <c r="EZ948" s="4">
        <v>145</v>
      </c>
      <c r="FA948" s="4">
        <v>1210</v>
      </c>
      <c r="FC948" s="4">
        <v>205</v>
      </c>
      <c r="FF948" s="4">
        <v>865</v>
      </c>
      <c r="FG948" s="4">
        <v>4790</v>
      </c>
      <c r="FH948" s="4">
        <v>7038</v>
      </c>
      <c r="FI948" s="4">
        <v>10015</v>
      </c>
      <c r="FL948" s="2">
        <v>2014</v>
      </c>
      <c r="FM948" t="s">
        <v>8</v>
      </c>
      <c r="FR948" s="2">
        <v>2014</v>
      </c>
      <c r="FS948" s="5">
        <v>13.5</v>
      </c>
      <c r="FT948" s="4">
        <v>16</v>
      </c>
      <c r="FX948" s="4">
        <v>853</v>
      </c>
      <c r="GA948" s="4">
        <v>4</v>
      </c>
      <c r="GE948" s="4">
        <v>26</v>
      </c>
      <c r="GF948" s="4">
        <v>17</v>
      </c>
      <c r="GN948" s="7">
        <f t="shared" si="148"/>
        <v>0.45668610931086628</v>
      </c>
      <c r="GQ948" s="7">
        <f t="shared" si="149"/>
        <v>6.9838634358947757E-2</v>
      </c>
      <c r="GR948" s="7">
        <f t="shared" si="150"/>
        <v>0.21915420603614347</v>
      </c>
      <c r="GS948" s="7">
        <v>1</v>
      </c>
      <c r="GT948" s="7">
        <f t="shared" si="155"/>
        <v>0.31940892298948564</v>
      </c>
      <c r="GU948" s="7">
        <f t="shared" si="146"/>
        <v>0.70274588117823267</v>
      </c>
      <c r="GV948" t="s">
        <v>213</v>
      </c>
      <c r="GW948" s="8">
        <f t="shared" si="151"/>
        <v>1.0801468999783971E-4</v>
      </c>
    </row>
    <row r="949" spans="1:205" x14ac:dyDescent="0.2">
      <c r="A949">
        <v>991002642</v>
      </c>
      <c r="B949" s="2">
        <v>2015</v>
      </c>
      <c r="C949" t="s">
        <v>3</v>
      </c>
      <c r="D949" s="3">
        <v>42005</v>
      </c>
      <c r="E949" s="3">
        <v>42369</v>
      </c>
      <c r="F949" t="s">
        <v>8</v>
      </c>
      <c r="G949" s="4">
        <v>17416</v>
      </c>
      <c r="I949" s="4">
        <v>0</v>
      </c>
      <c r="J949" s="4">
        <v>17416</v>
      </c>
      <c r="K949" s="4">
        <v>7477</v>
      </c>
      <c r="L949" s="4">
        <v>0</v>
      </c>
      <c r="M949" s="4">
        <v>0</v>
      </c>
      <c r="Q949" s="4">
        <v>6768</v>
      </c>
      <c r="R949" s="4">
        <v>5784</v>
      </c>
      <c r="S949" s="4">
        <v>74</v>
      </c>
      <c r="U949" s="4">
        <v>309</v>
      </c>
      <c r="V949" s="4">
        <v>0</v>
      </c>
      <c r="X949" s="4">
        <v>4507</v>
      </c>
      <c r="Z949" s="4">
        <v>19062</v>
      </c>
      <c r="AA949" s="4">
        <v>-1645</v>
      </c>
      <c r="AC949" s="4">
        <v>0</v>
      </c>
      <c r="AD949" s="4">
        <v>0</v>
      </c>
      <c r="AE949" s="4">
        <v>0</v>
      </c>
      <c r="AG949" s="4">
        <v>86</v>
      </c>
      <c r="AJ949" s="4">
        <v>0</v>
      </c>
      <c r="AK949" s="4">
        <v>86</v>
      </c>
      <c r="AM949" s="4">
        <v>0</v>
      </c>
      <c r="AR949" s="4">
        <v>204</v>
      </c>
      <c r="AT949" s="4">
        <v>0</v>
      </c>
      <c r="AU949" s="4">
        <v>204</v>
      </c>
      <c r="AV949" s="4">
        <v>-118</v>
      </c>
      <c r="AW949" s="4">
        <v>-1763</v>
      </c>
      <c r="AX949" s="4">
        <v>-438</v>
      </c>
      <c r="AY949" s="4">
        <v>-1325</v>
      </c>
      <c r="BB949" s="4">
        <v>0</v>
      </c>
      <c r="BD949" s="4">
        <v>0</v>
      </c>
      <c r="BF949" s="4">
        <v>-1325</v>
      </c>
      <c r="BP949" s="4">
        <v>-1325</v>
      </c>
      <c r="BR949" s="4">
        <v>-1325</v>
      </c>
      <c r="BS949" s="2">
        <v>2015</v>
      </c>
      <c r="BV949" s="4">
        <v>462</v>
      </c>
      <c r="BY949" s="4">
        <v>462</v>
      </c>
      <c r="CB949" s="4">
        <v>405</v>
      </c>
      <c r="CD949" s="4">
        <v>60</v>
      </c>
      <c r="CF949" s="4">
        <v>465</v>
      </c>
      <c r="CI949" s="4">
        <v>509</v>
      </c>
      <c r="CS949" s="4">
        <v>509</v>
      </c>
      <c r="CU949" s="4">
        <v>1436</v>
      </c>
      <c r="DA949" s="4">
        <v>2552</v>
      </c>
      <c r="DB949" s="4">
        <v>2552</v>
      </c>
      <c r="DC949" s="4">
        <v>2653</v>
      </c>
      <c r="DD949" s="4">
        <v>461</v>
      </c>
      <c r="DG949" s="4">
        <v>3114</v>
      </c>
      <c r="DN949" s="4">
        <v>0</v>
      </c>
      <c r="DO949" s="4">
        <v>77</v>
      </c>
      <c r="DP949" s="4">
        <v>77</v>
      </c>
      <c r="DR949" s="4">
        <v>5744</v>
      </c>
      <c r="DS949" s="4">
        <v>7180</v>
      </c>
      <c r="DT949" s="4">
        <v>1176</v>
      </c>
      <c r="DX949" s="4">
        <v>1176</v>
      </c>
      <c r="ED949" s="4">
        <v>696</v>
      </c>
      <c r="EG949" s="4">
        <v>696</v>
      </c>
      <c r="EI949" s="4">
        <v>1872</v>
      </c>
      <c r="EM949" s="4">
        <v>0</v>
      </c>
      <c r="EP949" s="4">
        <v>1794</v>
      </c>
      <c r="ET949" s="4">
        <v>0</v>
      </c>
      <c r="EU949" s="4">
        <v>1794</v>
      </c>
      <c r="EX949" s="4">
        <v>1449</v>
      </c>
      <c r="EY949" s="4">
        <v>772</v>
      </c>
      <c r="EZ949" s="4">
        <v>0</v>
      </c>
      <c r="FA949" s="4">
        <v>631</v>
      </c>
      <c r="FF949" s="4">
        <v>662</v>
      </c>
      <c r="FG949" s="4">
        <v>3514</v>
      </c>
      <c r="FH949" s="4">
        <v>5308</v>
      </c>
      <c r="FI949" s="4">
        <v>7180</v>
      </c>
      <c r="FL949" s="2">
        <v>2015</v>
      </c>
      <c r="FM949" t="s">
        <v>8</v>
      </c>
      <c r="FR949" s="2">
        <v>2015</v>
      </c>
      <c r="FS949" s="5">
        <v>13.5</v>
      </c>
      <c r="FT949" s="4">
        <v>16</v>
      </c>
      <c r="FX949" s="4">
        <v>798</v>
      </c>
      <c r="GA949" s="4">
        <v>5</v>
      </c>
      <c r="GE949" s="4">
        <v>71</v>
      </c>
      <c r="GF949" s="4">
        <v>12</v>
      </c>
      <c r="GI949" s="7">
        <f t="shared" si="147"/>
        <v>-6.2705941088367453E-2</v>
      </c>
      <c r="GJ949" s="7">
        <f t="shared" si="152"/>
        <v>7.6150356448476994E-2</v>
      </c>
      <c r="GK949" s="7">
        <f t="shared" si="153"/>
        <v>-3.8741887169246134E-2</v>
      </c>
      <c r="GL949" s="7">
        <f t="shared" si="154"/>
        <v>6.2256267409470753E-2</v>
      </c>
      <c r="GM949" s="7">
        <f>(((DR949-DR948)-(DP949-DP948)-(FG949-FG948)+((EV949-EV948)+(EW949-EW948)+(EX949-EX948))+(FC949-FC948))-U949-V949)/DS948</f>
        <v>-9.3559660509236142E-2</v>
      </c>
      <c r="GN949" s="7">
        <f t="shared" si="148"/>
        <v>-0.73080379430853715</v>
      </c>
      <c r="GO949" s="7">
        <f>(G949-G948)/DS948</f>
        <v>-0.91502745881178238</v>
      </c>
      <c r="GP949" s="7">
        <f>CF949/DS948</f>
        <v>4.6430354468297554E-2</v>
      </c>
      <c r="GQ949" s="7">
        <f t="shared" si="149"/>
        <v>-0.15411456818842686</v>
      </c>
      <c r="GR949" s="7">
        <f t="shared" si="150"/>
        <v>-0.34477050413844995</v>
      </c>
      <c r="GS949" s="7">
        <v>1</v>
      </c>
      <c r="GT949" s="7">
        <f t="shared" si="155"/>
        <v>0.33798040693293141</v>
      </c>
      <c r="GU949" s="7">
        <f t="shared" si="146"/>
        <v>0.73927576601671308</v>
      </c>
      <c r="GV949" t="s">
        <v>213</v>
      </c>
      <c r="GW949" s="8">
        <f t="shared" si="151"/>
        <v>9.9850224663005485E-5</v>
      </c>
    </row>
    <row r="950" spans="1:205" x14ac:dyDescent="0.2">
      <c r="A950">
        <v>991002642</v>
      </c>
      <c r="B950" s="2">
        <v>2016</v>
      </c>
      <c r="C950" t="s">
        <v>3</v>
      </c>
      <c r="D950" s="3">
        <v>42370</v>
      </c>
      <c r="E950" s="3">
        <v>42735</v>
      </c>
      <c r="F950" t="s">
        <v>8</v>
      </c>
      <c r="G950" s="4">
        <v>18808</v>
      </c>
      <c r="I950" s="4">
        <v>180</v>
      </c>
      <c r="J950" s="4">
        <v>18988</v>
      </c>
      <c r="K950" s="4">
        <v>8278</v>
      </c>
      <c r="L950" s="4">
        <v>0</v>
      </c>
      <c r="M950" s="4">
        <v>0</v>
      </c>
      <c r="Q950" s="4">
        <v>5743</v>
      </c>
      <c r="R950" s="4">
        <v>4906</v>
      </c>
      <c r="S950" s="4">
        <v>80</v>
      </c>
      <c r="U950" s="4">
        <v>201</v>
      </c>
      <c r="V950" s="4">
        <v>37</v>
      </c>
      <c r="X950" s="4">
        <v>4179</v>
      </c>
      <c r="Z950" s="4">
        <v>18437</v>
      </c>
      <c r="AA950" s="4">
        <v>551</v>
      </c>
      <c r="AC950" s="4">
        <v>0</v>
      </c>
      <c r="AD950" s="4">
        <v>0</v>
      </c>
      <c r="AE950" s="4">
        <v>0</v>
      </c>
      <c r="AF950" s="4">
        <v>20</v>
      </c>
      <c r="AG950" s="4">
        <v>36</v>
      </c>
      <c r="AJ950" s="4">
        <v>0</v>
      </c>
      <c r="AK950" s="4">
        <v>57</v>
      </c>
      <c r="AM950" s="4">
        <v>0</v>
      </c>
      <c r="AR950" s="4">
        <v>184</v>
      </c>
      <c r="AT950" s="4">
        <v>0</v>
      </c>
      <c r="AU950" s="4">
        <v>184</v>
      </c>
      <c r="AV950" s="4">
        <v>-127</v>
      </c>
      <c r="AW950" s="4">
        <v>424</v>
      </c>
      <c r="AX950" s="4">
        <v>126</v>
      </c>
      <c r="AY950" s="4">
        <v>298</v>
      </c>
      <c r="BB950" s="4">
        <v>0</v>
      </c>
      <c r="BD950" s="4">
        <v>0</v>
      </c>
      <c r="BF950" s="4">
        <v>298</v>
      </c>
      <c r="BP950" s="4">
        <v>298</v>
      </c>
      <c r="BR950" s="4">
        <v>298</v>
      </c>
      <c r="BS950" s="2">
        <v>2016</v>
      </c>
      <c r="BV950" s="4">
        <v>337</v>
      </c>
      <c r="BY950" s="4">
        <v>337</v>
      </c>
      <c r="CB950" s="4">
        <v>248</v>
      </c>
      <c r="CD950" s="4">
        <v>32</v>
      </c>
      <c r="CF950" s="4">
        <v>279</v>
      </c>
      <c r="CI950" s="4">
        <v>595</v>
      </c>
      <c r="CS950" s="4">
        <v>595</v>
      </c>
      <c r="CU950" s="4">
        <v>1211</v>
      </c>
      <c r="DA950" s="4">
        <v>2710</v>
      </c>
      <c r="DB950" s="4">
        <v>2710</v>
      </c>
      <c r="DC950" s="4">
        <v>2737</v>
      </c>
      <c r="DD950" s="4">
        <v>530</v>
      </c>
      <c r="DG950" s="4">
        <v>3266</v>
      </c>
      <c r="DN950" s="4">
        <v>0</v>
      </c>
      <c r="DO950" s="4">
        <v>66</v>
      </c>
      <c r="DP950" s="4">
        <v>66</v>
      </c>
      <c r="DR950" s="4">
        <v>6043</v>
      </c>
      <c r="DS950" s="4">
        <v>7253</v>
      </c>
      <c r="DT950" s="4">
        <v>1176</v>
      </c>
      <c r="DX950" s="4">
        <v>1176</v>
      </c>
      <c r="ED950" s="4">
        <v>994</v>
      </c>
      <c r="EG950" s="4">
        <v>994</v>
      </c>
      <c r="EI950" s="4">
        <v>2170</v>
      </c>
      <c r="EM950" s="4">
        <v>0</v>
      </c>
      <c r="EP950" s="4">
        <v>1236</v>
      </c>
      <c r="ET950" s="4">
        <v>0</v>
      </c>
      <c r="EU950" s="4">
        <v>1236</v>
      </c>
      <c r="EX950" s="4">
        <v>1561</v>
      </c>
      <c r="EY950" s="4">
        <v>1071</v>
      </c>
      <c r="FA950" s="4">
        <v>619</v>
      </c>
      <c r="FF950" s="4">
        <v>596</v>
      </c>
      <c r="FG950" s="4">
        <v>3847</v>
      </c>
      <c r="FH950" s="4">
        <v>5083</v>
      </c>
      <c r="FI950" s="4">
        <v>7253</v>
      </c>
      <c r="FL950" s="2">
        <v>2016</v>
      </c>
      <c r="FM950" t="s">
        <v>8</v>
      </c>
      <c r="FR950" s="2">
        <v>2016</v>
      </c>
      <c r="FS950" s="5">
        <v>10.199999999999999</v>
      </c>
      <c r="FT950" s="4">
        <v>11</v>
      </c>
      <c r="FX950" s="4">
        <v>620</v>
      </c>
      <c r="GA950" s="4">
        <v>28</v>
      </c>
      <c r="GE950" s="4">
        <v>32</v>
      </c>
      <c r="GF950" s="4">
        <v>10</v>
      </c>
      <c r="GI950" s="7">
        <f t="shared" si="147"/>
        <v>1.2395543175487465E-2</v>
      </c>
      <c r="GJ950" s="7">
        <f t="shared" si="152"/>
        <v>-3.8741887169246134E-2</v>
      </c>
      <c r="GK950" s="7">
        <f t="shared" si="153"/>
        <v>6.2256267409470753E-2</v>
      </c>
      <c r="GL950" s="7">
        <f t="shared" si="154"/>
        <v>0.22818144216186406</v>
      </c>
      <c r="GM950" s="7">
        <f>(((DR950-DR949)-(DP950-DP949)-(FG950-FG949)+((EV950-EV949)+(EW950-EW949)+(EX950-EX949))+(FC950-FC949))-U950-V950)/DS949</f>
        <v>-2.0752089136490251E-2</v>
      </c>
      <c r="GN950" s="7">
        <f t="shared" si="148"/>
        <v>0.18217270194986074</v>
      </c>
      <c r="GO950" s="7">
        <f>(G950-G949)/DS949</f>
        <v>0.19387186629526462</v>
      </c>
      <c r="GP950" s="7">
        <f>CF950/DS949</f>
        <v>3.885793871866295E-2</v>
      </c>
      <c r="GQ950" s="7">
        <f t="shared" si="149"/>
        <v>4.1294256218388413E-2</v>
      </c>
      <c r="GR950" s="7">
        <f t="shared" si="150"/>
        <v>7.99265043638034E-2</v>
      </c>
      <c r="GS950" s="7">
        <v>1</v>
      </c>
      <c r="GT950" s="7">
        <f t="shared" si="155"/>
        <v>0.24316348613023805</v>
      </c>
      <c r="GU950" s="7">
        <f t="shared" si="146"/>
        <v>0.70081345650075832</v>
      </c>
      <c r="GV950" t="s">
        <v>213</v>
      </c>
      <c r="GW950" s="8">
        <f t="shared" si="151"/>
        <v>1.392757660167131E-4</v>
      </c>
    </row>
    <row r="951" spans="1:205" x14ac:dyDescent="0.2">
      <c r="A951">
        <v>991002642</v>
      </c>
      <c r="B951" s="2">
        <v>2017</v>
      </c>
      <c r="C951" t="s">
        <v>3</v>
      </c>
      <c r="D951" s="3">
        <v>42736</v>
      </c>
      <c r="E951" s="3">
        <v>43100</v>
      </c>
      <c r="F951" t="s">
        <v>8</v>
      </c>
      <c r="G951" s="4">
        <v>21963</v>
      </c>
      <c r="I951" s="4">
        <v>211</v>
      </c>
      <c r="J951" s="4">
        <v>22174</v>
      </c>
      <c r="K951" s="4">
        <v>9307</v>
      </c>
      <c r="L951" s="4">
        <v>0</v>
      </c>
      <c r="M951" s="4">
        <v>0</v>
      </c>
      <c r="Q951" s="4">
        <v>7743</v>
      </c>
      <c r="R951" s="4">
        <v>6661</v>
      </c>
      <c r="S951" s="4">
        <v>91</v>
      </c>
      <c r="U951" s="4">
        <v>144</v>
      </c>
      <c r="V951" s="4">
        <v>51</v>
      </c>
      <c r="X951" s="4">
        <v>4276</v>
      </c>
      <c r="Z951" s="4">
        <v>21521</v>
      </c>
      <c r="AA951" s="4">
        <v>653</v>
      </c>
      <c r="AC951" s="4">
        <v>0</v>
      </c>
      <c r="AD951" s="4">
        <v>0</v>
      </c>
      <c r="AE951" s="4">
        <v>0</v>
      </c>
      <c r="AF951" s="4">
        <v>23</v>
      </c>
      <c r="AG951" s="4">
        <v>42</v>
      </c>
      <c r="AJ951" s="4">
        <v>0</v>
      </c>
      <c r="AK951" s="4">
        <v>64</v>
      </c>
      <c r="AM951" s="4">
        <v>0</v>
      </c>
      <c r="AR951" s="4">
        <v>144</v>
      </c>
      <c r="AT951" s="4">
        <v>0</v>
      </c>
      <c r="AU951" s="4">
        <v>144</v>
      </c>
      <c r="AV951" s="4">
        <v>-80</v>
      </c>
      <c r="AW951" s="4">
        <v>573</v>
      </c>
      <c r="AX951" s="4">
        <v>146</v>
      </c>
      <c r="AY951" s="4">
        <v>427</v>
      </c>
      <c r="BB951" s="4">
        <v>0</v>
      </c>
      <c r="BD951" s="4">
        <v>0</v>
      </c>
      <c r="BF951" s="4">
        <v>427</v>
      </c>
      <c r="BP951" s="4">
        <v>427</v>
      </c>
      <c r="BR951" s="4">
        <v>427</v>
      </c>
      <c r="BS951" s="2">
        <v>2017</v>
      </c>
      <c r="BV951" s="4">
        <v>190</v>
      </c>
      <c r="BY951" s="4">
        <v>190</v>
      </c>
      <c r="CB951" s="4">
        <v>66</v>
      </c>
      <c r="CD951" s="4">
        <v>64</v>
      </c>
      <c r="CF951" s="4">
        <v>130</v>
      </c>
      <c r="CI951" s="4">
        <v>744</v>
      </c>
      <c r="CS951" s="4">
        <v>744</v>
      </c>
      <c r="CU951" s="4">
        <v>1064</v>
      </c>
      <c r="DA951" s="4">
        <v>2544</v>
      </c>
      <c r="DB951" s="4">
        <v>2544</v>
      </c>
      <c r="DC951" s="4">
        <v>2429</v>
      </c>
      <c r="DD951" s="4">
        <v>403</v>
      </c>
      <c r="DG951" s="4">
        <v>2832</v>
      </c>
      <c r="DN951" s="4">
        <v>0</v>
      </c>
      <c r="DO951" s="4">
        <v>241</v>
      </c>
      <c r="DP951" s="4">
        <v>241</v>
      </c>
      <c r="DR951" s="4">
        <v>5618</v>
      </c>
      <c r="DS951" s="4">
        <v>6682</v>
      </c>
      <c r="DT951" s="4">
        <v>1176</v>
      </c>
      <c r="DX951" s="4">
        <v>1176</v>
      </c>
      <c r="ED951" s="4">
        <v>1421</v>
      </c>
      <c r="EG951" s="4">
        <v>1421</v>
      </c>
      <c r="EI951" s="4">
        <v>2597</v>
      </c>
      <c r="EM951" s="4">
        <v>0</v>
      </c>
      <c r="EP951" s="4">
        <v>579</v>
      </c>
      <c r="ET951" s="4">
        <v>0</v>
      </c>
      <c r="EU951" s="4">
        <v>579</v>
      </c>
      <c r="EX951" s="4">
        <v>787</v>
      </c>
      <c r="EY951" s="4">
        <v>1285</v>
      </c>
      <c r="FA951" s="4">
        <v>694</v>
      </c>
      <c r="FF951" s="4">
        <v>741</v>
      </c>
      <c r="FG951" s="4">
        <v>3506</v>
      </c>
      <c r="FH951" s="4">
        <v>4085</v>
      </c>
      <c r="FI951" s="4">
        <v>6682</v>
      </c>
      <c r="FL951" s="2">
        <v>2017</v>
      </c>
      <c r="FM951" t="s">
        <v>8</v>
      </c>
      <c r="FR951" s="2">
        <v>2017</v>
      </c>
      <c r="FS951" s="5">
        <v>12</v>
      </c>
      <c r="FX951" s="4">
        <v>862</v>
      </c>
      <c r="GA951" s="4">
        <v>28</v>
      </c>
      <c r="GE951" s="4">
        <v>23</v>
      </c>
      <c r="GF951" s="4">
        <v>14</v>
      </c>
      <c r="GI951" s="7">
        <f t="shared" si="147"/>
        <v>-0.1424238246242934</v>
      </c>
      <c r="GJ951" s="7">
        <f t="shared" si="152"/>
        <v>6.2256267409470753E-2</v>
      </c>
      <c r="GK951" s="7">
        <f t="shared" si="153"/>
        <v>0.22818144216186406</v>
      </c>
      <c r="GL951" s="7">
        <f t="shared" si="154"/>
        <v>0.13813229571984437</v>
      </c>
      <c r="GM951" s="7">
        <f>(((DR951-DR950)-(DP951-DP950)-(FG951-FG950)+((EV951-EV950)+(EW951-EW950)+(EX951-EX950))+(FC951-FC950))-U951-V951)/DS950</f>
        <v>-0.16930925134427133</v>
      </c>
      <c r="GN951" s="7">
        <f t="shared" si="148"/>
        <v>0.47745760375017232</v>
      </c>
      <c r="GO951" s="7">
        <f>(G951-G950)/DS950</f>
        <v>0.43499241693092511</v>
      </c>
      <c r="GP951" s="7">
        <f>CF951/DS950</f>
        <v>1.7923617813318627E-2</v>
      </c>
      <c r="GQ951" s="7">
        <f t="shared" si="149"/>
        <v>6.1284535342662358E-2</v>
      </c>
      <c r="GR951" s="7">
        <f t="shared" si="150"/>
        <v>0.16774776690769885</v>
      </c>
      <c r="GS951" s="7">
        <v>1</v>
      </c>
      <c r="GT951" s="7">
        <f t="shared" si="155"/>
        <v>0.14173806609547124</v>
      </c>
      <c r="GU951" s="7">
        <f t="shared" si="146"/>
        <v>0.61134390900927871</v>
      </c>
      <c r="GV951" t="s">
        <v>213</v>
      </c>
      <c r="GW951" s="8">
        <f t="shared" si="151"/>
        <v>1.3787398317937404E-4</v>
      </c>
    </row>
    <row r="952" spans="1:205" x14ac:dyDescent="0.2">
      <c r="A952">
        <v>991002642</v>
      </c>
      <c r="B952" s="2">
        <v>2018</v>
      </c>
      <c r="C952" t="s">
        <v>3</v>
      </c>
      <c r="D952" s="3">
        <v>43101</v>
      </c>
      <c r="E952" s="3">
        <v>43465</v>
      </c>
      <c r="F952" t="s">
        <v>8</v>
      </c>
      <c r="G952" s="4">
        <v>29854</v>
      </c>
      <c r="I952" s="4">
        <v>237</v>
      </c>
      <c r="J952" s="4">
        <v>30091</v>
      </c>
      <c r="K952" s="4">
        <v>11439</v>
      </c>
      <c r="Q952" s="4">
        <v>9519</v>
      </c>
      <c r="R952" s="4">
        <v>8405</v>
      </c>
      <c r="S952" s="4">
        <v>0</v>
      </c>
      <c r="U952" s="4">
        <v>60</v>
      </c>
      <c r="V952" s="4">
        <v>62</v>
      </c>
      <c r="X952" s="4">
        <v>5032</v>
      </c>
      <c r="Z952" s="4">
        <v>26112</v>
      </c>
      <c r="AA952" s="4">
        <v>3979</v>
      </c>
      <c r="AF952" s="4">
        <v>61</v>
      </c>
      <c r="AG952" s="4">
        <v>17</v>
      </c>
      <c r="AK952" s="4">
        <v>78</v>
      </c>
      <c r="AR952" s="4">
        <v>117</v>
      </c>
      <c r="AU952" s="4">
        <v>117</v>
      </c>
      <c r="AV952" s="4">
        <v>-39</v>
      </c>
      <c r="AW952" s="4">
        <v>3940</v>
      </c>
      <c r="AX952" s="4">
        <v>917</v>
      </c>
      <c r="AY952" s="4">
        <v>3023</v>
      </c>
      <c r="BF952" s="4">
        <v>3023</v>
      </c>
      <c r="BP952" s="4">
        <v>3023</v>
      </c>
      <c r="BR952" s="4">
        <v>3023</v>
      </c>
      <c r="BS952" s="2">
        <v>2018</v>
      </c>
      <c r="BV952" s="4">
        <v>193</v>
      </c>
      <c r="BY952" s="4">
        <v>193</v>
      </c>
      <c r="CB952" s="4">
        <v>28</v>
      </c>
      <c r="CD952" s="4">
        <v>9</v>
      </c>
      <c r="CF952" s="4">
        <v>37</v>
      </c>
      <c r="CI952" s="4">
        <v>2358</v>
      </c>
      <c r="CS952" s="4">
        <v>2358</v>
      </c>
      <c r="CU952" s="4">
        <v>2588</v>
      </c>
      <c r="DA952" s="4">
        <v>4444</v>
      </c>
      <c r="DB952" s="4">
        <v>4444</v>
      </c>
      <c r="DC952" s="4">
        <v>5602</v>
      </c>
      <c r="DD952" s="4">
        <v>1176</v>
      </c>
      <c r="DG952" s="4">
        <v>6778</v>
      </c>
      <c r="DO952" s="4">
        <v>215</v>
      </c>
      <c r="DP952" s="4">
        <v>215</v>
      </c>
      <c r="DR952" s="4">
        <v>11437</v>
      </c>
      <c r="DS952" s="4">
        <v>14024</v>
      </c>
      <c r="DT952" s="4">
        <v>1176</v>
      </c>
      <c r="DX952" s="4">
        <v>1176</v>
      </c>
      <c r="ED952" s="4">
        <v>4207</v>
      </c>
      <c r="EG952" s="4">
        <v>4207</v>
      </c>
      <c r="EI952" s="4">
        <v>5383</v>
      </c>
      <c r="EP952" s="4">
        <v>0</v>
      </c>
      <c r="EU952" s="4">
        <v>0</v>
      </c>
      <c r="EX952" s="4">
        <v>2299</v>
      </c>
      <c r="EY952" s="4">
        <v>2200</v>
      </c>
      <c r="EZ952" s="4">
        <v>848</v>
      </c>
      <c r="FA952" s="4">
        <v>1522</v>
      </c>
      <c r="FF952" s="4">
        <v>1771</v>
      </c>
      <c r="FG952" s="4">
        <v>8641</v>
      </c>
      <c r="FH952" s="4">
        <v>8641</v>
      </c>
      <c r="FI952" s="4">
        <v>14024</v>
      </c>
      <c r="FL952" s="2">
        <v>2018</v>
      </c>
      <c r="FM952" t="s">
        <v>8</v>
      </c>
      <c r="FR952" s="2">
        <v>2018</v>
      </c>
      <c r="FS952" s="5">
        <v>13</v>
      </c>
      <c r="FX952" s="4">
        <v>1225</v>
      </c>
      <c r="GA952" s="4">
        <v>8</v>
      </c>
      <c r="GE952" s="4">
        <v>24</v>
      </c>
      <c r="GF952" s="4">
        <v>10</v>
      </c>
      <c r="GI952" s="7">
        <f t="shared" si="147"/>
        <v>0.33253516911104458</v>
      </c>
      <c r="GJ952" s="7">
        <f t="shared" si="152"/>
        <v>0.22818144216186406</v>
      </c>
      <c r="GK952" s="7">
        <f t="shared" si="153"/>
        <v>0.13813229571984437</v>
      </c>
      <c r="GL952" s="7">
        <f t="shared" si="154"/>
        <v>0.27196235025670279</v>
      </c>
      <c r="GM952" s="7">
        <f>(((DR952-DR951)-(DP952-DP951)-(FG952-FG951)+((EV952-EV951)+(EW952-EW951)+(EX952-EX951))+(FC952-FC951))-U952-V952)/DS951</f>
        <v>0.31427716252618976</v>
      </c>
      <c r="GN952" s="7">
        <f t="shared" si="148"/>
        <v>0.70607602514217305</v>
      </c>
      <c r="GO952" s="7">
        <f>(G952-G951)/DS951</f>
        <v>1.1809338521400778</v>
      </c>
      <c r="GP952" s="7">
        <f>CF952/DS951</f>
        <v>5.5372642921281056E-3</v>
      </c>
      <c r="GQ952" s="7">
        <f t="shared" si="149"/>
        <v>0.29199265913261857</v>
      </c>
      <c r="GR952" s="7">
        <f t="shared" si="150"/>
        <v>0.35928607203023266</v>
      </c>
      <c r="GS952" s="7">
        <v>1</v>
      </c>
      <c r="GT952" s="7">
        <f t="shared" si="155"/>
        <v>0</v>
      </c>
      <c r="GU952" s="7">
        <f t="shared" si="146"/>
        <v>0.61615801483171706</v>
      </c>
      <c r="GV952" t="s">
        <v>213</v>
      </c>
      <c r="GW952" s="8">
        <f t="shared" si="151"/>
        <v>1.4965579167913799E-4</v>
      </c>
    </row>
    <row r="953" spans="1:205" x14ac:dyDescent="0.2">
      <c r="A953">
        <v>991002642</v>
      </c>
      <c r="B953" s="2">
        <v>2019</v>
      </c>
      <c r="C953" t="s">
        <v>3</v>
      </c>
      <c r="D953" s="3">
        <v>43466</v>
      </c>
      <c r="E953" s="3">
        <v>43830</v>
      </c>
      <c r="F953" t="s">
        <v>8</v>
      </c>
      <c r="G953" s="4">
        <v>36092</v>
      </c>
      <c r="I953" s="4">
        <v>171</v>
      </c>
      <c r="J953" s="4">
        <v>36262</v>
      </c>
      <c r="K953" s="4">
        <v>15286</v>
      </c>
      <c r="Q953" s="4">
        <v>10452</v>
      </c>
      <c r="R953" s="4">
        <v>8576</v>
      </c>
      <c r="S953" s="4">
        <v>181</v>
      </c>
      <c r="U953" s="4">
        <v>23</v>
      </c>
      <c r="V953" s="4">
        <v>0</v>
      </c>
      <c r="X953" s="4">
        <v>5600</v>
      </c>
      <c r="Z953" s="4">
        <v>31362</v>
      </c>
      <c r="AA953" s="4">
        <v>4901</v>
      </c>
      <c r="AF953" s="4">
        <v>121</v>
      </c>
      <c r="AG953" s="4">
        <v>0</v>
      </c>
      <c r="AJ953" s="4">
        <v>0</v>
      </c>
      <c r="AK953" s="4">
        <v>121</v>
      </c>
      <c r="AR953" s="4">
        <v>114</v>
      </c>
      <c r="AU953" s="4">
        <v>114</v>
      </c>
      <c r="AV953" s="4">
        <v>8</v>
      </c>
      <c r="AW953" s="4">
        <v>4908</v>
      </c>
      <c r="AX953" s="4">
        <v>1084</v>
      </c>
      <c r="AY953" s="4">
        <v>3824</v>
      </c>
      <c r="BF953" s="4">
        <v>3824</v>
      </c>
      <c r="BP953" s="4">
        <v>3824</v>
      </c>
      <c r="BR953" s="4">
        <v>3824</v>
      </c>
      <c r="BS953" s="2">
        <v>2019</v>
      </c>
      <c r="BV953" s="4">
        <v>173</v>
      </c>
      <c r="BY953" s="4">
        <v>173</v>
      </c>
      <c r="CB953" s="4">
        <v>76</v>
      </c>
      <c r="CD953" s="4">
        <v>325</v>
      </c>
      <c r="CF953" s="4">
        <v>400</v>
      </c>
      <c r="CI953" s="4">
        <v>2471</v>
      </c>
      <c r="CS953" s="4">
        <v>2471</v>
      </c>
      <c r="CU953" s="4">
        <v>3044</v>
      </c>
      <c r="DA953" s="4">
        <v>4043</v>
      </c>
      <c r="DB953" s="4">
        <v>4043</v>
      </c>
      <c r="DC953" s="4">
        <v>6556</v>
      </c>
      <c r="DD953" s="4">
        <v>210</v>
      </c>
      <c r="DG953" s="4">
        <v>6766</v>
      </c>
      <c r="DO953" s="4">
        <v>506</v>
      </c>
      <c r="DP953" s="4">
        <v>506</v>
      </c>
      <c r="DR953" s="4">
        <v>11315</v>
      </c>
      <c r="DS953" s="4">
        <v>14358</v>
      </c>
      <c r="DT953" s="4">
        <v>1176</v>
      </c>
      <c r="DX953" s="4">
        <v>1176</v>
      </c>
      <c r="ED953" s="4">
        <v>7031</v>
      </c>
      <c r="EG953" s="4">
        <v>7031</v>
      </c>
      <c r="EI953" s="4">
        <v>8207</v>
      </c>
      <c r="EP953" s="4">
        <v>255</v>
      </c>
      <c r="EU953" s="4">
        <v>255</v>
      </c>
      <c r="EX953" s="4">
        <v>0</v>
      </c>
      <c r="EY953" s="4">
        <v>2128</v>
      </c>
      <c r="EZ953" s="4">
        <v>1064</v>
      </c>
      <c r="FA953" s="4">
        <v>1727</v>
      </c>
      <c r="FF953" s="4">
        <v>976</v>
      </c>
      <c r="FG953" s="4">
        <v>5896</v>
      </c>
      <c r="FH953" s="4">
        <v>6151</v>
      </c>
      <c r="FI953" s="4">
        <v>14358</v>
      </c>
      <c r="FL953" s="2">
        <v>2019</v>
      </c>
      <c r="FM953" t="s">
        <v>8</v>
      </c>
      <c r="FR953" s="2">
        <v>2019</v>
      </c>
      <c r="FS953" s="5">
        <v>12</v>
      </c>
      <c r="FX953" s="4">
        <v>1225</v>
      </c>
      <c r="GA953" s="4">
        <v>8</v>
      </c>
      <c r="GE953" s="4">
        <v>39</v>
      </c>
      <c r="GF953" s="4">
        <v>15</v>
      </c>
      <c r="GN953" s="7">
        <f t="shared" si="148"/>
        <v>0.37678265830005703</v>
      </c>
      <c r="GQ953" s="7">
        <f t="shared" si="149"/>
        <v>0.26946656331477697</v>
      </c>
      <c r="GR953" s="7">
        <f t="shared" si="150"/>
        <v>0.20895022442553762</v>
      </c>
      <c r="GS953" s="7">
        <v>1</v>
      </c>
      <c r="GT953" s="7">
        <f t="shared" si="155"/>
        <v>4.1456673711591611E-2</v>
      </c>
      <c r="GU953" s="7">
        <f t="shared" si="146"/>
        <v>0.42840228444072992</v>
      </c>
      <c r="GV953" t="s">
        <v>213</v>
      </c>
      <c r="GW953" s="8">
        <f t="shared" si="151"/>
        <v>7.1306332002281798E-5</v>
      </c>
    </row>
    <row r="954" spans="1:205" x14ac:dyDescent="0.2">
      <c r="A954">
        <v>985207372</v>
      </c>
      <c r="B954" s="2">
        <v>2013</v>
      </c>
      <c r="C954" t="s">
        <v>3</v>
      </c>
      <c r="D954" s="3">
        <v>41275</v>
      </c>
      <c r="E954" s="3">
        <v>41639</v>
      </c>
      <c r="F954" t="s">
        <v>8</v>
      </c>
      <c r="G954" s="4">
        <v>25207</v>
      </c>
      <c r="I954" s="4">
        <v>0</v>
      </c>
      <c r="J954" s="4">
        <v>25207</v>
      </c>
      <c r="K954" s="4">
        <v>13041</v>
      </c>
      <c r="L954" s="4">
        <v>376</v>
      </c>
      <c r="M954" s="4">
        <v>376</v>
      </c>
      <c r="Q954" s="4">
        <v>6182</v>
      </c>
      <c r="R954" s="4">
        <v>5303</v>
      </c>
      <c r="S954" s="4">
        <v>82</v>
      </c>
      <c r="U954" s="4">
        <v>782</v>
      </c>
      <c r="W954" s="4">
        <v>0</v>
      </c>
      <c r="X954" s="4">
        <v>3441</v>
      </c>
      <c r="Z954" s="4">
        <v>23822</v>
      </c>
      <c r="AA954" s="4">
        <v>1385</v>
      </c>
      <c r="AC954" s="4">
        <v>0</v>
      </c>
      <c r="AD954" s="4">
        <v>0</v>
      </c>
      <c r="AE954" s="4">
        <v>0</v>
      </c>
      <c r="AG954" s="4">
        <v>23</v>
      </c>
      <c r="AJ954" s="4">
        <v>0</v>
      </c>
      <c r="AK954" s="4">
        <v>23</v>
      </c>
      <c r="AM954" s="4">
        <v>0</v>
      </c>
      <c r="AR954" s="4">
        <v>497</v>
      </c>
      <c r="AT954" s="4">
        <v>0</v>
      </c>
      <c r="AU954" s="4">
        <v>497</v>
      </c>
      <c r="AV954" s="4">
        <v>-474</v>
      </c>
      <c r="AW954" s="4">
        <v>911</v>
      </c>
      <c r="AX954" s="4">
        <v>244</v>
      </c>
      <c r="AY954" s="4">
        <v>667</v>
      </c>
      <c r="BB954" s="4">
        <v>0</v>
      </c>
      <c r="BD954" s="4">
        <v>0</v>
      </c>
      <c r="BF954" s="4">
        <v>667</v>
      </c>
      <c r="BJ954" s="4">
        <v>400</v>
      </c>
      <c r="BP954" s="4">
        <v>267</v>
      </c>
      <c r="BR954" s="4">
        <v>667</v>
      </c>
      <c r="BS954" s="2">
        <v>2013</v>
      </c>
      <c r="BT954" s="4">
        <v>12</v>
      </c>
      <c r="BY954" s="4">
        <v>12</v>
      </c>
      <c r="BZ954" s="4">
        <v>4279</v>
      </c>
      <c r="CB954" s="4">
        <v>7393</v>
      </c>
      <c r="CD954" s="4">
        <v>41</v>
      </c>
      <c r="CF954" s="4">
        <v>11712</v>
      </c>
      <c r="CS954" s="4">
        <v>0</v>
      </c>
      <c r="CU954" s="4">
        <v>11724</v>
      </c>
      <c r="DA954" s="4">
        <v>3776</v>
      </c>
      <c r="DB954" s="4">
        <v>3776</v>
      </c>
      <c r="DC954" s="4">
        <v>2940</v>
      </c>
      <c r="DD954" s="4">
        <v>52</v>
      </c>
      <c r="DG954" s="4">
        <v>2993</v>
      </c>
      <c r="DN954" s="4">
        <v>0</v>
      </c>
      <c r="DO954" s="4">
        <v>84</v>
      </c>
      <c r="DP954" s="4">
        <v>84</v>
      </c>
      <c r="DR954" s="4">
        <v>6852</v>
      </c>
      <c r="DS954" s="4">
        <v>18575</v>
      </c>
      <c r="DT954" s="4">
        <v>105</v>
      </c>
      <c r="DX954" s="4">
        <v>105</v>
      </c>
      <c r="ED954" s="4">
        <v>4827</v>
      </c>
      <c r="EG954" s="4">
        <v>4827</v>
      </c>
      <c r="EI954" s="4">
        <v>4932</v>
      </c>
      <c r="EK954" s="4">
        <v>578</v>
      </c>
      <c r="EM954" s="4">
        <v>578</v>
      </c>
      <c r="EP954" s="4">
        <v>7750</v>
      </c>
      <c r="ES954" s="4">
        <v>0</v>
      </c>
      <c r="ET954" s="4">
        <v>0</v>
      </c>
      <c r="EU954" s="4">
        <v>8328</v>
      </c>
      <c r="EX954" s="4">
        <v>2061</v>
      </c>
      <c r="EY954" s="4">
        <v>1418</v>
      </c>
      <c r="EZ954" s="4">
        <v>0</v>
      </c>
      <c r="FA954" s="4">
        <v>603</v>
      </c>
      <c r="FC954" s="4">
        <v>400</v>
      </c>
      <c r="FF954" s="4">
        <v>833</v>
      </c>
      <c r="FG954" s="4">
        <v>5315</v>
      </c>
      <c r="FH954" s="4">
        <v>13643</v>
      </c>
      <c r="FI954" s="4">
        <v>18575</v>
      </c>
      <c r="FL954" s="2">
        <v>2013</v>
      </c>
      <c r="FM954" t="s">
        <v>8</v>
      </c>
      <c r="FR954" s="2">
        <v>2013</v>
      </c>
      <c r="FS954" s="5">
        <v>15</v>
      </c>
      <c r="FT954" s="4">
        <v>15</v>
      </c>
      <c r="FX954" s="4">
        <v>635</v>
      </c>
      <c r="GA954" s="4">
        <v>166</v>
      </c>
      <c r="GE954" s="4">
        <v>48</v>
      </c>
      <c r="GH954" s="4">
        <v>3000</v>
      </c>
      <c r="GN954" s="7">
        <f t="shared" si="148"/>
        <v>-0.50626828249059752</v>
      </c>
      <c r="GQ954" s="7">
        <f t="shared" si="149"/>
        <v>4.050648285913825E-2</v>
      </c>
      <c r="GR954" s="7">
        <f t="shared" si="150"/>
        <v>-0.30159038013964312</v>
      </c>
      <c r="GS954" s="7">
        <v>1</v>
      </c>
      <c r="GT954" s="7">
        <f t="shared" si="155"/>
        <v>0.56805687898556034</v>
      </c>
      <c r="GU954" s="7">
        <f t="shared" si="146"/>
        <v>0.73448183041722748</v>
      </c>
      <c r="GV954" t="s">
        <v>232</v>
      </c>
      <c r="GW954" s="8">
        <f t="shared" si="151"/>
        <v>6.9647583228861954E-5</v>
      </c>
    </row>
    <row r="955" spans="1:205" x14ac:dyDescent="0.2">
      <c r="A955">
        <v>985207372</v>
      </c>
      <c r="B955" s="2">
        <v>2014</v>
      </c>
      <c r="C955" t="s">
        <v>3</v>
      </c>
      <c r="D955" s="3">
        <v>41640</v>
      </c>
      <c r="E955" s="3">
        <v>42004</v>
      </c>
      <c r="F955" t="s">
        <v>8</v>
      </c>
      <c r="G955" s="4">
        <v>26627</v>
      </c>
      <c r="I955" s="4">
        <v>0</v>
      </c>
      <c r="J955" s="4">
        <v>26627</v>
      </c>
      <c r="K955" s="4">
        <v>13099</v>
      </c>
      <c r="L955" s="4">
        <v>122</v>
      </c>
      <c r="M955" s="4">
        <v>122</v>
      </c>
      <c r="Q955" s="4">
        <v>6894</v>
      </c>
      <c r="R955" s="4">
        <v>6030</v>
      </c>
      <c r="S955" s="4">
        <v>36</v>
      </c>
      <c r="U955" s="4">
        <v>773</v>
      </c>
      <c r="W955" s="4">
        <v>0</v>
      </c>
      <c r="X955" s="4">
        <v>3822</v>
      </c>
      <c r="Z955" s="4">
        <v>24710</v>
      </c>
      <c r="AA955" s="4">
        <v>1917</v>
      </c>
      <c r="AC955" s="4">
        <v>0</v>
      </c>
      <c r="AD955" s="4">
        <v>0</v>
      </c>
      <c r="AE955" s="4">
        <v>0</v>
      </c>
      <c r="AG955" s="4">
        <v>34</v>
      </c>
      <c r="AJ955" s="4">
        <v>0</v>
      </c>
      <c r="AK955" s="4">
        <v>34</v>
      </c>
      <c r="AM955" s="4">
        <v>0</v>
      </c>
      <c r="AR955" s="4">
        <v>423</v>
      </c>
      <c r="AS955" s="4">
        <v>3</v>
      </c>
      <c r="AT955" s="4">
        <v>3</v>
      </c>
      <c r="AU955" s="4">
        <v>426</v>
      </c>
      <c r="AV955" s="4">
        <v>-393</v>
      </c>
      <c r="AW955" s="4">
        <v>1524</v>
      </c>
      <c r="AX955" s="4">
        <v>420</v>
      </c>
      <c r="AY955" s="4">
        <v>1104</v>
      </c>
      <c r="BB955" s="4">
        <v>0</v>
      </c>
      <c r="BD955" s="4">
        <v>0</v>
      </c>
      <c r="BF955" s="4">
        <v>1104</v>
      </c>
      <c r="BJ955" s="4">
        <v>600</v>
      </c>
      <c r="BP955" s="4">
        <v>504</v>
      </c>
      <c r="BR955" s="4">
        <v>1104</v>
      </c>
      <c r="BS955" s="2">
        <v>2014</v>
      </c>
      <c r="BT955" s="4">
        <v>5</v>
      </c>
      <c r="BY955" s="4">
        <v>5</v>
      </c>
      <c r="BZ955" s="4">
        <v>4106</v>
      </c>
      <c r="CB955" s="4">
        <v>7310</v>
      </c>
      <c r="CD955" s="4">
        <v>124</v>
      </c>
      <c r="CF955" s="4">
        <v>11540</v>
      </c>
      <c r="CS955" s="4">
        <v>0</v>
      </c>
      <c r="CU955" s="4">
        <v>11545</v>
      </c>
      <c r="DA955" s="4">
        <v>3395</v>
      </c>
      <c r="DB955" s="4">
        <v>3395</v>
      </c>
      <c r="DC955" s="4">
        <v>3396</v>
      </c>
      <c r="DD955" s="4">
        <v>86</v>
      </c>
      <c r="DG955" s="4">
        <v>3482</v>
      </c>
      <c r="DN955" s="4">
        <v>0</v>
      </c>
      <c r="DO955" s="4">
        <v>87</v>
      </c>
      <c r="DP955" s="4">
        <v>87</v>
      </c>
      <c r="DR955" s="4">
        <v>6965</v>
      </c>
      <c r="DS955" s="4">
        <v>18509</v>
      </c>
      <c r="DT955" s="4">
        <v>105</v>
      </c>
      <c r="DX955" s="4">
        <v>105</v>
      </c>
      <c r="ED955" s="4">
        <v>5332</v>
      </c>
      <c r="EG955" s="4">
        <v>5332</v>
      </c>
      <c r="EI955" s="4">
        <v>5437</v>
      </c>
      <c r="EK955" s="4">
        <v>819</v>
      </c>
      <c r="EM955" s="4">
        <v>819</v>
      </c>
      <c r="EP955" s="4">
        <v>6750</v>
      </c>
      <c r="ES955" s="4">
        <v>0</v>
      </c>
      <c r="ET955" s="4">
        <v>0</v>
      </c>
      <c r="EU955" s="4">
        <v>7569</v>
      </c>
      <c r="EX955" s="4">
        <v>2028</v>
      </c>
      <c r="EY955" s="4">
        <v>1120</v>
      </c>
      <c r="EZ955" s="4">
        <v>179</v>
      </c>
      <c r="FA955" s="4">
        <v>430</v>
      </c>
      <c r="FC955" s="4">
        <v>600</v>
      </c>
      <c r="FF955" s="4">
        <v>1146</v>
      </c>
      <c r="FG955" s="4">
        <v>5504</v>
      </c>
      <c r="FH955" s="4">
        <v>13073</v>
      </c>
      <c r="FI955" s="4">
        <v>18509</v>
      </c>
      <c r="FL955" s="2">
        <v>2014</v>
      </c>
      <c r="FM955" t="s">
        <v>8</v>
      </c>
      <c r="FR955" s="2">
        <v>2014</v>
      </c>
      <c r="FS955" s="5">
        <v>14</v>
      </c>
      <c r="FT955" s="4">
        <v>14</v>
      </c>
      <c r="FX955" s="4">
        <v>629</v>
      </c>
      <c r="GA955" s="4">
        <v>155</v>
      </c>
      <c r="GE955" s="4">
        <v>45</v>
      </c>
      <c r="GH955" s="4">
        <v>3000</v>
      </c>
      <c r="GN955" s="7">
        <f t="shared" si="148"/>
        <v>5.1897711978465683E-2</v>
      </c>
      <c r="GQ955" s="7">
        <f t="shared" si="149"/>
        <v>5.9540502642649124E-2</v>
      </c>
      <c r="GR955" s="7">
        <f t="shared" si="150"/>
        <v>5.6333558138612287E-2</v>
      </c>
      <c r="GS955" s="7">
        <v>1</v>
      </c>
      <c r="GT955" s="7">
        <f t="shared" si="155"/>
        <v>0.51633136999923501</v>
      </c>
      <c r="GU955" s="7">
        <f t="shared" si="146"/>
        <v>0.70630504079096657</v>
      </c>
      <c r="GV955" t="s">
        <v>232</v>
      </c>
      <c r="GW955" s="8">
        <f t="shared" si="151"/>
        <v>5.3835800807537011E-5</v>
      </c>
    </row>
    <row r="956" spans="1:205" x14ac:dyDescent="0.2">
      <c r="A956">
        <v>985207372</v>
      </c>
      <c r="B956" s="2">
        <v>2015</v>
      </c>
      <c r="C956" t="s">
        <v>3</v>
      </c>
      <c r="D956" s="3">
        <v>42005</v>
      </c>
      <c r="E956" s="3">
        <v>42369</v>
      </c>
      <c r="F956" t="s">
        <v>8</v>
      </c>
      <c r="G956" s="4">
        <v>24486</v>
      </c>
      <c r="I956" s="4">
        <v>0</v>
      </c>
      <c r="J956" s="4">
        <v>24486</v>
      </c>
      <c r="K956" s="4">
        <v>10698</v>
      </c>
      <c r="L956" s="4">
        <v>39</v>
      </c>
      <c r="M956" s="4">
        <v>39</v>
      </c>
      <c r="Q956" s="4">
        <v>6663</v>
      </c>
      <c r="R956" s="4">
        <v>5703</v>
      </c>
      <c r="S956" s="4">
        <v>84</v>
      </c>
      <c r="U956" s="4">
        <v>889</v>
      </c>
      <c r="W956" s="4">
        <v>0</v>
      </c>
      <c r="X956" s="4">
        <v>3525</v>
      </c>
      <c r="Z956" s="4">
        <v>21814</v>
      </c>
      <c r="AA956" s="4">
        <v>2672</v>
      </c>
      <c r="AC956" s="4">
        <v>0</v>
      </c>
      <c r="AD956" s="4">
        <v>0</v>
      </c>
      <c r="AE956" s="4">
        <v>0</v>
      </c>
      <c r="AG956" s="4">
        <v>27</v>
      </c>
      <c r="AJ956" s="4">
        <v>0</v>
      </c>
      <c r="AK956" s="4">
        <v>27</v>
      </c>
      <c r="AM956" s="4">
        <v>0</v>
      </c>
      <c r="AP956" s="4">
        <v>1</v>
      </c>
      <c r="AR956" s="4">
        <v>289</v>
      </c>
      <c r="AS956" s="4">
        <v>13</v>
      </c>
      <c r="AT956" s="4">
        <v>13</v>
      </c>
      <c r="AU956" s="4">
        <v>303</v>
      </c>
      <c r="AV956" s="4">
        <v>-276</v>
      </c>
      <c r="AW956" s="4">
        <v>2396</v>
      </c>
      <c r="AX956" s="4">
        <v>588</v>
      </c>
      <c r="AY956" s="4">
        <v>1808</v>
      </c>
      <c r="BB956" s="4">
        <v>0</v>
      </c>
      <c r="BD956" s="4">
        <v>0</v>
      </c>
      <c r="BF956" s="4">
        <v>1808</v>
      </c>
      <c r="BJ956" s="4">
        <v>1000</v>
      </c>
      <c r="BP956" s="4">
        <v>808</v>
      </c>
      <c r="BR956" s="4">
        <v>1808</v>
      </c>
      <c r="BS956" s="2">
        <v>2015</v>
      </c>
      <c r="BT956" s="4">
        <v>0</v>
      </c>
      <c r="BV956" s="4">
        <v>0</v>
      </c>
      <c r="BY956" s="4">
        <v>0</v>
      </c>
      <c r="BZ956" s="4">
        <v>4042</v>
      </c>
      <c r="CB956" s="4">
        <v>6733</v>
      </c>
      <c r="CC956" s="4">
        <v>0</v>
      </c>
      <c r="CD956" s="4">
        <v>301</v>
      </c>
      <c r="CF956" s="4">
        <v>11076</v>
      </c>
      <c r="CS956" s="4">
        <v>0</v>
      </c>
      <c r="CU956" s="4">
        <v>11076</v>
      </c>
      <c r="DA956" s="4">
        <v>3351</v>
      </c>
      <c r="DB956" s="4">
        <v>3351</v>
      </c>
      <c r="DC956" s="4">
        <v>2377</v>
      </c>
      <c r="DD956" s="4">
        <v>56</v>
      </c>
      <c r="DG956" s="4">
        <v>2433</v>
      </c>
      <c r="DN956" s="4">
        <v>0</v>
      </c>
      <c r="DO956" s="4">
        <v>293</v>
      </c>
      <c r="DP956" s="4">
        <v>293</v>
      </c>
      <c r="DR956" s="4">
        <v>6077</v>
      </c>
      <c r="DS956" s="4">
        <v>17153</v>
      </c>
      <c r="DT956" s="4">
        <v>105</v>
      </c>
      <c r="DX956" s="4">
        <v>105</v>
      </c>
      <c r="ED956" s="4">
        <v>6140</v>
      </c>
      <c r="EG956" s="4">
        <v>6140</v>
      </c>
      <c r="EI956" s="4">
        <v>6245</v>
      </c>
      <c r="EK956" s="4">
        <v>855</v>
      </c>
      <c r="EM956" s="4">
        <v>855</v>
      </c>
      <c r="EP956" s="4">
        <v>5750</v>
      </c>
      <c r="ES956" s="4">
        <v>0</v>
      </c>
      <c r="ET956" s="4">
        <v>0</v>
      </c>
      <c r="EU956" s="4">
        <v>6605</v>
      </c>
      <c r="EX956" s="4">
        <v>0</v>
      </c>
      <c r="EY956" s="4">
        <v>880</v>
      </c>
      <c r="EZ956" s="4">
        <v>551</v>
      </c>
      <c r="FA956" s="4">
        <v>726</v>
      </c>
      <c r="FC956" s="4">
        <v>1000</v>
      </c>
      <c r="FF956" s="4">
        <v>1146</v>
      </c>
      <c r="FG956" s="4">
        <v>4303</v>
      </c>
      <c r="FH956" s="4">
        <v>10908</v>
      </c>
      <c r="FI956" s="4">
        <v>17153</v>
      </c>
      <c r="FL956" s="2">
        <v>2015</v>
      </c>
      <c r="FM956" t="s">
        <v>8</v>
      </c>
      <c r="FR956" s="2">
        <v>2015</v>
      </c>
      <c r="FS956" s="5">
        <v>14</v>
      </c>
      <c r="FT956" s="4">
        <v>14</v>
      </c>
      <c r="FX956" s="4">
        <v>687</v>
      </c>
      <c r="GA956" s="4">
        <v>167</v>
      </c>
      <c r="GE956" s="4">
        <v>44</v>
      </c>
      <c r="GH956" s="4">
        <v>3000</v>
      </c>
      <c r="GI956" s="7">
        <f t="shared" si="147"/>
        <v>-8.2176238586633532E-2</v>
      </c>
      <c r="GJ956" s="7">
        <f t="shared" si="152"/>
        <v>9.6312247644683713E-2</v>
      </c>
      <c r="GK956" s="7">
        <f t="shared" si="153"/>
        <v>0.22788913501539793</v>
      </c>
      <c r="GL956" s="7">
        <f t="shared" si="154"/>
        <v>0.15694047688450999</v>
      </c>
      <c r="GM956" s="7">
        <f>(((DR956-DR955)-(DP956-DP955)-(FG956-FG955)+((EV956-EV955)+(EW956-EW955)+(EX956-EX955))+(FC956-FC955))-U956-V956)/DS955</f>
        <v>-0.13020692636014911</v>
      </c>
      <c r="GN956" s="7">
        <f t="shared" si="148"/>
        <v>-6.0619158247339135E-2</v>
      </c>
      <c r="GO956" s="7">
        <f>(G956-G955)/DS955</f>
        <v>-0.11567345615646442</v>
      </c>
      <c r="GP956" s="7">
        <f>CF956/DS955</f>
        <v>0.59841158355394675</v>
      </c>
      <c r="GQ956" s="7">
        <f t="shared" si="149"/>
        <v>0.10139644439459368</v>
      </c>
      <c r="GR956" s="7">
        <f t="shared" si="150"/>
        <v>-8.0407105569534676E-2</v>
      </c>
      <c r="GS956" s="7">
        <v>1</v>
      </c>
      <c r="GT956" s="7">
        <f t="shared" si="155"/>
        <v>0.52713604693802718</v>
      </c>
      <c r="GU956" s="7">
        <f t="shared" si="146"/>
        <v>0.63592374511747218</v>
      </c>
      <c r="GV956" t="s">
        <v>232</v>
      </c>
      <c r="GW956" s="8">
        <f t="shared" si="151"/>
        <v>5.4027770273920795E-5</v>
      </c>
    </row>
    <row r="957" spans="1:205" x14ac:dyDescent="0.2">
      <c r="A957">
        <v>985207372</v>
      </c>
      <c r="B957" s="2">
        <v>2016</v>
      </c>
      <c r="C957" t="s">
        <v>3</v>
      </c>
      <c r="D957" s="3">
        <v>42370</v>
      </c>
      <c r="E957" s="3">
        <v>42735</v>
      </c>
      <c r="F957" t="s">
        <v>8</v>
      </c>
      <c r="G957" s="4">
        <v>27541</v>
      </c>
      <c r="I957" s="4">
        <v>0</v>
      </c>
      <c r="J957" s="4">
        <v>27541</v>
      </c>
      <c r="K957" s="4">
        <v>12745</v>
      </c>
      <c r="L957" s="4">
        <v>-198</v>
      </c>
      <c r="M957" s="4">
        <v>-198</v>
      </c>
      <c r="Q957" s="4">
        <v>7522</v>
      </c>
      <c r="R957" s="4">
        <v>6458</v>
      </c>
      <c r="S957" s="4">
        <v>108</v>
      </c>
      <c r="U957" s="4">
        <v>958</v>
      </c>
      <c r="W957" s="4">
        <v>0</v>
      </c>
      <c r="X957" s="4">
        <v>3986</v>
      </c>
      <c r="Z957" s="4">
        <v>25013</v>
      </c>
      <c r="AA957" s="4">
        <v>2528</v>
      </c>
      <c r="AC957" s="4">
        <v>0</v>
      </c>
      <c r="AD957" s="4">
        <v>0</v>
      </c>
      <c r="AE957" s="4">
        <v>0</v>
      </c>
      <c r="AG957" s="4">
        <v>21</v>
      </c>
      <c r="AJ957" s="4">
        <v>0</v>
      </c>
      <c r="AK957" s="4">
        <v>21</v>
      </c>
      <c r="AM957" s="4">
        <v>0</v>
      </c>
      <c r="AP957" s="4">
        <v>1</v>
      </c>
      <c r="AR957" s="4">
        <v>220</v>
      </c>
      <c r="AS957" s="4">
        <v>0</v>
      </c>
      <c r="AT957" s="4">
        <v>0</v>
      </c>
      <c r="AU957" s="4">
        <v>222</v>
      </c>
      <c r="AV957" s="4">
        <v>-200</v>
      </c>
      <c r="AW957" s="4">
        <v>2328</v>
      </c>
      <c r="AX957" s="4">
        <v>556</v>
      </c>
      <c r="AY957" s="4">
        <v>1772</v>
      </c>
      <c r="BB957" s="4">
        <v>0</v>
      </c>
      <c r="BD957" s="4">
        <v>0</v>
      </c>
      <c r="BF957" s="4">
        <v>1772</v>
      </c>
      <c r="BJ957" s="4">
        <v>900</v>
      </c>
      <c r="BP957" s="4">
        <v>872</v>
      </c>
      <c r="BR957" s="4">
        <v>1772</v>
      </c>
      <c r="BS957" s="2">
        <v>2016</v>
      </c>
      <c r="BV957" s="4">
        <v>0</v>
      </c>
      <c r="BY957" s="4">
        <v>0</v>
      </c>
      <c r="BZ957" s="4">
        <v>4042</v>
      </c>
      <c r="CB957" s="4">
        <v>6426</v>
      </c>
      <c r="CC957" s="4">
        <v>0</v>
      </c>
      <c r="CD957" s="4">
        <v>229</v>
      </c>
      <c r="CF957" s="4">
        <v>10698</v>
      </c>
      <c r="CS957" s="4">
        <v>0</v>
      </c>
      <c r="CU957" s="4">
        <v>10698</v>
      </c>
      <c r="DA957" s="4">
        <v>4055</v>
      </c>
      <c r="DB957" s="4">
        <v>4055</v>
      </c>
      <c r="DC957" s="4">
        <v>2557</v>
      </c>
      <c r="DD957" s="4">
        <v>19</v>
      </c>
      <c r="DG957" s="4">
        <v>2576</v>
      </c>
      <c r="DN957" s="4">
        <v>0</v>
      </c>
      <c r="DO957" s="4">
        <v>425</v>
      </c>
      <c r="DP957" s="4">
        <v>425</v>
      </c>
      <c r="DR957" s="4">
        <v>7056</v>
      </c>
      <c r="DS957" s="4">
        <v>17754</v>
      </c>
      <c r="DT957" s="4">
        <v>105</v>
      </c>
      <c r="DX957" s="4">
        <v>105</v>
      </c>
      <c r="ED957" s="4">
        <v>7012</v>
      </c>
      <c r="EG957" s="4">
        <v>7012</v>
      </c>
      <c r="EI957" s="4">
        <v>7117</v>
      </c>
      <c r="EK957" s="4">
        <v>875</v>
      </c>
      <c r="EM957" s="4">
        <v>875</v>
      </c>
      <c r="EP957" s="4">
        <v>4750</v>
      </c>
      <c r="ES957" s="4">
        <v>0</v>
      </c>
      <c r="ET957" s="4">
        <v>0</v>
      </c>
      <c r="EU957" s="4">
        <v>5625</v>
      </c>
      <c r="EX957" s="4">
        <v>0</v>
      </c>
      <c r="EY957" s="4">
        <v>1587</v>
      </c>
      <c r="EZ957" s="4">
        <v>537</v>
      </c>
      <c r="FA957" s="4">
        <v>803</v>
      </c>
      <c r="FC957" s="4">
        <v>900</v>
      </c>
      <c r="FF957" s="4">
        <v>1186</v>
      </c>
      <c r="FG957" s="4">
        <v>5012</v>
      </c>
      <c r="FH957" s="4">
        <v>10637</v>
      </c>
      <c r="FI957" s="4">
        <v>17754</v>
      </c>
      <c r="FL957" s="2">
        <v>2016</v>
      </c>
      <c r="FM957" t="s">
        <v>8</v>
      </c>
      <c r="FR957" s="2">
        <v>2016</v>
      </c>
      <c r="FS957" s="5">
        <v>14</v>
      </c>
      <c r="FT957" s="4">
        <v>14</v>
      </c>
      <c r="FX957" s="4">
        <v>716</v>
      </c>
      <c r="GA957" s="4">
        <v>172</v>
      </c>
      <c r="GE957" s="4">
        <v>48</v>
      </c>
      <c r="GH957" s="4">
        <v>3000</v>
      </c>
      <c r="GI957" s="7">
        <f t="shared" si="147"/>
        <v>2.2153559144173032E-3</v>
      </c>
      <c r="GJ957" s="7">
        <f t="shared" si="152"/>
        <v>0.22788913501539793</v>
      </c>
      <c r="GK957" s="7">
        <f t="shared" si="153"/>
        <v>0.15694047688450999</v>
      </c>
      <c r="GL957" s="7">
        <f t="shared" si="154"/>
        <v>0.14965641545567196</v>
      </c>
      <c r="GM957" s="7">
        <f>(((DR957-DR956)-(DP957-DP956)-(FG957-FG956)+((EV957-EV956)+(EW957-EW956)+(EX957-EX956))+(FC957-FC956))-U957-V957)/DS956</f>
        <v>-5.3634932664839971E-2</v>
      </c>
      <c r="GN957" s="7">
        <f t="shared" si="148"/>
        <v>0.1676091645776249</v>
      </c>
      <c r="GO957" s="7">
        <f>(G957-G956)/DS956</f>
        <v>0.17810295575118054</v>
      </c>
      <c r="GP957" s="7">
        <f>CF957/DS956</f>
        <v>0.62368098874832389</v>
      </c>
      <c r="GQ957" s="7">
        <f t="shared" si="149"/>
        <v>0.10152691437247544</v>
      </c>
      <c r="GR957" s="7">
        <f t="shared" si="150"/>
        <v>0.12476517193498325</v>
      </c>
      <c r="GS957" s="7">
        <v>1</v>
      </c>
      <c r="GT957" s="7">
        <f t="shared" si="155"/>
        <v>0.4465544796465169</v>
      </c>
      <c r="GU957" s="7">
        <f t="shared" si="146"/>
        <v>0.59913258983890949</v>
      </c>
      <c r="GV957" t="s">
        <v>232</v>
      </c>
      <c r="GW957" s="8">
        <f t="shared" si="151"/>
        <v>5.829883985308692E-5</v>
      </c>
    </row>
    <row r="958" spans="1:205" x14ac:dyDescent="0.2">
      <c r="A958">
        <v>985207372</v>
      </c>
      <c r="B958" s="2">
        <v>2017</v>
      </c>
      <c r="C958" t="s">
        <v>3</v>
      </c>
      <c r="D958" s="3">
        <v>42736</v>
      </c>
      <c r="E958" s="3">
        <v>43100</v>
      </c>
      <c r="F958" t="s">
        <v>8</v>
      </c>
      <c r="G958" s="4">
        <v>28780</v>
      </c>
      <c r="I958" s="4">
        <v>0</v>
      </c>
      <c r="J958" s="4">
        <v>28780</v>
      </c>
      <c r="K958" s="4">
        <v>13195</v>
      </c>
      <c r="L958" s="4">
        <v>-297</v>
      </c>
      <c r="M958" s="4">
        <v>-297</v>
      </c>
      <c r="Q958" s="4">
        <v>8646</v>
      </c>
      <c r="R958" s="4">
        <v>7447</v>
      </c>
      <c r="S958" s="4">
        <v>161</v>
      </c>
      <c r="U958" s="4">
        <v>928</v>
      </c>
      <c r="W958" s="4">
        <v>0</v>
      </c>
      <c r="X958" s="4">
        <v>3642</v>
      </c>
      <c r="Z958" s="4">
        <v>26115</v>
      </c>
      <c r="AA958" s="4">
        <v>2665</v>
      </c>
      <c r="AC958" s="4">
        <v>0</v>
      </c>
      <c r="AD958" s="4">
        <v>0</v>
      </c>
      <c r="AE958" s="4">
        <v>0</v>
      </c>
      <c r="AG958" s="4">
        <v>18</v>
      </c>
      <c r="AJ958" s="4">
        <v>0</v>
      </c>
      <c r="AK958" s="4">
        <v>18</v>
      </c>
      <c r="AM958" s="4">
        <v>0</v>
      </c>
      <c r="AR958" s="4">
        <v>199</v>
      </c>
      <c r="AS958" s="4">
        <v>44</v>
      </c>
      <c r="AT958" s="4">
        <v>44</v>
      </c>
      <c r="AU958" s="4">
        <v>242</v>
      </c>
      <c r="AV958" s="4">
        <v>-225</v>
      </c>
      <c r="AW958" s="4">
        <v>2441</v>
      </c>
      <c r="AX958" s="4">
        <v>560</v>
      </c>
      <c r="AY958" s="4">
        <v>1881</v>
      </c>
      <c r="BB958" s="4">
        <v>0</v>
      </c>
      <c r="BD958" s="4">
        <v>0</v>
      </c>
      <c r="BF958" s="4">
        <v>1881</v>
      </c>
      <c r="BJ958" s="4">
        <v>387</v>
      </c>
      <c r="BK958" s="4">
        <v>86</v>
      </c>
      <c r="BP958" s="4">
        <v>1408</v>
      </c>
      <c r="BR958" s="4">
        <v>1881</v>
      </c>
      <c r="BS958" s="2">
        <v>2017</v>
      </c>
      <c r="BU958" s="4">
        <v>28</v>
      </c>
      <c r="BV958" s="4">
        <v>0</v>
      </c>
      <c r="BY958" s="4">
        <v>28</v>
      </c>
      <c r="BZ958" s="4">
        <v>4092</v>
      </c>
      <c r="CB958" s="4">
        <v>5940</v>
      </c>
      <c r="CD958" s="4">
        <v>154</v>
      </c>
      <c r="CF958" s="4">
        <v>10187</v>
      </c>
      <c r="CS958" s="4">
        <v>0</v>
      </c>
      <c r="CU958" s="4">
        <v>10216</v>
      </c>
      <c r="DA958" s="4">
        <v>4293</v>
      </c>
      <c r="DB958" s="4">
        <v>4293</v>
      </c>
      <c r="DC958" s="4">
        <v>2813</v>
      </c>
      <c r="DD958" s="4">
        <v>126</v>
      </c>
      <c r="DG958" s="4">
        <v>2940</v>
      </c>
      <c r="DN958" s="4">
        <v>0</v>
      </c>
      <c r="DO958" s="4">
        <v>987</v>
      </c>
      <c r="DP958" s="4">
        <v>987</v>
      </c>
      <c r="DR958" s="4">
        <v>8219</v>
      </c>
      <c r="DS958" s="4">
        <v>18435</v>
      </c>
      <c r="DT958" s="4">
        <v>105</v>
      </c>
      <c r="DX958" s="4">
        <v>105</v>
      </c>
      <c r="ED958" s="4">
        <v>8421</v>
      </c>
      <c r="EG958" s="4">
        <v>8421</v>
      </c>
      <c r="EI958" s="4">
        <v>8526</v>
      </c>
      <c r="EK958" s="4">
        <v>848</v>
      </c>
      <c r="EM958" s="4">
        <v>848</v>
      </c>
      <c r="EP958" s="4">
        <v>4000</v>
      </c>
      <c r="ES958" s="4">
        <v>113</v>
      </c>
      <c r="ET958" s="4">
        <v>113</v>
      </c>
      <c r="EU958" s="4">
        <v>4961</v>
      </c>
      <c r="EX958" s="4">
        <v>0</v>
      </c>
      <c r="EY958" s="4">
        <v>1293</v>
      </c>
      <c r="EZ958" s="4">
        <v>559</v>
      </c>
      <c r="FA958" s="4">
        <v>1286</v>
      </c>
      <c r="FC958" s="4">
        <v>387</v>
      </c>
      <c r="FF958" s="4">
        <v>1424</v>
      </c>
      <c r="FG958" s="4">
        <v>4948</v>
      </c>
      <c r="FH958" s="4">
        <v>9909</v>
      </c>
      <c r="FI958" s="4">
        <v>18435</v>
      </c>
      <c r="FL958" s="2">
        <v>2017</v>
      </c>
      <c r="FM958" t="s">
        <v>8</v>
      </c>
      <c r="FR958" s="2">
        <v>2017</v>
      </c>
      <c r="FX958" s="4">
        <v>737</v>
      </c>
      <c r="GA958" s="4">
        <v>203</v>
      </c>
      <c r="GE958" s="4">
        <v>46</v>
      </c>
      <c r="GH958" s="4">
        <v>3000</v>
      </c>
      <c r="GI958" s="7">
        <f t="shared" si="147"/>
        <v>8.5614509406330974E-3</v>
      </c>
      <c r="GJ958" s="7">
        <f t="shared" si="152"/>
        <v>0.15694047688450999</v>
      </c>
      <c r="GK958" s="7">
        <f t="shared" si="153"/>
        <v>0.14965641545567196</v>
      </c>
      <c r="GL958" s="7">
        <f t="shared" si="154"/>
        <v>7.9142934635204776E-2</v>
      </c>
      <c r="GM958" s="7">
        <f>(((DR958-DR957)-(DP958-DP957)-(FG958-FG957)+((EV958-EV957)+(EW958-EW957)+(EX958-EX957))+(FC958-FC957))-U958-V958)/DS957</f>
        <v>-4.3708460065337386E-2</v>
      </c>
      <c r="GN958" s="7">
        <f t="shared" si="148"/>
        <v>5.5367804438436412E-2</v>
      </c>
      <c r="GO958" s="7">
        <f>(G958-G957)/DS957</f>
        <v>6.9787090233186883E-2</v>
      </c>
      <c r="GP958" s="7">
        <f>CF958/DS957</f>
        <v>0.57378618902782474</v>
      </c>
      <c r="GQ958" s="7">
        <f t="shared" si="149"/>
        <v>0.10395424023874658</v>
      </c>
      <c r="GR958" s="7">
        <f t="shared" si="150"/>
        <v>4.4987473221742132E-2</v>
      </c>
      <c r="GS958" s="7">
        <v>1</v>
      </c>
      <c r="GT958" s="7">
        <f t="shared" si="155"/>
        <v>0.40367342819658897</v>
      </c>
      <c r="GU958" s="7">
        <f t="shared" si="146"/>
        <v>0.53751017087062658</v>
      </c>
      <c r="GV958" t="s">
        <v>232</v>
      </c>
      <c r="GW958" s="8">
        <f t="shared" si="151"/>
        <v>5.632533513574406E-5</v>
      </c>
    </row>
    <row r="959" spans="1:205" x14ac:dyDescent="0.2">
      <c r="A959">
        <v>985207372</v>
      </c>
      <c r="B959" s="2">
        <v>2018</v>
      </c>
      <c r="C959" t="s">
        <v>3</v>
      </c>
      <c r="D959" s="3">
        <v>43101</v>
      </c>
      <c r="E959" s="3">
        <v>43465</v>
      </c>
      <c r="F959" t="s">
        <v>8</v>
      </c>
      <c r="G959" s="4">
        <v>30109</v>
      </c>
      <c r="J959" s="4">
        <v>30109</v>
      </c>
      <c r="K959" s="4">
        <v>14315</v>
      </c>
      <c r="L959" s="4">
        <v>-266</v>
      </c>
      <c r="M959" s="4">
        <v>-266</v>
      </c>
      <c r="Q959" s="4">
        <v>9432</v>
      </c>
      <c r="R959" s="4">
        <v>8107</v>
      </c>
      <c r="S959" s="4">
        <v>195</v>
      </c>
      <c r="U959" s="4">
        <v>982</v>
      </c>
      <c r="X959" s="4">
        <v>4153</v>
      </c>
      <c r="Z959" s="4">
        <v>28617</v>
      </c>
      <c r="AA959" s="4">
        <v>1492</v>
      </c>
      <c r="AG959" s="4">
        <v>24</v>
      </c>
      <c r="AK959" s="4">
        <v>24</v>
      </c>
      <c r="AR959" s="4">
        <v>442</v>
      </c>
      <c r="AS959" s="4">
        <v>50</v>
      </c>
      <c r="AT959" s="4">
        <v>50</v>
      </c>
      <c r="AU959" s="4">
        <v>492</v>
      </c>
      <c r="AV959" s="4">
        <v>-468</v>
      </c>
      <c r="AW959" s="4">
        <v>1024</v>
      </c>
      <c r="AX959" s="4">
        <v>-236</v>
      </c>
      <c r="AY959" s="4">
        <v>1260</v>
      </c>
      <c r="BF959" s="4">
        <v>1260</v>
      </c>
      <c r="BJ959" s="4">
        <v>500</v>
      </c>
      <c r="BP959" s="4">
        <v>760</v>
      </c>
      <c r="BR959" s="4">
        <v>1260</v>
      </c>
      <c r="BS959" s="2">
        <v>2018</v>
      </c>
      <c r="BU959" s="4">
        <v>19</v>
      </c>
      <c r="BV959" s="4">
        <v>0</v>
      </c>
      <c r="BY959" s="4">
        <v>19</v>
      </c>
      <c r="BZ959" s="4">
        <v>9864</v>
      </c>
      <c r="CB959" s="4">
        <v>10960</v>
      </c>
      <c r="CD959" s="4">
        <v>80</v>
      </c>
      <c r="CF959" s="4">
        <v>20904</v>
      </c>
      <c r="CU959" s="4">
        <v>20923</v>
      </c>
      <c r="DA959" s="4">
        <v>4872</v>
      </c>
      <c r="DB959" s="4">
        <v>4872</v>
      </c>
      <c r="DC959" s="4">
        <v>3319</v>
      </c>
      <c r="DD959" s="4">
        <v>76</v>
      </c>
      <c r="DG959" s="4">
        <v>3395</v>
      </c>
      <c r="DO959" s="4">
        <v>351</v>
      </c>
      <c r="DP959" s="4">
        <v>351</v>
      </c>
      <c r="DR959" s="4">
        <v>8617</v>
      </c>
      <c r="DS959" s="4">
        <v>29540</v>
      </c>
      <c r="DT959" s="4">
        <v>105</v>
      </c>
      <c r="DX959" s="4">
        <v>105</v>
      </c>
      <c r="ED959" s="4">
        <v>9181</v>
      </c>
      <c r="EG959" s="4">
        <v>9181</v>
      </c>
      <c r="EI959" s="4">
        <v>9286</v>
      </c>
      <c r="EK959" s="4">
        <v>612</v>
      </c>
      <c r="EM959" s="4">
        <v>612</v>
      </c>
      <c r="EP959" s="4">
        <v>11750</v>
      </c>
      <c r="ES959" s="4">
        <v>0</v>
      </c>
      <c r="ET959" s="4">
        <v>0</v>
      </c>
      <c r="EU959" s="4">
        <v>12362</v>
      </c>
      <c r="EX959" s="4">
        <v>2580</v>
      </c>
      <c r="EY959" s="4">
        <v>1608</v>
      </c>
      <c r="EZ959" s="4">
        <v>0</v>
      </c>
      <c r="FA959" s="4">
        <v>1399</v>
      </c>
      <c r="FC959" s="4">
        <v>500</v>
      </c>
      <c r="FF959" s="4">
        <v>1804</v>
      </c>
      <c r="FG959" s="4">
        <v>7892</v>
      </c>
      <c r="FH959" s="4">
        <v>20254</v>
      </c>
      <c r="FI959" s="4">
        <v>29540</v>
      </c>
      <c r="FL959" s="2">
        <v>2018</v>
      </c>
      <c r="FM959" t="s">
        <v>8</v>
      </c>
      <c r="FR959" s="2">
        <v>2018</v>
      </c>
      <c r="FX959" s="4">
        <v>737</v>
      </c>
      <c r="GA959" s="4">
        <v>219</v>
      </c>
      <c r="GE959" s="4">
        <v>53</v>
      </c>
      <c r="GI959" s="7">
        <f t="shared" si="147"/>
        <v>4.2473555736371037E-2</v>
      </c>
      <c r="GJ959" s="7">
        <f t="shared" si="152"/>
        <v>0.14965641545567196</v>
      </c>
      <c r="GK959" s="7">
        <f t="shared" si="153"/>
        <v>7.9142934635204776E-2</v>
      </c>
      <c r="GL959" s="7">
        <f t="shared" si="154"/>
        <v>4.3805010155721059E-2</v>
      </c>
      <c r="GM959" s="7">
        <f>(((DR959-DR958)-(DP959-DP958)-(FG959-FG958)+((EV959-EV958)+(EW959-EW958)+(EX959-EX958))+(FC959-FC958))-U959-V959)/DS958</f>
        <v>-1.0794684024952535E-2</v>
      </c>
      <c r="GN959" s="7">
        <f t="shared" si="148"/>
        <v>4.4643341470029838E-2</v>
      </c>
      <c r="GO959" s="7">
        <f>(G959-G958)/DS958</f>
        <v>7.2091131000813671E-2</v>
      </c>
      <c r="GP959" s="7">
        <f>CF959/DS958</f>
        <v>1.1339300244100896</v>
      </c>
      <c r="GQ959" s="7">
        <f t="shared" si="149"/>
        <v>5.2527357998957788E-2</v>
      </c>
      <c r="GR959" s="7">
        <f t="shared" si="150"/>
        <v>4.6177901320361363E-2</v>
      </c>
      <c r="GS959" s="7">
        <v>1</v>
      </c>
      <c r="GT959" s="7">
        <f t="shared" si="155"/>
        <v>0.58013231954181887</v>
      </c>
      <c r="GU959" s="7">
        <f t="shared" si="146"/>
        <v>0.6856465809072444</v>
      </c>
      <c r="GV959" t="s">
        <v>232</v>
      </c>
      <c r="GW959" s="8">
        <f t="shared" si="151"/>
        <v>5.4244643341470026E-5</v>
      </c>
    </row>
    <row r="960" spans="1:205" x14ac:dyDescent="0.2">
      <c r="A960">
        <v>985207372</v>
      </c>
      <c r="B960" s="2">
        <v>2019</v>
      </c>
      <c r="C960" t="s">
        <v>3</v>
      </c>
      <c r="D960" s="3">
        <v>43466</v>
      </c>
      <c r="E960" s="3">
        <v>43830</v>
      </c>
      <c r="F960" t="s">
        <v>8</v>
      </c>
      <c r="G960" s="4">
        <v>36260</v>
      </c>
      <c r="J960" s="4">
        <v>36260</v>
      </c>
      <c r="K960" s="4">
        <v>18573</v>
      </c>
      <c r="L960" s="4">
        <v>-333</v>
      </c>
      <c r="M960" s="4">
        <v>-333</v>
      </c>
      <c r="Q960" s="4">
        <v>10262</v>
      </c>
      <c r="R960" s="4">
        <v>8919</v>
      </c>
      <c r="S960" s="4">
        <v>231</v>
      </c>
      <c r="U960" s="4">
        <v>1380</v>
      </c>
      <c r="X960" s="4">
        <v>4595</v>
      </c>
      <c r="Z960" s="4">
        <v>34478</v>
      </c>
      <c r="AA960" s="4">
        <v>1782</v>
      </c>
      <c r="AG960" s="4">
        <v>41</v>
      </c>
      <c r="AK960" s="4">
        <v>41</v>
      </c>
      <c r="AR960" s="4">
        <v>542</v>
      </c>
      <c r="AS960" s="4">
        <v>5</v>
      </c>
      <c r="AT960" s="4">
        <v>5</v>
      </c>
      <c r="AU960" s="4">
        <v>546</v>
      </c>
      <c r="AV960" s="4">
        <v>-505</v>
      </c>
      <c r="AW960" s="4">
        <v>1276</v>
      </c>
      <c r="AX960" s="4">
        <v>302</v>
      </c>
      <c r="AY960" s="4">
        <v>974</v>
      </c>
      <c r="BF960" s="4">
        <v>974</v>
      </c>
      <c r="BJ960" s="4">
        <v>600</v>
      </c>
      <c r="BP960" s="4">
        <v>374</v>
      </c>
      <c r="BR960" s="4">
        <v>974</v>
      </c>
      <c r="BS960" s="2">
        <v>2019</v>
      </c>
      <c r="BU960" s="4">
        <v>9</v>
      </c>
      <c r="BV960" s="4">
        <v>0</v>
      </c>
      <c r="BY960" s="4">
        <v>9</v>
      </c>
      <c r="BZ960" s="4">
        <v>9492</v>
      </c>
      <c r="CB960" s="4">
        <v>10236</v>
      </c>
      <c r="CD960" s="4">
        <v>138</v>
      </c>
      <c r="CF960" s="4">
        <v>19866</v>
      </c>
      <c r="CR960" s="4">
        <v>5</v>
      </c>
      <c r="CS960" s="4">
        <v>5</v>
      </c>
      <c r="CU960" s="4">
        <v>19880</v>
      </c>
      <c r="DA960" s="4">
        <v>5802</v>
      </c>
      <c r="DB960" s="4">
        <v>5802</v>
      </c>
      <c r="DC960" s="4">
        <v>3871</v>
      </c>
      <c r="DD960" s="4">
        <v>54</v>
      </c>
      <c r="DG960" s="4">
        <v>3925</v>
      </c>
      <c r="DO960" s="4">
        <v>379</v>
      </c>
      <c r="DP960" s="4">
        <v>379</v>
      </c>
      <c r="DR960" s="4">
        <v>10106</v>
      </c>
      <c r="DS960" s="4">
        <v>29986</v>
      </c>
      <c r="DT960" s="4">
        <v>105</v>
      </c>
      <c r="DX960" s="4">
        <v>105</v>
      </c>
      <c r="ED960" s="4">
        <v>9555</v>
      </c>
      <c r="EG960" s="4">
        <v>9555</v>
      </c>
      <c r="EI960" s="4">
        <v>9660</v>
      </c>
      <c r="EK960" s="4">
        <v>771</v>
      </c>
      <c r="EM960" s="4">
        <v>771</v>
      </c>
      <c r="EP960" s="4">
        <v>10750</v>
      </c>
      <c r="ES960" s="4">
        <v>0</v>
      </c>
      <c r="ET960" s="4">
        <v>0</v>
      </c>
      <c r="EU960" s="4">
        <v>11521</v>
      </c>
      <c r="EX960" s="4">
        <v>2992</v>
      </c>
      <c r="EY960" s="4">
        <v>1858</v>
      </c>
      <c r="EZ960" s="4">
        <v>143</v>
      </c>
      <c r="FA960" s="4">
        <v>1434</v>
      </c>
      <c r="FC960" s="4">
        <v>600</v>
      </c>
      <c r="FF960" s="4">
        <v>1778</v>
      </c>
      <c r="FG960" s="4">
        <v>8805</v>
      </c>
      <c r="FH960" s="4">
        <v>20326</v>
      </c>
      <c r="FI960" s="4">
        <v>29986</v>
      </c>
      <c r="FL960" s="2">
        <v>2019</v>
      </c>
      <c r="FM960" t="s">
        <v>8</v>
      </c>
      <c r="FR960" s="2">
        <v>2019</v>
      </c>
      <c r="FX960" s="4">
        <v>737</v>
      </c>
      <c r="GA960" s="4">
        <v>216</v>
      </c>
      <c r="GE960" s="4">
        <v>50</v>
      </c>
      <c r="GF960" s="4">
        <v>11</v>
      </c>
      <c r="GN960" s="7">
        <f t="shared" si="148"/>
        <v>0.18953960731211916</v>
      </c>
      <c r="GQ960" s="7">
        <f t="shared" si="149"/>
        <v>3.2725195712797771E-2</v>
      </c>
      <c r="GR960" s="7">
        <f t="shared" si="150"/>
        <v>0.20429107575807898</v>
      </c>
      <c r="GS960" s="7">
        <v>1</v>
      </c>
      <c r="GT960" s="7">
        <f t="shared" si="155"/>
        <v>0.52887926793269702</v>
      </c>
      <c r="GU960" s="7">
        <f t="shared" si="146"/>
        <v>0.67784966317614892</v>
      </c>
      <c r="GV960" t="s">
        <v>232</v>
      </c>
      <c r="GW960" s="8">
        <f t="shared" si="151"/>
        <v>3.3852403520649966E-5</v>
      </c>
    </row>
    <row r="961" spans="1:205" x14ac:dyDescent="0.2">
      <c r="A961">
        <v>882738752</v>
      </c>
      <c r="B961" s="2">
        <v>2013</v>
      </c>
      <c r="C961" t="s">
        <v>3</v>
      </c>
      <c r="D961" s="3">
        <v>41275</v>
      </c>
      <c r="E961" s="3">
        <v>41639</v>
      </c>
      <c r="F961" t="s">
        <v>8</v>
      </c>
      <c r="G961" s="4">
        <v>68078</v>
      </c>
      <c r="I961" s="4">
        <v>0</v>
      </c>
      <c r="J961" s="4">
        <v>68078</v>
      </c>
      <c r="K961" s="4">
        <v>19496</v>
      </c>
      <c r="L961" s="4">
        <v>0</v>
      </c>
      <c r="M961" s="4">
        <v>0</v>
      </c>
      <c r="Q961" s="4">
        <v>26014</v>
      </c>
      <c r="R961" s="4">
        <v>21560</v>
      </c>
      <c r="S961" s="4">
        <v>394</v>
      </c>
      <c r="U961" s="4">
        <v>824</v>
      </c>
      <c r="X961" s="4">
        <v>6763</v>
      </c>
      <c r="Z961" s="4">
        <v>53097</v>
      </c>
      <c r="AA961" s="4">
        <v>14980</v>
      </c>
      <c r="AC961" s="4">
        <v>0</v>
      </c>
      <c r="AD961" s="4">
        <v>0</v>
      </c>
      <c r="AE961" s="4">
        <v>0</v>
      </c>
      <c r="AG961" s="4">
        <v>358</v>
      </c>
      <c r="AI961" s="4">
        <v>66</v>
      </c>
      <c r="AJ961" s="4">
        <v>66</v>
      </c>
      <c r="AK961" s="4">
        <v>424</v>
      </c>
      <c r="AM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424</v>
      </c>
      <c r="AW961" s="4">
        <v>15404</v>
      </c>
      <c r="AX961" s="4">
        <v>4362</v>
      </c>
      <c r="AY961" s="4">
        <v>11042</v>
      </c>
      <c r="BB961" s="4">
        <v>0</v>
      </c>
      <c r="BD961" s="4">
        <v>0</v>
      </c>
      <c r="BF961" s="4">
        <v>11042</v>
      </c>
      <c r="BJ961" s="4">
        <v>8000</v>
      </c>
      <c r="BP961" s="4">
        <v>3042</v>
      </c>
      <c r="BR961" s="4">
        <v>11042</v>
      </c>
      <c r="BS961" s="2">
        <v>2013</v>
      </c>
      <c r="BY961" s="4">
        <v>0</v>
      </c>
      <c r="CD961" s="4">
        <v>2710</v>
      </c>
      <c r="CF961" s="4">
        <v>2710</v>
      </c>
      <c r="CS961" s="4">
        <v>0</v>
      </c>
      <c r="CU961" s="4">
        <v>2710</v>
      </c>
      <c r="DA961" s="4">
        <v>2034</v>
      </c>
      <c r="DB961" s="4">
        <v>2034</v>
      </c>
      <c r="DC961" s="4">
        <v>7562</v>
      </c>
      <c r="DD961" s="4">
        <v>0</v>
      </c>
      <c r="DG961" s="4">
        <v>7562</v>
      </c>
      <c r="DI961" s="4">
        <v>181</v>
      </c>
      <c r="DJ961" s="4">
        <v>3002</v>
      </c>
      <c r="DN961" s="4">
        <v>3183</v>
      </c>
      <c r="DO961" s="4">
        <v>15732</v>
      </c>
      <c r="DP961" s="4">
        <v>15732</v>
      </c>
      <c r="DR961" s="4">
        <v>28511</v>
      </c>
      <c r="DS961" s="4">
        <v>31221</v>
      </c>
      <c r="DT961" s="4">
        <v>400</v>
      </c>
      <c r="DX961" s="4">
        <v>400</v>
      </c>
      <c r="ED961" s="4">
        <v>7355</v>
      </c>
      <c r="EG961" s="4">
        <v>7355</v>
      </c>
      <c r="EI961" s="4">
        <v>7755</v>
      </c>
      <c r="EM961" s="4">
        <v>0</v>
      </c>
      <c r="ET961" s="4">
        <v>0</v>
      </c>
      <c r="EU961" s="4">
        <v>0</v>
      </c>
      <c r="EY961" s="4">
        <v>1709</v>
      </c>
      <c r="EZ961" s="4">
        <v>4362</v>
      </c>
      <c r="FA961" s="4">
        <v>4691</v>
      </c>
      <c r="FC961" s="4">
        <v>8000</v>
      </c>
      <c r="FF961" s="4">
        <v>4703</v>
      </c>
      <c r="FG961" s="4">
        <v>23466</v>
      </c>
      <c r="FH961" s="4">
        <v>23466</v>
      </c>
      <c r="FI961" s="4">
        <v>31221</v>
      </c>
      <c r="FL961" s="2">
        <v>2013</v>
      </c>
      <c r="FM961" t="s">
        <v>8</v>
      </c>
      <c r="FR961" s="2">
        <v>2013</v>
      </c>
      <c r="FS961" s="5">
        <v>38</v>
      </c>
      <c r="FX961" s="4">
        <v>738</v>
      </c>
      <c r="GE961" s="4">
        <v>50</v>
      </c>
      <c r="GN961" s="7">
        <f t="shared" si="148"/>
        <v>0.93800440205429203</v>
      </c>
      <c r="GQ961" s="7">
        <f t="shared" si="149"/>
        <v>0.36080840426748573</v>
      </c>
      <c r="GR961" s="7">
        <f t="shared" si="150"/>
        <v>0.87749586321014894</v>
      </c>
      <c r="GS961" s="7">
        <v>1</v>
      </c>
      <c r="GT961" s="7">
        <f t="shared" si="155"/>
        <v>0</v>
      </c>
      <c r="GU961" s="7">
        <f t="shared" si="146"/>
        <v>0.75160949361007012</v>
      </c>
      <c r="GV961" t="s">
        <v>210</v>
      </c>
      <c r="GW961" s="8">
        <f t="shared" si="151"/>
        <v>3.3348896151537383E-5</v>
      </c>
    </row>
    <row r="962" spans="1:205" x14ac:dyDescent="0.2">
      <c r="A962">
        <v>882738752</v>
      </c>
      <c r="B962" s="2">
        <v>2014</v>
      </c>
      <c r="C962" t="s">
        <v>3</v>
      </c>
      <c r="D962" s="3">
        <v>41640</v>
      </c>
      <c r="E962" s="3">
        <v>42004</v>
      </c>
      <c r="F962" t="s">
        <v>8</v>
      </c>
      <c r="G962" s="4">
        <v>72050</v>
      </c>
      <c r="I962" s="4">
        <v>0</v>
      </c>
      <c r="J962" s="4">
        <v>72050</v>
      </c>
      <c r="K962" s="4">
        <v>23722</v>
      </c>
      <c r="L962" s="4">
        <v>0</v>
      </c>
      <c r="M962" s="4">
        <v>0</v>
      </c>
      <c r="Q962" s="4">
        <v>27123</v>
      </c>
      <c r="R962" s="4">
        <v>22486</v>
      </c>
      <c r="S962" s="4">
        <v>4001</v>
      </c>
      <c r="U962" s="4">
        <v>852</v>
      </c>
      <c r="X962" s="4">
        <v>6905</v>
      </c>
      <c r="Z962" s="4">
        <v>58601</v>
      </c>
      <c r="AA962" s="4">
        <v>13449</v>
      </c>
      <c r="AC962" s="4">
        <v>0</v>
      </c>
      <c r="AD962" s="4">
        <v>0</v>
      </c>
      <c r="AE962" s="4">
        <v>0</v>
      </c>
      <c r="AG962" s="4">
        <v>414</v>
      </c>
      <c r="AI962" s="4">
        <v>0</v>
      </c>
      <c r="AJ962" s="4">
        <v>0</v>
      </c>
      <c r="AK962" s="4">
        <v>414</v>
      </c>
      <c r="AM962" s="4">
        <v>0</v>
      </c>
      <c r="AR962" s="4">
        <v>0</v>
      </c>
      <c r="AT962" s="4">
        <v>64</v>
      </c>
      <c r="AU962" s="4">
        <v>64</v>
      </c>
      <c r="AV962" s="4">
        <v>350</v>
      </c>
      <c r="AW962" s="4">
        <v>13799</v>
      </c>
      <c r="AX962" s="4">
        <v>3781</v>
      </c>
      <c r="AY962" s="4">
        <v>10018</v>
      </c>
      <c r="BB962" s="4">
        <v>0</v>
      </c>
      <c r="BD962" s="4">
        <v>0</v>
      </c>
      <c r="BF962" s="4">
        <v>10018</v>
      </c>
      <c r="BJ962" s="4">
        <v>6000</v>
      </c>
      <c r="BP962" s="4">
        <v>4018</v>
      </c>
      <c r="BR962" s="4">
        <v>10018</v>
      </c>
      <c r="BS962" s="2">
        <v>2014</v>
      </c>
      <c r="BY962" s="4">
        <v>0</v>
      </c>
      <c r="CB962" s="4">
        <v>429</v>
      </c>
      <c r="CD962" s="4">
        <v>2260</v>
      </c>
      <c r="CF962" s="4">
        <v>2688</v>
      </c>
      <c r="CR962" s="4">
        <v>40</v>
      </c>
      <c r="CS962" s="4">
        <v>40</v>
      </c>
      <c r="CU962" s="4">
        <v>2728</v>
      </c>
      <c r="DA962" s="4">
        <v>2236</v>
      </c>
      <c r="DB962" s="4">
        <v>2236</v>
      </c>
      <c r="DC962" s="4">
        <v>8799</v>
      </c>
      <c r="DD962" s="4">
        <v>23</v>
      </c>
      <c r="DG962" s="4">
        <v>8822</v>
      </c>
      <c r="DI962" s="4">
        <v>117</v>
      </c>
      <c r="DJ962" s="4">
        <v>5122</v>
      </c>
      <c r="DN962" s="4">
        <v>5239</v>
      </c>
      <c r="DO962" s="4">
        <v>11865</v>
      </c>
      <c r="DP962" s="4">
        <v>11865</v>
      </c>
      <c r="DR962" s="4">
        <v>28162</v>
      </c>
      <c r="DS962" s="4">
        <v>30890</v>
      </c>
      <c r="DT962" s="4">
        <v>400</v>
      </c>
      <c r="DX962" s="4">
        <v>400</v>
      </c>
      <c r="ED962" s="4">
        <v>11373</v>
      </c>
      <c r="EG962" s="4">
        <v>11373</v>
      </c>
      <c r="EI962" s="4">
        <v>11773</v>
      </c>
      <c r="EM962" s="4">
        <v>0</v>
      </c>
      <c r="ET962" s="4">
        <v>0</v>
      </c>
      <c r="EU962" s="4">
        <v>0</v>
      </c>
      <c r="EY962" s="4">
        <v>2277</v>
      </c>
      <c r="EZ962" s="4">
        <v>3781</v>
      </c>
      <c r="FA962" s="4">
        <v>4062</v>
      </c>
      <c r="FC962" s="4">
        <v>6000</v>
      </c>
      <c r="FF962" s="4">
        <v>2997</v>
      </c>
      <c r="FG962" s="4">
        <v>19117</v>
      </c>
      <c r="FH962" s="4">
        <v>19117</v>
      </c>
      <c r="FI962" s="4">
        <v>30890</v>
      </c>
      <c r="FL962" s="2">
        <v>2014</v>
      </c>
      <c r="FM962" t="s">
        <v>8</v>
      </c>
      <c r="FR962" s="2">
        <v>2014</v>
      </c>
      <c r="FS962" s="5">
        <v>38</v>
      </c>
      <c r="FT962" s="4">
        <v>37</v>
      </c>
      <c r="FX962" s="4">
        <v>754</v>
      </c>
      <c r="GE962" s="4">
        <v>43</v>
      </c>
      <c r="GN962" s="7">
        <f t="shared" si="148"/>
        <v>8.7601294000832775E-2</v>
      </c>
      <c r="GQ962" s="7">
        <f t="shared" si="149"/>
        <v>0.32258376133052119</v>
      </c>
      <c r="GR962" s="7">
        <f t="shared" si="150"/>
        <v>5.834483974264814E-2</v>
      </c>
      <c r="GS962" s="7">
        <v>1</v>
      </c>
      <c r="GT962" s="7">
        <f t="shared" si="155"/>
        <v>0</v>
      </c>
      <c r="GU962" s="7">
        <f t="shared" si="146"/>
        <v>0.618873421819359</v>
      </c>
      <c r="GV962" t="s">
        <v>210</v>
      </c>
      <c r="GW962" s="8">
        <f t="shared" si="151"/>
        <v>3.2029723583485475E-5</v>
      </c>
    </row>
    <row r="963" spans="1:205" x14ac:dyDescent="0.2">
      <c r="A963">
        <v>882738752</v>
      </c>
      <c r="B963" s="2">
        <v>2015</v>
      </c>
      <c r="C963" t="s">
        <v>3</v>
      </c>
      <c r="D963" s="3">
        <v>42005</v>
      </c>
      <c r="E963" s="3">
        <v>42369</v>
      </c>
      <c r="F963" t="s">
        <v>8</v>
      </c>
      <c r="G963" s="4">
        <v>28590</v>
      </c>
      <c r="I963" s="4">
        <v>0</v>
      </c>
      <c r="J963" s="4">
        <v>28590</v>
      </c>
      <c r="K963" s="4">
        <v>7305</v>
      </c>
      <c r="L963" s="4">
        <v>0</v>
      </c>
      <c r="M963" s="4">
        <v>0</v>
      </c>
      <c r="Q963" s="4">
        <v>17377</v>
      </c>
      <c r="R963" s="4">
        <v>14241</v>
      </c>
      <c r="S963" s="4">
        <v>413</v>
      </c>
      <c r="U963" s="4">
        <v>830</v>
      </c>
      <c r="X963" s="4">
        <v>5801</v>
      </c>
      <c r="Z963" s="4">
        <v>31313</v>
      </c>
      <c r="AA963" s="4">
        <v>-2723</v>
      </c>
      <c r="AC963" s="4">
        <v>0</v>
      </c>
      <c r="AD963" s="4">
        <v>0</v>
      </c>
      <c r="AE963" s="4">
        <v>0</v>
      </c>
      <c r="AG963" s="4">
        <v>276</v>
      </c>
      <c r="AJ963" s="4">
        <v>0</v>
      </c>
      <c r="AK963" s="4">
        <v>276</v>
      </c>
      <c r="AM963" s="4">
        <v>0</v>
      </c>
      <c r="AR963" s="4">
        <v>0</v>
      </c>
      <c r="AS963" s="4">
        <v>138</v>
      </c>
      <c r="AT963" s="4">
        <v>343</v>
      </c>
      <c r="AU963" s="4">
        <v>343</v>
      </c>
      <c r="AV963" s="4">
        <v>-67</v>
      </c>
      <c r="AW963" s="4">
        <v>-2790</v>
      </c>
      <c r="AX963" s="4">
        <v>0</v>
      </c>
      <c r="AY963" s="4">
        <v>-2790</v>
      </c>
      <c r="BB963" s="4">
        <v>0</v>
      </c>
      <c r="BD963" s="4">
        <v>0</v>
      </c>
      <c r="BF963" s="4">
        <v>-2790</v>
      </c>
      <c r="BP963" s="4">
        <v>-2790</v>
      </c>
      <c r="BR963" s="4">
        <v>-2790</v>
      </c>
      <c r="BS963" s="2">
        <v>2015</v>
      </c>
      <c r="BY963" s="4">
        <v>0</v>
      </c>
      <c r="CB963" s="4">
        <v>343</v>
      </c>
      <c r="CD963" s="4">
        <v>1515</v>
      </c>
      <c r="CF963" s="4">
        <v>1858</v>
      </c>
      <c r="CR963" s="4">
        <v>30</v>
      </c>
      <c r="CS963" s="4">
        <v>30</v>
      </c>
      <c r="CU963" s="4">
        <v>1888</v>
      </c>
      <c r="DA963" s="4">
        <v>1631</v>
      </c>
      <c r="DB963" s="4">
        <v>1631</v>
      </c>
      <c r="DC963" s="4">
        <v>3759</v>
      </c>
      <c r="DD963" s="4">
        <v>166</v>
      </c>
      <c r="DE963" s="4">
        <v>875</v>
      </c>
      <c r="DG963" s="4">
        <v>4800</v>
      </c>
      <c r="DI963" s="4">
        <v>0</v>
      </c>
      <c r="DJ963" s="4">
        <v>3054</v>
      </c>
      <c r="DN963" s="4">
        <v>3054</v>
      </c>
      <c r="DO963" s="4">
        <v>2557</v>
      </c>
      <c r="DP963" s="4">
        <v>2557</v>
      </c>
      <c r="DR963" s="4">
        <v>12042</v>
      </c>
      <c r="DS963" s="4">
        <v>13930</v>
      </c>
      <c r="DT963" s="4">
        <v>400</v>
      </c>
      <c r="DX963" s="4">
        <v>400</v>
      </c>
      <c r="ED963" s="4">
        <v>9458</v>
      </c>
      <c r="EG963" s="4">
        <v>9458</v>
      </c>
      <c r="EI963" s="4">
        <v>9858</v>
      </c>
      <c r="EM963" s="4">
        <v>0</v>
      </c>
      <c r="ET963" s="4">
        <v>0</v>
      </c>
      <c r="EU963" s="4">
        <v>0</v>
      </c>
      <c r="EY963" s="4">
        <v>1261</v>
      </c>
      <c r="EZ963" s="4">
        <v>0</v>
      </c>
      <c r="FA963" s="4">
        <v>1291</v>
      </c>
      <c r="FF963" s="4">
        <v>1519</v>
      </c>
      <c r="FG963" s="4">
        <v>4072</v>
      </c>
      <c r="FH963" s="4">
        <v>4072</v>
      </c>
      <c r="FI963" s="4">
        <v>13930</v>
      </c>
      <c r="FL963" s="2">
        <v>2015</v>
      </c>
      <c r="FM963" t="s">
        <v>8</v>
      </c>
      <c r="FR963" s="2">
        <v>2015</v>
      </c>
      <c r="FS963" s="5">
        <v>25</v>
      </c>
      <c r="FT963" s="4">
        <v>25</v>
      </c>
      <c r="FX963" s="4">
        <v>934</v>
      </c>
      <c r="GE963" s="4">
        <v>45</v>
      </c>
      <c r="GI963" s="7">
        <f t="shared" si="147"/>
        <v>7.2288766591129816E-2</v>
      </c>
      <c r="GJ963" s="7">
        <f t="shared" si="152"/>
        <v>0.16024470708817784</v>
      </c>
      <c r="GK963" s="7">
        <f t="shared" si="153"/>
        <v>-0.13573972159274847</v>
      </c>
      <c r="GL963" s="7">
        <f t="shared" si="154"/>
        <v>-3.9267767408470926E-2</v>
      </c>
      <c r="GM963" s="7">
        <f>(((DR963-DR962)-(DP963-DP962)-(FG963-FG962)+((EV963-EV962)+(EW963-EW962)+(EX963-EX962))+(FC963-FC962))-U963-V963)/DS962</f>
        <v>4.5419229524117838E-2</v>
      </c>
      <c r="GN963" s="7">
        <f t="shared" si="148"/>
        <v>-1.2437682097766267</v>
      </c>
      <c r="GO963" s="7">
        <f>(G963-G962)/DS962</f>
        <v>-1.4069278083522176</v>
      </c>
      <c r="GP963" s="7">
        <f>CF963/DS962</f>
        <v>6.0148915506636452E-2</v>
      </c>
      <c r="GQ963" s="7">
        <f t="shared" si="149"/>
        <v>-0.12449799196787148</v>
      </c>
      <c r="GR963" s="7">
        <f t="shared" si="150"/>
        <v>-0.60319222761970859</v>
      </c>
      <c r="GS963" s="7">
        <v>1</v>
      </c>
      <c r="GT963" s="7">
        <f t="shared" si="155"/>
        <v>0</v>
      </c>
      <c r="GU963" s="7">
        <f t="shared" ref="GU963:GU1022" si="156">FH963/FI963</f>
        <v>0.29231873653984208</v>
      </c>
      <c r="GV963" t="s">
        <v>210</v>
      </c>
      <c r="GW963" s="8">
        <f t="shared" si="151"/>
        <v>3.2372936225315638E-5</v>
      </c>
    </row>
    <row r="964" spans="1:205" x14ac:dyDescent="0.2">
      <c r="A964">
        <v>882738752</v>
      </c>
      <c r="B964" s="2">
        <v>2016</v>
      </c>
      <c r="C964" t="s">
        <v>3</v>
      </c>
      <c r="D964" s="3">
        <v>42370</v>
      </c>
      <c r="E964" s="3">
        <v>42735</v>
      </c>
      <c r="F964" t="s">
        <v>8</v>
      </c>
      <c r="G964" s="4">
        <v>21792</v>
      </c>
      <c r="I964" s="4">
        <v>66</v>
      </c>
      <c r="J964" s="4">
        <v>21859</v>
      </c>
      <c r="K964" s="4">
        <v>7680</v>
      </c>
      <c r="L964" s="4">
        <v>0</v>
      </c>
      <c r="M964" s="4">
        <v>0</v>
      </c>
      <c r="Q964" s="4">
        <v>13951</v>
      </c>
      <c r="R964" s="4">
        <v>11569</v>
      </c>
      <c r="S964" s="4">
        <v>0</v>
      </c>
      <c r="U964" s="4">
        <v>669</v>
      </c>
      <c r="X964" s="4">
        <v>4542</v>
      </c>
      <c r="Z964" s="4">
        <v>26842</v>
      </c>
      <c r="AA964" s="4">
        <v>-4983</v>
      </c>
      <c r="AC964" s="4">
        <v>0</v>
      </c>
      <c r="AD964" s="4">
        <v>0</v>
      </c>
      <c r="AE964" s="4">
        <v>0</v>
      </c>
      <c r="AG964" s="4">
        <v>10</v>
      </c>
      <c r="AJ964" s="4">
        <v>24</v>
      </c>
      <c r="AK964" s="4">
        <v>34</v>
      </c>
      <c r="AM964" s="4">
        <v>0</v>
      </c>
      <c r="AR964" s="4">
        <v>0</v>
      </c>
      <c r="AS964" s="4">
        <v>188</v>
      </c>
      <c r="AT964" s="4">
        <v>188</v>
      </c>
      <c r="AU964" s="4">
        <v>188</v>
      </c>
      <c r="AV964" s="4">
        <v>-154</v>
      </c>
      <c r="AW964" s="4">
        <v>-5138</v>
      </c>
      <c r="AX964" s="4">
        <v>0</v>
      </c>
      <c r="AY964" s="4">
        <v>-5138</v>
      </c>
      <c r="BB964" s="4">
        <v>0</v>
      </c>
      <c r="BD964" s="4">
        <v>0</v>
      </c>
      <c r="BF964" s="4">
        <v>-5138</v>
      </c>
      <c r="BJ964" s="4">
        <v>0</v>
      </c>
      <c r="BK964" s="4">
        <v>0</v>
      </c>
      <c r="BP964" s="4">
        <v>-5138</v>
      </c>
      <c r="BQ964" s="4">
        <v>0</v>
      </c>
      <c r="BR964" s="4">
        <v>-5138</v>
      </c>
      <c r="BS964" s="2">
        <v>2016</v>
      </c>
      <c r="BV964" s="4">
        <v>0</v>
      </c>
      <c r="BY964" s="4">
        <v>0</v>
      </c>
      <c r="BZ964" s="4">
        <v>126</v>
      </c>
      <c r="CB964" s="4">
        <v>984</v>
      </c>
      <c r="CF964" s="4">
        <v>1110</v>
      </c>
      <c r="CR964" s="4">
        <v>20</v>
      </c>
      <c r="CS964" s="4">
        <v>20</v>
      </c>
      <c r="CU964" s="4">
        <v>1130</v>
      </c>
      <c r="DA964" s="4">
        <v>1838</v>
      </c>
      <c r="DB964" s="4">
        <v>1838</v>
      </c>
      <c r="DC964" s="4">
        <v>3405</v>
      </c>
      <c r="DD964" s="4">
        <v>147</v>
      </c>
      <c r="DG964" s="4">
        <v>3552</v>
      </c>
      <c r="DJ964" s="4">
        <v>0</v>
      </c>
      <c r="DN964" s="4">
        <v>0</v>
      </c>
      <c r="DO964" s="4">
        <v>2099</v>
      </c>
      <c r="DP964" s="4">
        <v>2099</v>
      </c>
      <c r="DR964" s="4">
        <v>7490</v>
      </c>
      <c r="DS964" s="4">
        <v>8620</v>
      </c>
      <c r="DT964" s="4">
        <v>400</v>
      </c>
      <c r="DU964" s="4">
        <v>0</v>
      </c>
      <c r="DV964" s="4">
        <v>0</v>
      </c>
      <c r="DW964" s="4">
        <v>0</v>
      </c>
      <c r="DX964" s="4">
        <v>400</v>
      </c>
      <c r="ED964" s="4">
        <v>4320</v>
      </c>
      <c r="EE964" s="4">
        <v>0</v>
      </c>
      <c r="EG964" s="4">
        <v>4320</v>
      </c>
      <c r="EI964" s="4">
        <v>4720</v>
      </c>
      <c r="EK964" s="4">
        <v>0</v>
      </c>
      <c r="EM964" s="4">
        <v>0</v>
      </c>
      <c r="ET964" s="4">
        <v>0</v>
      </c>
      <c r="EU964" s="4">
        <v>0</v>
      </c>
      <c r="EY964" s="4">
        <v>1710</v>
      </c>
      <c r="EZ964" s="4">
        <v>0</v>
      </c>
      <c r="FA964" s="4">
        <v>925</v>
      </c>
      <c r="FF964" s="4">
        <v>1264</v>
      </c>
      <c r="FG964" s="4">
        <v>3900</v>
      </c>
      <c r="FH964" s="4">
        <v>3900</v>
      </c>
      <c r="FI964" s="4">
        <v>8620</v>
      </c>
      <c r="FL964" s="2">
        <v>2016</v>
      </c>
      <c r="FM964" t="s">
        <v>8</v>
      </c>
      <c r="FR964" s="2">
        <v>2016</v>
      </c>
      <c r="FS964" s="5">
        <v>21</v>
      </c>
      <c r="FX964" s="4">
        <v>592</v>
      </c>
      <c r="GA964" s="4">
        <v>60</v>
      </c>
      <c r="GE964" s="4">
        <v>44</v>
      </c>
      <c r="GF964" s="4">
        <v>0</v>
      </c>
      <c r="GI964" s="7">
        <f t="shared" si="147"/>
        <v>-0.28155061019382627</v>
      </c>
      <c r="GJ964" s="7">
        <f t="shared" si="152"/>
        <v>-0.13573972159274847</v>
      </c>
      <c r="GK964" s="7">
        <f t="shared" si="153"/>
        <v>-3.9267767408470926E-2</v>
      </c>
      <c r="GL964" s="7">
        <f t="shared" si="154"/>
        <v>-0.19872389791183295</v>
      </c>
      <c r="GM964" s="7">
        <f>(((DR964-DR963)-(DP964-DP963)-(FG964-FG963)+((EV964-EV963)+(EW964-EW963)+(EX964-EX963))+(FC964-FC963))-U964-V964)/DS963</f>
        <v>-0.32957645369705674</v>
      </c>
      <c r="GN964" s="7">
        <f t="shared" si="148"/>
        <v>-0.46259870782483847</v>
      </c>
      <c r="GO964" s="7">
        <f>(G964-G963)/DS963</f>
        <v>-0.48801148600143573</v>
      </c>
      <c r="GP964" s="7">
        <f>CF964/DS963</f>
        <v>7.9684134960516864E-2</v>
      </c>
      <c r="GQ964" s="7">
        <f t="shared" si="149"/>
        <v>-0.45569844789356984</v>
      </c>
      <c r="GR964" s="7">
        <f t="shared" si="150"/>
        <v>-0.23777544596012593</v>
      </c>
      <c r="GS964" s="7">
        <v>1</v>
      </c>
      <c r="GT964" s="7">
        <f t="shared" si="155"/>
        <v>0</v>
      </c>
      <c r="GU964" s="7">
        <f t="shared" si="156"/>
        <v>0.45243619489559167</v>
      </c>
      <c r="GV964" t="s">
        <v>210</v>
      </c>
      <c r="GW964" s="8">
        <f t="shared" si="151"/>
        <v>7.1787508973438627E-5</v>
      </c>
    </row>
    <row r="965" spans="1:205" x14ac:dyDescent="0.2">
      <c r="A965">
        <v>882738752</v>
      </c>
      <c r="B965" s="2">
        <v>2017</v>
      </c>
      <c r="C965" t="s">
        <v>3</v>
      </c>
      <c r="D965" s="3">
        <v>42736</v>
      </c>
      <c r="E965" s="3">
        <v>43100</v>
      </c>
      <c r="F965" t="s">
        <v>8</v>
      </c>
      <c r="G965" s="4">
        <v>25713</v>
      </c>
      <c r="I965" s="4">
        <v>10</v>
      </c>
      <c r="J965" s="4">
        <v>25723</v>
      </c>
      <c r="K965" s="4">
        <v>10139</v>
      </c>
      <c r="L965" s="4">
        <v>0</v>
      </c>
      <c r="M965" s="4">
        <v>0</v>
      </c>
      <c r="Q965" s="4">
        <v>12607</v>
      </c>
      <c r="R965" s="4">
        <v>10356</v>
      </c>
      <c r="S965" s="4">
        <v>0</v>
      </c>
      <c r="U965" s="4">
        <v>531</v>
      </c>
      <c r="X965" s="4">
        <v>4310</v>
      </c>
      <c r="Z965" s="4">
        <v>27587</v>
      </c>
      <c r="AA965" s="4">
        <v>-1864</v>
      </c>
      <c r="AC965" s="4">
        <v>0</v>
      </c>
      <c r="AD965" s="4">
        <v>0</v>
      </c>
      <c r="AE965" s="4">
        <v>0</v>
      </c>
      <c r="AG965" s="4">
        <v>2</v>
      </c>
      <c r="AJ965" s="4">
        <v>0</v>
      </c>
      <c r="AK965" s="4">
        <v>2</v>
      </c>
      <c r="AM965" s="4">
        <v>0</v>
      </c>
      <c r="AP965" s="4">
        <v>24</v>
      </c>
      <c r="AR965" s="4">
        <v>1</v>
      </c>
      <c r="AS965" s="4">
        <v>0</v>
      </c>
      <c r="AT965" s="4">
        <v>0</v>
      </c>
      <c r="AU965" s="4">
        <v>25</v>
      </c>
      <c r="AV965" s="4">
        <v>-23</v>
      </c>
      <c r="AW965" s="4">
        <v>-1887</v>
      </c>
      <c r="AX965" s="4">
        <v>0</v>
      </c>
      <c r="AY965" s="4">
        <v>-1887</v>
      </c>
      <c r="BB965" s="4">
        <v>0</v>
      </c>
      <c r="BD965" s="4">
        <v>0</v>
      </c>
      <c r="BF965" s="4">
        <v>-1887</v>
      </c>
      <c r="BJ965" s="4">
        <v>0</v>
      </c>
      <c r="BK965" s="4">
        <v>0</v>
      </c>
      <c r="BP965" s="4">
        <v>-1887</v>
      </c>
      <c r="BQ965" s="4">
        <v>0</v>
      </c>
      <c r="BR965" s="4">
        <v>-1887</v>
      </c>
      <c r="BS965" s="2">
        <v>2017</v>
      </c>
      <c r="BV965" s="4">
        <v>0</v>
      </c>
      <c r="BY965" s="4">
        <v>0</v>
      </c>
      <c r="BZ965" s="4">
        <v>84</v>
      </c>
      <c r="CB965" s="4">
        <v>575</v>
      </c>
      <c r="CF965" s="4">
        <v>659</v>
      </c>
      <c r="CI965" s="4">
        <v>0</v>
      </c>
      <c r="CK965" s="4">
        <v>0</v>
      </c>
      <c r="CR965" s="4">
        <v>10</v>
      </c>
      <c r="CS965" s="4">
        <v>10</v>
      </c>
      <c r="CU965" s="4">
        <v>669</v>
      </c>
      <c r="DA965" s="4">
        <v>1563</v>
      </c>
      <c r="DB965" s="4">
        <v>1563</v>
      </c>
      <c r="DC965" s="4">
        <v>7204</v>
      </c>
      <c r="DD965" s="4">
        <v>21</v>
      </c>
      <c r="DE965" s="4">
        <v>170</v>
      </c>
      <c r="DG965" s="4">
        <v>7395</v>
      </c>
      <c r="DN965" s="4">
        <v>0</v>
      </c>
      <c r="DO965" s="4">
        <v>487</v>
      </c>
      <c r="DP965" s="4">
        <v>487</v>
      </c>
      <c r="DR965" s="4">
        <v>9446</v>
      </c>
      <c r="DS965" s="4">
        <v>10115</v>
      </c>
      <c r="DT965" s="4">
        <v>400</v>
      </c>
      <c r="DU965" s="4">
        <v>0</v>
      </c>
      <c r="DV965" s="4">
        <v>0</v>
      </c>
      <c r="DW965" s="4">
        <v>170</v>
      </c>
      <c r="DX965" s="4">
        <v>570</v>
      </c>
      <c r="ED965" s="4">
        <v>2434</v>
      </c>
      <c r="EE965" s="4">
        <v>0</v>
      </c>
      <c r="EG965" s="4">
        <v>2434</v>
      </c>
      <c r="EI965" s="4">
        <v>3004</v>
      </c>
      <c r="EK965" s="4">
        <v>0</v>
      </c>
      <c r="EM965" s="4">
        <v>0</v>
      </c>
      <c r="EQ965" s="4">
        <v>0</v>
      </c>
      <c r="ET965" s="4">
        <v>0</v>
      </c>
      <c r="EU965" s="4">
        <v>0</v>
      </c>
      <c r="EY965" s="4">
        <v>2866</v>
      </c>
      <c r="EZ965" s="4">
        <v>0</v>
      </c>
      <c r="FA965" s="4">
        <v>1636</v>
      </c>
      <c r="FD965" s="4">
        <v>0</v>
      </c>
      <c r="FF965" s="4">
        <v>2608</v>
      </c>
      <c r="FG965" s="4">
        <v>7111</v>
      </c>
      <c r="FH965" s="4">
        <v>7111</v>
      </c>
      <c r="FI965" s="4">
        <v>10115</v>
      </c>
      <c r="FL965" s="2">
        <v>2017</v>
      </c>
      <c r="FM965" t="s">
        <v>8</v>
      </c>
      <c r="FR965" s="2">
        <v>2017</v>
      </c>
      <c r="FS965" s="5">
        <v>20</v>
      </c>
      <c r="FX965" s="4">
        <v>663</v>
      </c>
      <c r="GA965" s="4">
        <v>5</v>
      </c>
      <c r="GE965" s="4">
        <v>33</v>
      </c>
      <c r="GF965" s="4">
        <v>20</v>
      </c>
      <c r="GI965" s="7">
        <f t="shared" ref="GI965:GI1028" si="157">((DR965-DR964)-(DP965-DP964)-(FG965-FG964)+((EV965-EV964)+(EW965-EW964)+(EX965-EX964))+(FC965-FC964))/DS964</f>
        <v>4.1415313225058002E-2</v>
      </c>
      <c r="GJ965" s="7">
        <f t="shared" si="152"/>
        <v>-3.9267767408470926E-2</v>
      </c>
      <c r="GK965" s="7">
        <f t="shared" si="153"/>
        <v>-0.19872389791183295</v>
      </c>
      <c r="GL965" s="7">
        <f t="shared" si="154"/>
        <v>8.4033613445378148E-3</v>
      </c>
      <c r="GM965" s="7">
        <f>(((DR965-DR964)-(DP965-DP964)-(FG965-FG964)+((EV965-EV964)+(EW965-EW964)+(EX965-EX964))+(FC965-FC964))-U965-V965)/DS964</f>
        <v>-2.0185614849187936E-2</v>
      </c>
      <c r="GN965" s="7">
        <f t="shared" ref="GN965:GN1028" si="158">((G965-G964)-(DC965-DC964))/DS964</f>
        <v>1.4153132250580047E-2</v>
      </c>
      <c r="GO965" s="7">
        <f>(G965-G964)/DS964</f>
        <v>0.45487238979118327</v>
      </c>
      <c r="GP965" s="7">
        <f>CF965/DS964</f>
        <v>7.6450116009280741E-2</v>
      </c>
      <c r="GQ965" s="7">
        <f t="shared" ref="GQ965:GQ1028" si="159">BF965/((DS964+DS965)/2)</f>
        <v>-0.20144115292233786</v>
      </c>
      <c r="GR965" s="7">
        <f t="shared" ref="GR965:GR1028" si="160">(G965-G964)/G964</f>
        <v>0.17992841409691629</v>
      </c>
      <c r="GS965" s="7">
        <v>1</v>
      </c>
      <c r="GT965" s="7">
        <f t="shared" si="155"/>
        <v>0</v>
      </c>
      <c r="GU965" s="7">
        <f t="shared" si="156"/>
        <v>0.7030153237765695</v>
      </c>
      <c r="GV965" t="s">
        <v>210</v>
      </c>
      <c r="GW965" s="8">
        <f t="shared" ref="GW965:GW1028" si="161">1/DS964</f>
        <v>1.160092807424594E-4</v>
      </c>
    </row>
    <row r="966" spans="1:205" x14ac:dyDescent="0.2">
      <c r="A966">
        <v>882738752</v>
      </c>
      <c r="B966" s="2">
        <v>2018</v>
      </c>
      <c r="C966" t="s">
        <v>3</v>
      </c>
      <c r="D966" s="3">
        <v>43101</v>
      </c>
      <c r="E966" s="3">
        <v>43465</v>
      </c>
      <c r="F966" t="s">
        <v>8</v>
      </c>
      <c r="G966" s="4">
        <v>37354</v>
      </c>
      <c r="I966" s="4">
        <v>0</v>
      </c>
      <c r="J966" s="4">
        <v>37354</v>
      </c>
      <c r="K966" s="4">
        <v>16324</v>
      </c>
      <c r="Q966" s="4">
        <v>14721</v>
      </c>
      <c r="R966" s="4">
        <v>12314</v>
      </c>
      <c r="S966" s="4">
        <v>0</v>
      </c>
      <c r="U966" s="4">
        <v>254</v>
      </c>
      <c r="X966" s="4">
        <v>5142</v>
      </c>
      <c r="Z966" s="4">
        <v>36442</v>
      </c>
      <c r="AA966" s="4">
        <v>912</v>
      </c>
      <c r="AG966" s="4">
        <v>8</v>
      </c>
      <c r="AK966" s="4">
        <v>8</v>
      </c>
      <c r="AP966" s="4">
        <v>28</v>
      </c>
      <c r="AR966" s="4">
        <v>6</v>
      </c>
      <c r="AU966" s="4">
        <v>34</v>
      </c>
      <c r="AV966" s="4">
        <v>-26</v>
      </c>
      <c r="AW966" s="4">
        <v>886</v>
      </c>
      <c r="AX966" s="4">
        <v>0</v>
      </c>
      <c r="AY966" s="4">
        <v>886</v>
      </c>
      <c r="BF966" s="4">
        <v>886</v>
      </c>
      <c r="BP966" s="4">
        <v>886</v>
      </c>
      <c r="BR966" s="4">
        <v>886</v>
      </c>
      <c r="BS966" s="2">
        <v>2018</v>
      </c>
      <c r="BV966" s="4">
        <v>0</v>
      </c>
      <c r="BY966" s="4">
        <v>0</v>
      </c>
      <c r="BZ966" s="4">
        <v>42</v>
      </c>
      <c r="CB966" s="4">
        <v>363</v>
      </c>
      <c r="CF966" s="4">
        <v>405</v>
      </c>
      <c r="CR966" s="4">
        <v>0</v>
      </c>
      <c r="CS966" s="4">
        <v>0</v>
      </c>
      <c r="CU966" s="4">
        <v>405</v>
      </c>
      <c r="DA966" s="4">
        <v>1584</v>
      </c>
      <c r="DB966" s="4">
        <v>1584</v>
      </c>
      <c r="DC966" s="4">
        <v>7075</v>
      </c>
      <c r="DD966" s="4">
        <v>7</v>
      </c>
      <c r="DE966" s="4">
        <v>0</v>
      </c>
      <c r="DG966" s="4">
        <v>7083</v>
      </c>
      <c r="DO966" s="4">
        <v>582</v>
      </c>
      <c r="DP966" s="4">
        <v>582</v>
      </c>
      <c r="DR966" s="4">
        <v>9249</v>
      </c>
      <c r="DS966" s="4">
        <v>9654</v>
      </c>
      <c r="DT966" s="4">
        <v>400</v>
      </c>
      <c r="DW966" s="4">
        <v>170</v>
      </c>
      <c r="DX966" s="4">
        <v>570</v>
      </c>
      <c r="ED966" s="4">
        <v>3320</v>
      </c>
      <c r="EG966" s="4">
        <v>3320</v>
      </c>
      <c r="EI966" s="4">
        <v>3890</v>
      </c>
      <c r="EK966" s="4">
        <v>0</v>
      </c>
      <c r="EM966" s="4">
        <v>0</v>
      </c>
      <c r="EQ966" s="4">
        <v>0</v>
      </c>
      <c r="EU966" s="4">
        <v>0</v>
      </c>
      <c r="EY966" s="4">
        <v>1749</v>
      </c>
      <c r="EZ966" s="4">
        <v>0</v>
      </c>
      <c r="FA966" s="4">
        <v>1489</v>
      </c>
      <c r="FF966" s="4">
        <v>2525</v>
      </c>
      <c r="FG966" s="4">
        <v>5764</v>
      </c>
      <c r="FH966" s="4">
        <v>5764</v>
      </c>
      <c r="FI966" s="4">
        <v>9654</v>
      </c>
      <c r="FL966" s="2">
        <v>2018</v>
      </c>
      <c r="FM966" t="s">
        <v>8</v>
      </c>
      <c r="FR966" s="2">
        <v>2018</v>
      </c>
      <c r="FS966" s="5">
        <v>22</v>
      </c>
      <c r="FX966" s="4">
        <v>697</v>
      </c>
      <c r="GA966" s="4">
        <v>5</v>
      </c>
      <c r="GE966" s="4">
        <v>61</v>
      </c>
      <c r="GF966" s="4">
        <v>16</v>
      </c>
      <c r="GI966" s="7">
        <f t="shared" si="157"/>
        <v>0.10430054374691053</v>
      </c>
      <c r="GJ966" s="7">
        <f t="shared" si="152"/>
        <v>-0.19872389791183295</v>
      </c>
      <c r="GK966" s="7">
        <f t="shared" si="153"/>
        <v>8.4033613445378148E-3</v>
      </c>
      <c r="GL966" s="7">
        <f t="shared" si="154"/>
        <v>0.12834058421379738</v>
      </c>
      <c r="GM966" s="7">
        <f>(((DR966-DR965)-(DP966-DP965)-(FG966-FG965)+((EV966-EV965)+(EW966-EW965)+(EX966-EX965))+(FC966-FC965))-U966-V966)/DS965</f>
        <v>7.9189322787938707E-2</v>
      </c>
      <c r="GN966" s="7">
        <f t="shared" si="158"/>
        <v>1.1636183885318834</v>
      </c>
      <c r="GO966" s="7">
        <f>(G966-G965)/DS965</f>
        <v>1.1508650519031143</v>
      </c>
      <c r="GP966" s="7">
        <f>CF966/DS965</f>
        <v>4.003954522985665E-2</v>
      </c>
      <c r="GQ966" s="7">
        <f t="shared" si="159"/>
        <v>8.9635287571450256E-2</v>
      </c>
      <c r="GR966" s="7">
        <f t="shared" si="160"/>
        <v>0.45272819196515379</v>
      </c>
      <c r="GS966" s="7">
        <v>1</v>
      </c>
      <c r="GT966" s="7">
        <f t="shared" si="155"/>
        <v>0</v>
      </c>
      <c r="GU966" s="7">
        <f t="shared" si="156"/>
        <v>0.59705821421172567</v>
      </c>
      <c r="GV966" t="s">
        <v>210</v>
      </c>
      <c r="GW966" s="8">
        <f t="shared" si="161"/>
        <v>9.8863074641621353E-5</v>
      </c>
    </row>
    <row r="967" spans="1:205" x14ac:dyDescent="0.2">
      <c r="A967">
        <v>882738752</v>
      </c>
      <c r="B967" s="2">
        <v>2019</v>
      </c>
      <c r="C967" t="s">
        <v>3</v>
      </c>
      <c r="D967" s="3">
        <v>43466</v>
      </c>
      <c r="E967" s="3">
        <v>43830</v>
      </c>
      <c r="F967" t="s">
        <v>8</v>
      </c>
      <c r="G967" s="4">
        <v>36234</v>
      </c>
      <c r="J967" s="4">
        <v>36234</v>
      </c>
      <c r="K967" s="4">
        <v>13492</v>
      </c>
      <c r="Q967" s="4">
        <v>15163</v>
      </c>
      <c r="R967" s="4">
        <v>12566</v>
      </c>
      <c r="S967" s="4">
        <v>0</v>
      </c>
      <c r="U967" s="4">
        <v>217</v>
      </c>
      <c r="X967" s="4">
        <v>4848</v>
      </c>
      <c r="Z967" s="4">
        <v>33720</v>
      </c>
      <c r="AA967" s="4">
        <v>2515</v>
      </c>
      <c r="AG967" s="4">
        <v>11</v>
      </c>
      <c r="AK967" s="4">
        <v>11</v>
      </c>
      <c r="AP967" s="4">
        <v>29</v>
      </c>
      <c r="AR967" s="4">
        <v>3</v>
      </c>
      <c r="AU967" s="4">
        <v>32</v>
      </c>
      <c r="AV967" s="4">
        <v>-21</v>
      </c>
      <c r="AW967" s="4">
        <v>2494</v>
      </c>
      <c r="AX967" s="4">
        <v>0</v>
      </c>
      <c r="AY967" s="4">
        <v>2494</v>
      </c>
      <c r="BF967" s="4">
        <v>2494</v>
      </c>
      <c r="BP967" s="4">
        <v>2494</v>
      </c>
      <c r="BR967" s="4">
        <v>2494</v>
      </c>
      <c r="BS967" s="2">
        <v>2019</v>
      </c>
      <c r="BV967" s="4">
        <v>0</v>
      </c>
      <c r="BY967" s="4">
        <v>0</v>
      </c>
      <c r="BZ967" s="4">
        <v>0</v>
      </c>
      <c r="CB967" s="4">
        <v>279</v>
      </c>
      <c r="CF967" s="4">
        <v>279</v>
      </c>
      <c r="CU967" s="4">
        <v>279</v>
      </c>
      <c r="DA967" s="4">
        <v>1903</v>
      </c>
      <c r="DB967" s="4">
        <v>1903</v>
      </c>
      <c r="DC967" s="4">
        <v>8913</v>
      </c>
      <c r="DD967" s="4">
        <v>155</v>
      </c>
      <c r="DE967" s="4">
        <v>0</v>
      </c>
      <c r="DG967" s="4">
        <v>9068</v>
      </c>
      <c r="DO967" s="4">
        <v>1730</v>
      </c>
      <c r="DP967" s="4">
        <v>1730</v>
      </c>
      <c r="DR967" s="4">
        <v>12701</v>
      </c>
      <c r="DS967" s="4">
        <v>12980</v>
      </c>
      <c r="DT967" s="4">
        <v>400</v>
      </c>
      <c r="DW967" s="4">
        <v>170</v>
      </c>
      <c r="DX967" s="4">
        <v>570</v>
      </c>
      <c r="ED967" s="4">
        <v>5814</v>
      </c>
      <c r="EG967" s="4">
        <v>5814</v>
      </c>
      <c r="EI967" s="4">
        <v>6384</v>
      </c>
      <c r="EK967" s="4">
        <v>0</v>
      </c>
      <c r="EM967" s="4">
        <v>0</v>
      </c>
      <c r="EQ967" s="4">
        <v>0</v>
      </c>
      <c r="EU967" s="4">
        <v>0</v>
      </c>
      <c r="EY967" s="4">
        <v>2038</v>
      </c>
      <c r="EZ967" s="4">
        <v>0</v>
      </c>
      <c r="FA967" s="4">
        <v>1838</v>
      </c>
      <c r="FF967" s="4">
        <v>2720</v>
      </c>
      <c r="FG967" s="4">
        <v>6596</v>
      </c>
      <c r="FH967" s="4">
        <v>6596</v>
      </c>
      <c r="FI967" s="4">
        <v>12980</v>
      </c>
      <c r="FL967" s="2">
        <v>2019</v>
      </c>
      <c r="FM967" t="s">
        <v>8</v>
      </c>
      <c r="FR967" s="2">
        <v>2019</v>
      </c>
      <c r="FS967" s="5">
        <v>22</v>
      </c>
      <c r="FX967" s="4">
        <v>563</v>
      </c>
      <c r="GA967" s="4">
        <v>5</v>
      </c>
      <c r="GE967" s="4">
        <v>72</v>
      </c>
      <c r="GF967" s="4">
        <v>18</v>
      </c>
      <c r="GN967" s="7">
        <f t="shared" si="158"/>
        <v>-0.30640149160969549</v>
      </c>
      <c r="GQ967" s="7">
        <f t="shared" si="159"/>
        <v>0.22037642484757444</v>
      </c>
      <c r="GR967" s="7">
        <f t="shared" si="160"/>
        <v>-2.9983402045296353E-2</v>
      </c>
      <c r="GS967" s="7">
        <v>1</v>
      </c>
      <c r="GT967" s="7">
        <f t="shared" si="155"/>
        <v>0</v>
      </c>
      <c r="GU967" s="7">
        <f t="shared" si="156"/>
        <v>0.50816640986132511</v>
      </c>
      <c r="GV967" t="s">
        <v>210</v>
      </c>
      <c r="GW967" s="8">
        <f t="shared" si="161"/>
        <v>1.0358400662937643E-4</v>
      </c>
    </row>
    <row r="968" spans="1:205" x14ac:dyDescent="0.2">
      <c r="A968">
        <v>982022630</v>
      </c>
      <c r="B968" s="2">
        <v>2013</v>
      </c>
      <c r="C968" t="s">
        <v>3</v>
      </c>
      <c r="D968" s="3">
        <v>41275</v>
      </c>
      <c r="E968" s="3">
        <v>41639</v>
      </c>
      <c r="F968" t="s">
        <v>8</v>
      </c>
      <c r="G968" s="4">
        <v>35680</v>
      </c>
      <c r="I968" s="4">
        <v>0</v>
      </c>
      <c r="J968" s="4">
        <v>35680</v>
      </c>
      <c r="K968" s="4">
        <v>13028</v>
      </c>
      <c r="L968" s="4">
        <v>705</v>
      </c>
      <c r="M968" s="4">
        <v>705</v>
      </c>
      <c r="Q968" s="4">
        <v>12999</v>
      </c>
      <c r="R968" s="4">
        <v>10387</v>
      </c>
      <c r="S968" s="4">
        <v>402</v>
      </c>
      <c r="U968" s="4">
        <v>316</v>
      </c>
      <c r="X968" s="4">
        <v>6893</v>
      </c>
      <c r="Z968" s="4">
        <v>33941</v>
      </c>
      <c r="AA968" s="4">
        <v>1739</v>
      </c>
      <c r="AC968" s="4">
        <v>0</v>
      </c>
      <c r="AD968" s="4">
        <v>0</v>
      </c>
      <c r="AE968" s="4">
        <v>0</v>
      </c>
      <c r="AG968" s="4">
        <v>48</v>
      </c>
      <c r="AJ968" s="4">
        <v>182</v>
      </c>
      <c r="AK968" s="4">
        <v>231</v>
      </c>
      <c r="AM968" s="4">
        <v>0</v>
      </c>
      <c r="AR968" s="4">
        <v>58</v>
      </c>
      <c r="AS968" s="4">
        <v>40</v>
      </c>
      <c r="AT968" s="4">
        <v>585</v>
      </c>
      <c r="AU968" s="4">
        <v>643</v>
      </c>
      <c r="AV968" s="4">
        <v>-412</v>
      </c>
      <c r="AW968" s="4">
        <v>1327</v>
      </c>
      <c r="AX968" s="4">
        <v>338</v>
      </c>
      <c r="AY968" s="4">
        <v>989</v>
      </c>
      <c r="BB968" s="4">
        <v>0</v>
      </c>
      <c r="BD968" s="4">
        <v>0</v>
      </c>
      <c r="BF968" s="4">
        <v>989</v>
      </c>
      <c r="BG968" s="4">
        <v>0</v>
      </c>
      <c r="BP968" s="4">
        <v>989</v>
      </c>
      <c r="BR968" s="4">
        <v>989</v>
      </c>
      <c r="BS968" s="2">
        <v>2013</v>
      </c>
      <c r="BT968" s="4">
        <v>2043</v>
      </c>
      <c r="BV968" s="4">
        <v>147</v>
      </c>
      <c r="BY968" s="4">
        <v>2190</v>
      </c>
      <c r="BZ968" s="4">
        <v>0</v>
      </c>
      <c r="CD968" s="4">
        <v>749</v>
      </c>
      <c r="CF968" s="4">
        <v>749</v>
      </c>
      <c r="CJ968" s="4">
        <v>0</v>
      </c>
      <c r="CS968" s="4">
        <v>0</v>
      </c>
      <c r="CU968" s="4">
        <v>2939</v>
      </c>
      <c r="DA968" s="4">
        <v>2773</v>
      </c>
      <c r="DB968" s="4">
        <v>2773</v>
      </c>
      <c r="DC968" s="4">
        <v>7066</v>
      </c>
      <c r="DD968" s="4">
        <v>10210</v>
      </c>
      <c r="DG968" s="4">
        <v>17276</v>
      </c>
      <c r="DN968" s="4">
        <v>0</v>
      </c>
      <c r="DO968" s="4">
        <v>649</v>
      </c>
      <c r="DP968" s="4">
        <v>649</v>
      </c>
      <c r="DR968" s="4">
        <v>20698</v>
      </c>
      <c r="DS968" s="4">
        <v>23637</v>
      </c>
      <c r="DT968" s="4">
        <v>500</v>
      </c>
      <c r="DV968" s="4">
        <v>88</v>
      </c>
      <c r="DW968" s="4">
        <v>435</v>
      </c>
      <c r="DX968" s="4">
        <v>1024</v>
      </c>
      <c r="ED968" s="4">
        <v>989</v>
      </c>
      <c r="EG968" s="4">
        <v>989</v>
      </c>
      <c r="EI968" s="4">
        <v>2013</v>
      </c>
      <c r="EM968" s="4">
        <v>0</v>
      </c>
      <c r="EP968" s="4">
        <v>2436</v>
      </c>
      <c r="ET968" s="4">
        <v>0</v>
      </c>
      <c r="EU968" s="4">
        <v>2436</v>
      </c>
      <c r="EX968" s="4">
        <v>2095</v>
      </c>
      <c r="EY968" s="4">
        <v>3012</v>
      </c>
      <c r="EZ968" s="4">
        <v>0</v>
      </c>
      <c r="FA968" s="4">
        <v>1123</v>
      </c>
      <c r="FD968" s="4">
        <v>10376</v>
      </c>
      <c r="FF968" s="4">
        <v>2581</v>
      </c>
      <c r="FG968" s="4">
        <v>19188</v>
      </c>
      <c r="FH968" s="4">
        <v>21624</v>
      </c>
      <c r="FI968" s="4">
        <v>23637</v>
      </c>
      <c r="FK968" s="4">
        <v>4532</v>
      </c>
      <c r="FL968" s="2">
        <v>2013</v>
      </c>
      <c r="FM968" t="s">
        <v>8</v>
      </c>
      <c r="FP968" s="4">
        <v>3119</v>
      </c>
      <c r="FQ968" s="4">
        <v>3119</v>
      </c>
      <c r="FR968" s="2">
        <v>2013</v>
      </c>
      <c r="FS968" s="5">
        <v>22</v>
      </c>
      <c r="FT968" s="4">
        <v>19</v>
      </c>
      <c r="FX968" s="4">
        <v>876</v>
      </c>
      <c r="FZ968" s="4">
        <v>0</v>
      </c>
      <c r="GA968" s="4">
        <v>7</v>
      </c>
      <c r="GE968" s="4">
        <v>53</v>
      </c>
      <c r="GF968" s="4">
        <v>19</v>
      </c>
      <c r="GN968" s="7">
        <f t="shared" si="158"/>
        <v>9.961479198767334E-2</v>
      </c>
      <c r="GQ968" s="7">
        <f t="shared" si="159"/>
        <v>5.4018625228718899E-2</v>
      </c>
      <c r="GR968" s="7">
        <f t="shared" si="160"/>
        <v>-1.5289507092785782E-2</v>
      </c>
      <c r="GS968" s="7">
        <v>1</v>
      </c>
      <c r="GT968" s="7">
        <f t="shared" si="155"/>
        <v>0.11265260821309656</v>
      </c>
      <c r="GU968" s="7">
        <f t="shared" si="156"/>
        <v>0.91483690823708597</v>
      </c>
      <c r="GV968" t="s">
        <v>257</v>
      </c>
      <c r="GW968" s="8">
        <f t="shared" si="161"/>
        <v>7.7041602465331282E-5</v>
      </c>
    </row>
    <row r="969" spans="1:205" x14ac:dyDescent="0.2">
      <c r="A969">
        <v>982022630</v>
      </c>
      <c r="B969" s="2">
        <v>2014</v>
      </c>
      <c r="C969" t="s">
        <v>3</v>
      </c>
      <c r="D969" s="3">
        <v>41640</v>
      </c>
      <c r="E969" s="3">
        <v>42004</v>
      </c>
      <c r="F969" t="s">
        <v>8</v>
      </c>
      <c r="G969" s="4">
        <v>44553</v>
      </c>
      <c r="I969" s="4">
        <v>0</v>
      </c>
      <c r="J969" s="4">
        <v>44553</v>
      </c>
      <c r="K969" s="4">
        <v>18759</v>
      </c>
      <c r="L969" s="4">
        <v>312</v>
      </c>
      <c r="M969" s="4">
        <v>312</v>
      </c>
      <c r="Q969" s="4">
        <v>14140</v>
      </c>
      <c r="R969" s="4">
        <v>11572</v>
      </c>
      <c r="S969" s="4">
        <v>495</v>
      </c>
      <c r="U969" s="4">
        <v>1438</v>
      </c>
      <c r="X969" s="4">
        <v>7511</v>
      </c>
      <c r="Z969" s="4">
        <v>42160</v>
      </c>
      <c r="AA969" s="4">
        <v>2393</v>
      </c>
      <c r="AC969" s="4">
        <v>0</v>
      </c>
      <c r="AD969" s="4">
        <v>0</v>
      </c>
      <c r="AE969" s="4">
        <v>0</v>
      </c>
      <c r="AG969" s="4">
        <v>24</v>
      </c>
      <c r="AI969" s="4">
        <v>675</v>
      </c>
      <c r="AJ969" s="4">
        <v>747</v>
      </c>
      <c r="AK969" s="4">
        <v>771</v>
      </c>
      <c r="AM969" s="4">
        <v>0</v>
      </c>
      <c r="AR969" s="4">
        <v>266</v>
      </c>
      <c r="AS969" s="4">
        <v>5</v>
      </c>
      <c r="AT969" s="4">
        <v>5</v>
      </c>
      <c r="AU969" s="4">
        <v>271</v>
      </c>
      <c r="AV969" s="4">
        <v>500</v>
      </c>
      <c r="AW969" s="4">
        <v>2893</v>
      </c>
      <c r="AX969" s="4">
        <v>445</v>
      </c>
      <c r="AY969" s="4">
        <v>2448</v>
      </c>
      <c r="BB969" s="4">
        <v>0</v>
      </c>
      <c r="BD969" s="4">
        <v>0</v>
      </c>
      <c r="BF969" s="4">
        <v>2448</v>
      </c>
      <c r="BK969" s="4">
        <v>1645</v>
      </c>
      <c r="BP969" s="4">
        <v>803</v>
      </c>
      <c r="BR969" s="4">
        <v>2448</v>
      </c>
      <c r="BS969" s="2">
        <v>2014</v>
      </c>
      <c r="BT969" s="4">
        <v>815</v>
      </c>
      <c r="BV969" s="4">
        <v>311</v>
      </c>
      <c r="BY969" s="4">
        <v>1125</v>
      </c>
      <c r="BZ969" s="4">
        <v>0</v>
      </c>
      <c r="CD969" s="4">
        <v>776</v>
      </c>
      <c r="CF969" s="4">
        <v>776</v>
      </c>
      <c r="CG969" s="4">
        <v>675</v>
      </c>
      <c r="CJ969" s="4">
        <v>0</v>
      </c>
      <c r="CS969" s="4">
        <v>675</v>
      </c>
      <c r="CU969" s="4">
        <v>2577</v>
      </c>
      <c r="DA969" s="4">
        <v>2681</v>
      </c>
      <c r="DB969" s="4">
        <v>2681</v>
      </c>
      <c r="DC969" s="4">
        <v>10614</v>
      </c>
      <c r="DD969" s="4">
        <v>11584</v>
      </c>
      <c r="DG969" s="4">
        <v>22198</v>
      </c>
      <c r="DN969" s="4">
        <v>0</v>
      </c>
      <c r="DO969" s="4">
        <v>614</v>
      </c>
      <c r="DP969" s="4">
        <v>614</v>
      </c>
      <c r="DR969" s="4">
        <v>25493</v>
      </c>
      <c r="DS969" s="4">
        <v>28070</v>
      </c>
      <c r="DT969" s="4">
        <v>500</v>
      </c>
      <c r="DV969" s="4">
        <v>88</v>
      </c>
      <c r="DW969" s="4">
        <v>435</v>
      </c>
      <c r="DX969" s="4">
        <v>1024</v>
      </c>
      <c r="ED969" s="4">
        <v>1793</v>
      </c>
      <c r="EG969" s="4">
        <v>1793</v>
      </c>
      <c r="EI969" s="4">
        <v>2816</v>
      </c>
      <c r="EM969" s="4">
        <v>0</v>
      </c>
      <c r="EP969" s="4">
        <v>1649</v>
      </c>
      <c r="ET969" s="4">
        <v>0</v>
      </c>
      <c r="EU969" s="4">
        <v>1649</v>
      </c>
      <c r="EX969" s="4">
        <v>1347</v>
      </c>
      <c r="EY969" s="4">
        <v>4573</v>
      </c>
      <c r="EZ969" s="4">
        <v>0</v>
      </c>
      <c r="FA969" s="4">
        <v>1131</v>
      </c>
      <c r="FD969" s="4">
        <v>13521</v>
      </c>
      <c r="FF969" s="4">
        <v>3033</v>
      </c>
      <c r="FG969" s="4">
        <v>23604</v>
      </c>
      <c r="FH969" s="4">
        <v>25253</v>
      </c>
      <c r="FI969" s="4">
        <v>28070</v>
      </c>
      <c r="FK969" s="4">
        <v>2997</v>
      </c>
      <c r="FL969" s="2">
        <v>2014</v>
      </c>
      <c r="FM969" t="s">
        <v>8</v>
      </c>
      <c r="FR969" s="2">
        <v>2014</v>
      </c>
      <c r="FS969" s="5">
        <v>22</v>
      </c>
      <c r="FT969" s="4">
        <v>20</v>
      </c>
      <c r="FX969" s="4">
        <v>1035</v>
      </c>
      <c r="FZ969" s="4">
        <v>0</v>
      </c>
      <c r="GA969" s="4">
        <v>8</v>
      </c>
      <c r="GE969" s="4">
        <v>64</v>
      </c>
      <c r="GF969" s="4">
        <v>19</v>
      </c>
      <c r="GN969" s="7">
        <f t="shared" si="158"/>
        <v>0.22528239624317806</v>
      </c>
      <c r="GQ969" s="7">
        <f t="shared" si="159"/>
        <v>9.4687373082948154E-2</v>
      </c>
      <c r="GR969" s="7">
        <f t="shared" si="160"/>
        <v>0.24868273542600897</v>
      </c>
      <c r="GS969" s="7">
        <v>1</v>
      </c>
      <c r="GT969" s="7">
        <f t="shared" si="155"/>
        <v>6.5299172375559336E-2</v>
      </c>
      <c r="GU969" s="7">
        <f t="shared" si="156"/>
        <v>0.8996437477734236</v>
      </c>
      <c r="GV969" t="s">
        <v>257</v>
      </c>
      <c r="GW969" s="8">
        <f t="shared" si="161"/>
        <v>4.230655328510386E-5</v>
      </c>
    </row>
    <row r="970" spans="1:205" x14ac:dyDescent="0.2">
      <c r="A970">
        <v>982022630</v>
      </c>
      <c r="B970" s="2">
        <v>2015</v>
      </c>
      <c r="C970" t="s">
        <v>3</v>
      </c>
      <c r="D970" s="3">
        <v>42005</v>
      </c>
      <c r="E970" s="3">
        <v>42369</v>
      </c>
      <c r="F970" t="s">
        <v>8</v>
      </c>
      <c r="G970" s="4">
        <v>45248</v>
      </c>
      <c r="I970" s="4">
        <v>30</v>
      </c>
      <c r="J970" s="4">
        <v>45278</v>
      </c>
      <c r="K970" s="4">
        <v>13781</v>
      </c>
      <c r="L970" s="4">
        <v>-356</v>
      </c>
      <c r="M970" s="4">
        <v>-356</v>
      </c>
      <c r="Q970" s="4">
        <v>15118</v>
      </c>
      <c r="R970" s="4">
        <v>12294</v>
      </c>
      <c r="S970" s="4">
        <v>607</v>
      </c>
      <c r="U970" s="4">
        <v>1113</v>
      </c>
      <c r="X970" s="4">
        <v>5715</v>
      </c>
      <c r="Z970" s="4">
        <v>35370</v>
      </c>
      <c r="AA970" s="4">
        <v>9907</v>
      </c>
      <c r="AC970" s="4">
        <v>0</v>
      </c>
      <c r="AD970" s="4">
        <v>0</v>
      </c>
      <c r="AE970" s="4">
        <v>0</v>
      </c>
      <c r="AG970" s="4">
        <v>8</v>
      </c>
      <c r="AI970" s="4">
        <v>-5175</v>
      </c>
      <c r="AJ970" s="4">
        <v>-5147</v>
      </c>
      <c r="AK970" s="4">
        <v>-5138</v>
      </c>
      <c r="AM970" s="4">
        <v>0</v>
      </c>
      <c r="AR970" s="4">
        <v>919</v>
      </c>
      <c r="AS970" s="4">
        <v>10</v>
      </c>
      <c r="AT970" s="4">
        <v>10</v>
      </c>
      <c r="AU970" s="4">
        <v>929</v>
      </c>
      <c r="AV970" s="4">
        <v>-6068</v>
      </c>
      <c r="AW970" s="4">
        <v>3840</v>
      </c>
      <c r="AX970" s="4">
        <v>2138</v>
      </c>
      <c r="AY970" s="4">
        <v>1701</v>
      </c>
      <c r="BB970" s="4">
        <v>0</v>
      </c>
      <c r="BD970" s="4">
        <v>0</v>
      </c>
      <c r="BF970" s="4">
        <v>1701</v>
      </c>
      <c r="BG970" s="4">
        <v>-2334</v>
      </c>
      <c r="BK970" s="4">
        <v>5829</v>
      </c>
      <c r="BP970" s="4">
        <v>-1793</v>
      </c>
      <c r="BR970" s="4">
        <v>1701</v>
      </c>
      <c r="BS970" s="2">
        <v>2015</v>
      </c>
      <c r="BT970" s="4">
        <v>17</v>
      </c>
      <c r="BV970" s="4">
        <v>328</v>
      </c>
      <c r="BY970" s="4">
        <v>345</v>
      </c>
      <c r="BZ970" s="4">
        <v>0</v>
      </c>
      <c r="CD970" s="4">
        <v>513</v>
      </c>
      <c r="CF970" s="4">
        <v>514</v>
      </c>
      <c r="CJ970" s="4">
        <v>0</v>
      </c>
      <c r="CR970" s="4">
        <v>1500</v>
      </c>
      <c r="CS970" s="4">
        <v>1500</v>
      </c>
      <c r="CU970" s="4">
        <v>2358</v>
      </c>
      <c r="DA970" s="4">
        <v>2752</v>
      </c>
      <c r="DB970" s="4">
        <v>2752</v>
      </c>
      <c r="DC970" s="4">
        <v>15344</v>
      </c>
      <c r="DD970" s="4">
        <v>8581</v>
      </c>
      <c r="DG970" s="4">
        <v>23925</v>
      </c>
      <c r="DN970" s="4">
        <v>0</v>
      </c>
      <c r="DO970" s="4">
        <v>825</v>
      </c>
      <c r="DP970" s="4">
        <v>825</v>
      </c>
      <c r="DR970" s="4">
        <v>27501</v>
      </c>
      <c r="DS970" s="4">
        <v>29859</v>
      </c>
      <c r="DT970" s="4">
        <v>500</v>
      </c>
      <c r="DV970" s="4">
        <v>88</v>
      </c>
      <c r="DW970" s="4">
        <v>5101</v>
      </c>
      <c r="DX970" s="4">
        <v>5689</v>
      </c>
      <c r="ED970" s="4">
        <v>0</v>
      </c>
      <c r="EG970" s="4">
        <v>0</v>
      </c>
      <c r="EI970" s="4">
        <v>5689</v>
      </c>
      <c r="EM970" s="4">
        <v>0</v>
      </c>
      <c r="EP970" s="4">
        <v>811</v>
      </c>
      <c r="ET970" s="4">
        <v>0</v>
      </c>
      <c r="EU970" s="4">
        <v>811</v>
      </c>
      <c r="EX970" s="4">
        <v>3773</v>
      </c>
      <c r="EY970" s="4">
        <v>4154</v>
      </c>
      <c r="EZ970" s="4">
        <v>0</v>
      </c>
      <c r="FA970" s="4">
        <v>1290</v>
      </c>
      <c r="FD970" s="4">
        <v>11674</v>
      </c>
      <c r="FF970" s="4">
        <v>2467</v>
      </c>
      <c r="FG970" s="4">
        <v>23358</v>
      </c>
      <c r="FH970" s="4">
        <v>24170</v>
      </c>
      <c r="FI970" s="4">
        <v>29859</v>
      </c>
      <c r="FK970" s="4">
        <v>4584</v>
      </c>
      <c r="FL970" s="2">
        <v>2015</v>
      </c>
      <c r="FM970" t="s">
        <v>8</v>
      </c>
      <c r="FP970" s="4">
        <v>17</v>
      </c>
      <c r="FQ970" s="4">
        <v>17</v>
      </c>
      <c r="FR970" s="2">
        <v>2015</v>
      </c>
      <c r="FS970" s="5">
        <v>22</v>
      </c>
      <c r="FT970" s="4">
        <v>22</v>
      </c>
      <c r="FX970" s="4">
        <v>1215</v>
      </c>
      <c r="FZ970" s="4">
        <v>0</v>
      </c>
      <c r="GA970" s="4">
        <v>8</v>
      </c>
      <c r="GD970" t="s">
        <v>176</v>
      </c>
      <c r="GE970" s="4">
        <v>101</v>
      </c>
      <c r="GF970" s="4">
        <v>17</v>
      </c>
      <c r="GI970" s="7">
        <f t="shared" si="157"/>
        <v>0.15920912005700036</v>
      </c>
      <c r="GJ970" s="7">
        <f t="shared" ref="GJ970:GJ1033" si="162">(AY969-(((DR969-DR968)-(DP969-DP968)-(FG969-FG968)+((EV969-EV968)+(EW969-EW968)+(EX969-EX968))+(FC969-FC968))-U969-V969))/DS968</f>
        <v>0.1785336548631383</v>
      </c>
      <c r="GK970" s="7">
        <f t="shared" ref="GK970:GK1033" si="163">(AY970-(((DR970-DR969)-(DP970-DP969)-(FG970-FG969)+((EV970-EV969)+(EW970-EW969)+(EX970-EX969))+(FC970-FC969))-U970-V970))/DS969</f>
        <v>-5.8959743498396867E-2</v>
      </c>
      <c r="GL970" s="7">
        <f t="shared" ref="GL970:GL1029" si="164">(AY971-(((DR971-DR970)-(DP971-DP970)-(FG971-FG970)+((EV971-EV970)+(EW971-EW970)+(EX971-EX970))+(FC971-FC970))-U971-V971))/DS970</f>
        <v>-0.47610435714524935</v>
      </c>
      <c r="GM970" s="7">
        <f>(((DR970-DR969)-(DP970-DP969)-(FG970-FG969)+((EV970-EV969)+(EW970-EW969)+(EX970-EX969))+(FC970-FC969))-U970-V970)/DS969</f>
        <v>0.11955824723904525</v>
      </c>
      <c r="GN970" s="7">
        <f t="shared" si="158"/>
        <v>-0.14374777342358389</v>
      </c>
      <c r="GO970" s="7">
        <f>(G970-G969)/DS969</f>
        <v>2.4759529747060919E-2</v>
      </c>
      <c r="GP970" s="7">
        <f>CF970/DS969</f>
        <v>1.8311364446027788E-2</v>
      </c>
      <c r="GQ970" s="7">
        <f t="shared" si="159"/>
        <v>5.8727062438502307E-2</v>
      </c>
      <c r="GR970" s="7">
        <f t="shared" si="160"/>
        <v>1.5599398469238884E-2</v>
      </c>
      <c r="GS970" s="7">
        <v>1</v>
      </c>
      <c r="GT970" s="7">
        <f t="shared" si="155"/>
        <v>3.3553992552751342E-2</v>
      </c>
      <c r="GU970" s="7">
        <f t="shared" si="156"/>
        <v>0.80947118121839312</v>
      </c>
      <c r="GV970" t="s">
        <v>257</v>
      </c>
      <c r="GW970" s="8">
        <f t="shared" si="161"/>
        <v>3.5625222657641611E-5</v>
      </c>
    </row>
    <row r="971" spans="1:205" x14ac:dyDescent="0.2">
      <c r="A971">
        <v>982022630</v>
      </c>
      <c r="B971" s="2">
        <v>2016</v>
      </c>
      <c r="C971" t="s">
        <v>3</v>
      </c>
      <c r="D971" s="3">
        <v>42370</v>
      </c>
      <c r="E971" s="3">
        <v>42735</v>
      </c>
      <c r="F971" t="s">
        <v>8</v>
      </c>
      <c r="G971" s="4">
        <v>44430</v>
      </c>
      <c r="I971" s="4">
        <v>0</v>
      </c>
      <c r="J971" s="4">
        <v>44430</v>
      </c>
      <c r="K971" s="4">
        <v>24069</v>
      </c>
      <c r="L971" s="4">
        <v>-253</v>
      </c>
      <c r="M971" s="4">
        <v>-253</v>
      </c>
      <c r="Q971" s="4">
        <v>14636</v>
      </c>
      <c r="R971" s="4">
        <v>11930</v>
      </c>
      <c r="S971" s="4">
        <v>589</v>
      </c>
      <c r="U971" s="4">
        <v>309</v>
      </c>
      <c r="X971" s="4">
        <v>6239</v>
      </c>
      <c r="Z971" s="4">
        <v>45000</v>
      </c>
      <c r="AA971" s="4">
        <v>-571</v>
      </c>
      <c r="AC971" s="4">
        <v>0</v>
      </c>
      <c r="AD971" s="4">
        <v>0</v>
      </c>
      <c r="AE971" s="4">
        <v>0</v>
      </c>
      <c r="AG971" s="4">
        <v>13</v>
      </c>
      <c r="AI971" s="4">
        <v>-1400</v>
      </c>
      <c r="AJ971" s="4">
        <v>-1349</v>
      </c>
      <c r="AK971" s="4">
        <v>-1336</v>
      </c>
      <c r="AM971" s="4">
        <v>0</v>
      </c>
      <c r="AR971" s="4">
        <v>612</v>
      </c>
      <c r="AS971" s="4">
        <v>60</v>
      </c>
      <c r="AT971" s="4">
        <v>60</v>
      </c>
      <c r="AU971" s="4">
        <v>672</v>
      </c>
      <c r="AV971" s="4">
        <v>-2008</v>
      </c>
      <c r="AW971" s="4">
        <v>-2579</v>
      </c>
      <c r="AX971" s="4">
        <v>-785</v>
      </c>
      <c r="AY971" s="4">
        <v>-1794</v>
      </c>
      <c r="BB971" s="4">
        <v>0</v>
      </c>
      <c r="BD971" s="4">
        <v>0</v>
      </c>
      <c r="BF971" s="4">
        <v>-1794</v>
      </c>
      <c r="BG971" s="4">
        <v>-1794</v>
      </c>
      <c r="BP971" s="4">
        <v>0</v>
      </c>
      <c r="BR971" s="4">
        <v>-1794</v>
      </c>
      <c r="BS971" s="2">
        <v>2016</v>
      </c>
      <c r="BT971" s="4">
        <v>8</v>
      </c>
      <c r="BV971" s="4">
        <v>1113</v>
      </c>
      <c r="BY971" s="4">
        <v>1122</v>
      </c>
      <c r="BZ971" s="4">
        <v>0</v>
      </c>
      <c r="CD971" s="4">
        <v>271</v>
      </c>
      <c r="CF971" s="4">
        <v>272</v>
      </c>
      <c r="CG971" s="4">
        <v>1500</v>
      </c>
      <c r="CJ971" s="4">
        <v>0</v>
      </c>
      <c r="CR971" s="4">
        <v>0</v>
      </c>
      <c r="CS971" s="4">
        <v>1500</v>
      </c>
      <c r="CU971" s="4">
        <v>2893</v>
      </c>
      <c r="DA971" s="4">
        <v>3367</v>
      </c>
      <c r="DB971" s="4">
        <v>3367</v>
      </c>
      <c r="DC971" s="4">
        <v>6643</v>
      </c>
      <c r="DD971" s="4">
        <v>32416</v>
      </c>
      <c r="DG971" s="4">
        <v>39060</v>
      </c>
      <c r="DN971" s="4">
        <v>0</v>
      </c>
      <c r="DO971" s="4">
        <v>595</v>
      </c>
      <c r="DP971" s="4">
        <v>595</v>
      </c>
      <c r="DR971" s="4">
        <v>43022</v>
      </c>
      <c r="DS971" s="4">
        <v>45916</v>
      </c>
      <c r="DT971" s="4">
        <v>500</v>
      </c>
      <c r="DV971" s="4">
        <v>88</v>
      </c>
      <c r="DW971" s="4">
        <v>14808</v>
      </c>
      <c r="DX971" s="4">
        <v>15396</v>
      </c>
      <c r="ED971" s="4">
        <v>0</v>
      </c>
      <c r="EG971" s="4">
        <v>0</v>
      </c>
      <c r="EI971" s="4">
        <v>15396</v>
      </c>
      <c r="EM971" s="4">
        <v>0</v>
      </c>
      <c r="EP971" s="4">
        <v>5479</v>
      </c>
      <c r="ET971" s="4">
        <v>0</v>
      </c>
      <c r="EU971" s="4">
        <v>5479</v>
      </c>
      <c r="EX971" s="4">
        <v>2436</v>
      </c>
      <c r="EY971" s="4">
        <v>7526</v>
      </c>
      <c r="EZ971" s="4">
        <v>0</v>
      </c>
      <c r="FA971" s="4">
        <v>1097</v>
      </c>
      <c r="FD971" s="4">
        <v>11972</v>
      </c>
      <c r="FF971" s="4">
        <v>2010</v>
      </c>
      <c r="FG971" s="4">
        <v>25041</v>
      </c>
      <c r="FH971" s="4">
        <v>30520</v>
      </c>
      <c r="FI971" s="4">
        <v>45916</v>
      </c>
      <c r="FK971" s="4">
        <v>7915</v>
      </c>
      <c r="FL971" s="2">
        <v>2016</v>
      </c>
      <c r="FM971" t="s">
        <v>8</v>
      </c>
      <c r="FR971" s="2">
        <v>2016</v>
      </c>
      <c r="FS971" s="5">
        <v>22</v>
      </c>
      <c r="FT971" s="4">
        <v>22</v>
      </c>
      <c r="FX971" s="4">
        <v>939</v>
      </c>
      <c r="FZ971" s="4">
        <v>0</v>
      </c>
      <c r="GA971" s="4">
        <v>7</v>
      </c>
      <c r="GD971" t="s">
        <v>176</v>
      </c>
      <c r="GE971" s="4">
        <v>92</v>
      </c>
      <c r="GF971" s="4">
        <v>19</v>
      </c>
      <c r="GI971" s="7">
        <f t="shared" si="157"/>
        <v>0.42637060852674236</v>
      </c>
      <c r="GJ971" s="7">
        <f t="shared" si="162"/>
        <v>-5.8959743498396867E-2</v>
      </c>
      <c r="GK971" s="7">
        <f t="shared" si="163"/>
        <v>-0.47610435714524935</v>
      </c>
      <c r="GL971" s="7">
        <f t="shared" si="164"/>
        <v>-2.5437755902082061E-2</v>
      </c>
      <c r="GM971" s="7">
        <f>(((DR971-DR970)-(DP971-DP970)-(FG971-FG970)+((EV971-EV970)+(EW971-EW970)+(EX971-EX970))+(FC971-FC970))-U971-V971)/DS970</f>
        <v>0.41602196992531565</v>
      </c>
      <c r="GN971" s="7">
        <f t="shared" si="158"/>
        <v>0.26400750192571754</v>
      </c>
      <c r="GO971" s="7">
        <f>(G971-G970)/DS970</f>
        <v>-2.7395425164941895E-2</v>
      </c>
      <c r="GP971" s="7">
        <f>CF971/DS970</f>
        <v>9.109481228440337E-3</v>
      </c>
      <c r="GQ971" s="7">
        <f t="shared" si="159"/>
        <v>-4.7350709336852523E-2</v>
      </c>
      <c r="GR971" s="7">
        <f t="shared" si="160"/>
        <v>-1.8078147100424328E-2</v>
      </c>
      <c r="GS971" s="7">
        <v>1</v>
      </c>
      <c r="GT971" s="7">
        <f t="shared" si="155"/>
        <v>0.179521625163827</v>
      </c>
      <c r="GU971" s="7">
        <f t="shared" si="156"/>
        <v>0.6646920463455005</v>
      </c>
      <c r="GV971" t="s">
        <v>257</v>
      </c>
      <c r="GW971" s="8">
        <f t="shared" si="161"/>
        <v>3.3490739810442413E-5</v>
      </c>
    </row>
    <row r="972" spans="1:205" x14ac:dyDescent="0.2">
      <c r="A972">
        <v>982022630</v>
      </c>
      <c r="B972" s="2">
        <v>2017</v>
      </c>
      <c r="C972" t="s">
        <v>3</v>
      </c>
      <c r="D972" s="3">
        <v>42736</v>
      </c>
      <c r="E972" s="3">
        <v>43100</v>
      </c>
      <c r="F972" t="s">
        <v>8</v>
      </c>
      <c r="G972" s="4">
        <v>42788</v>
      </c>
      <c r="I972" s="4">
        <v>0</v>
      </c>
      <c r="J972" s="4">
        <v>42788</v>
      </c>
      <c r="K972" s="4">
        <v>21066</v>
      </c>
      <c r="L972" s="4">
        <v>-100</v>
      </c>
      <c r="M972" s="4">
        <v>-100</v>
      </c>
      <c r="Q972" s="4">
        <v>12292</v>
      </c>
      <c r="R972" s="4">
        <v>9689</v>
      </c>
      <c r="S972" s="4">
        <v>600</v>
      </c>
      <c r="U972" s="4">
        <v>193</v>
      </c>
      <c r="X972" s="4">
        <v>14620</v>
      </c>
      <c r="Z972" s="4">
        <v>48070</v>
      </c>
      <c r="AA972" s="4">
        <v>-5281</v>
      </c>
      <c r="AC972" s="4">
        <v>0</v>
      </c>
      <c r="AD972" s="4">
        <v>0</v>
      </c>
      <c r="AE972" s="4">
        <v>0</v>
      </c>
      <c r="AG972" s="4">
        <v>11</v>
      </c>
      <c r="AJ972" s="4">
        <v>32</v>
      </c>
      <c r="AK972" s="4">
        <v>42</v>
      </c>
      <c r="AM972" s="4">
        <v>0</v>
      </c>
      <c r="AR972" s="4">
        <v>543</v>
      </c>
      <c r="AS972" s="4">
        <v>447</v>
      </c>
      <c r="AT972" s="4">
        <v>1947</v>
      </c>
      <c r="AU972" s="4">
        <v>2490</v>
      </c>
      <c r="AV972" s="4">
        <v>-2448</v>
      </c>
      <c r="AW972" s="4">
        <v>-7729</v>
      </c>
      <c r="AX972" s="4">
        <v>-2046</v>
      </c>
      <c r="AY972" s="4">
        <v>-5683</v>
      </c>
      <c r="BB972" s="4">
        <v>0</v>
      </c>
      <c r="BD972" s="4">
        <v>0</v>
      </c>
      <c r="BF972" s="4">
        <v>-5683</v>
      </c>
      <c r="BG972" s="4">
        <v>-5683</v>
      </c>
      <c r="BR972" s="4">
        <v>-5683</v>
      </c>
      <c r="BS972" s="2">
        <v>2017</v>
      </c>
      <c r="BU972" s="4">
        <v>0</v>
      </c>
      <c r="BV972" s="4">
        <v>2400</v>
      </c>
      <c r="BY972" s="4">
        <v>2400</v>
      </c>
      <c r="BZ972" s="4">
        <v>0</v>
      </c>
      <c r="CB972" s="4">
        <v>0</v>
      </c>
      <c r="CC972" s="4">
        <v>0</v>
      </c>
      <c r="CD972" s="4">
        <v>379</v>
      </c>
      <c r="CF972" s="4">
        <v>379</v>
      </c>
      <c r="CG972" s="4">
        <v>0</v>
      </c>
      <c r="CH972" s="4">
        <v>0</v>
      </c>
      <c r="CI972" s="4">
        <v>0</v>
      </c>
      <c r="CJ972" s="4">
        <v>0</v>
      </c>
      <c r="CK972" s="4">
        <v>0</v>
      </c>
      <c r="CS972" s="4">
        <v>0</v>
      </c>
      <c r="CU972" s="4">
        <v>2778</v>
      </c>
      <c r="DA972" s="4">
        <v>2883</v>
      </c>
      <c r="DB972" s="4">
        <v>2883</v>
      </c>
      <c r="DC972" s="4">
        <v>7798</v>
      </c>
      <c r="DD972" s="4">
        <v>3847</v>
      </c>
      <c r="DE972" s="4">
        <v>12700</v>
      </c>
      <c r="DG972" s="4">
        <v>24345</v>
      </c>
      <c r="DN972" s="4">
        <v>0</v>
      </c>
      <c r="DO972" s="4">
        <v>416</v>
      </c>
      <c r="DP972" s="4">
        <v>416</v>
      </c>
      <c r="DR972" s="4">
        <v>27645</v>
      </c>
      <c r="DS972" s="4">
        <v>30423</v>
      </c>
      <c r="DT972" s="4">
        <v>500</v>
      </c>
      <c r="DV972" s="4">
        <v>88</v>
      </c>
      <c r="DW972" s="4">
        <v>11531</v>
      </c>
      <c r="DX972" s="4">
        <v>12120</v>
      </c>
      <c r="ED972" s="4">
        <v>0</v>
      </c>
      <c r="EG972" s="4">
        <v>0</v>
      </c>
      <c r="EI972" s="4">
        <v>12120</v>
      </c>
      <c r="EK972" s="4">
        <v>0</v>
      </c>
      <c r="EM972" s="4">
        <v>0</v>
      </c>
      <c r="EP972" s="4">
        <v>5960</v>
      </c>
      <c r="EQ972" s="4">
        <v>0</v>
      </c>
      <c r="ET972" s="4">
        <v>0</v>
      </c>
      <c r="EU972" s="4">
        <v>5960</v>
      </c>
      <c r="EX972" s="4">
        <v>614</v>
      </c>
      <c r="EY972" s="4">
        <v>3809</v>
      </c>
      <c r="EZ972" s="4">
        <v>0</v>
      </c>
      <c r="FA972" s="4">
        <v>708</v>
      </c>
      <c r="FD972" s="4">
        <v>4154</v>
      </c>
      <c r="FF972" s="4">
        <v>3058</v>
      </c>
      <c r="FG972" s="4">
        <v>12343</v>
      </c>
      <c r="FH972" s="4">
        <v>18303</v>
      </c>
      <c r="FI972" s="4">
        <v>30423</v>
      </c>
      <c r="FL972" s="2">
        <v>2017</v>
      </c>
      <c r="FM972" t="s">
        <v>8</v>
      </c>
      <c r="FR972" s="2">
        <v>2017</v>
      </c>
      <c r="FS972" s="5">
        <v>21</v>
      </c>
      <c r="FX972" s="4">
        <v>786</v>
      </c>
      <c r="FZ972" s="4">
        <v>0</v>
      </c>
      <c r="GA972" s="4">
        <v>61</v>
      </c>
      <c r="GE972" s="4">
        <v>114</v>
      </c>
      <c r="GF972" s="4">
        <v>19</v>
      </c>
      <c r="GI972" s="7">
        <f t="shared" si="157"/>
        <v>-9.4128408397944077E-2</v>
      </c>
      <c r="GJ972" s="7">
        <f t="shared" si="162"/>
        <v>-0.47610435714524935</v>
      </c>
      <c r="GK972" s="7">
        <f t="shared" si="163"/>
        <v>-2.5437755902082061E-2</v>
      </c>
      <c r="GL972" s="7">
        <f t="shared" si="164"/>
        <v>-0.40821089307431879</v>
      </c>
      <c r="GM972" s="7">
        <f>(((DR972-DR971)-(DP972-DP971)-(FG972-FG971)+((EV972-EV971)+(EW972-EW971)+(EX972-EX971))+(FC972-FC971))-U972-V972)/DS971</f>
        <v>-9.8331736213955925E-2</v>
      </c>
      <c r="GN972" s="7">
        <f t="shared" si="158"/>
        <v>-6.0915584981270143E-2</v>
      </c>
      <c r="GO972" s="7">
        <f>(G972-G971)/DS971</f>
        <v>-3.576095478700235E-2</v>
      </c>
      <c r="GP972" s="7">
        <f>CF972/DS971</f>
        <v>8.2542033278160121E-3</v>
      </c>
      <c r="GQ972" s="7">
        <f t="shared" si="159"/>
        <v>-0.14888851045992219</v>
      </c>
      <c r="GR972" s="7">
        <f t="shared" si="160"/>
        <v>-3.6957011028584293E-2</v>
      </c>
      <c r="GS972" s="7">
        <v>1</v>
      </c>
      <c r="GT972" s="7">
        <f t="shared" si="155"/>
        <v>0.32562967819483146</v>
      </c>
      <c r="GU972" s="7">
        <f t="shared" si="156"/>
        <v>0.60161719751503795</v>
      </c>
      <c r="GV972" t="s">
        <v>257</v>
      </c>
      <c r="GW972" s="8">
        <f t="shared" si="161"/>
        <v>2.1778900601097655E-5</v>
      </c>
    </row>
    <row r="973" spans="1:205" x14ac:dyDescent="0.2">
      <c r="A973">
        <v>982022630</v>
      </c>
      <c r="B973" s="2">
        <v>2018</v>
      </c>
      <c r="C973" t="s">
        <v>3</v>
      </c>
      <c r="D973" s="3">
        <v>43101</v>
      </c>
      <c r="E973" s="3">
        <v>43465</v>
      </c>
      <c r="F973" t="s">
        <v>8</v>
      </c>
      <c r="G973" s="4">
        <v>34236</v>
      </c>
      <c r="J973" s="4">
        <v>34236</v>
      </c>
      <c r="K973" s="4">
        <v>14871</v>
      </c>
      <c r="Q973" s="4">
        <v>15623</v>
      </c>
      <c r="R973" s="4">
        <v>12713</v>
      </c>
      <c r="S973" s="4">
        <v>592</v>
      </c>
      <c r="U973" s="4">
        <v>224</v>
      </c>
      <c r="X973" s="4">
        <v>12250</v>
      </c>
      <c r="Z973" s="4">
        <v>42969</v>
      </c>
      <c r="AA973" s="4">
        <v>-8733</v>
      </c>
      <c r="AG973" s="4">
        <v>46</v>
      </c>
      <c r="AJ973" s="4">
        <v>97</v>
      </c>
      <c r="AK973" s="4">
        <v>143</v>
      </c>
      <c r="AP973" s="4">
        <v>317</v>
      </c>
      <c r="AR973" s="4">
        <v>331</v>
      </c>
      <c r="AS973" s="4">
        <v>695</v>
      </c>
      <c r="AT973" s="4">
        <v>695</v>
      </c>
      <c r="AU973" s="4">
        <v>1344</v>
      </c>
      <c r="AV973" s="4">
        <v>-1201</v>
      </c>
      <c r="AW973" s="4">
        <v>-9934</v>
      </c>
      <c r="AX973" s="4">
        <v>-2260</v>
      </c>
      <c r="AY973" s="4">
        <v>-7674</v>
      </c>
      <c r="BF973" s="4">
        <v>-7674</v>
      </c>
      <c r="BG973" s="4">
        <v>-10655</v>
      </c>
      <c r="BP973" s="4">
        <v>2981</v>
      </c>
      <c r="BR973" s="4">
        <v>-7674</v>
      </c>
      <c r="BS973" s="2">
        <v>2018</v>
      </c>
      <c r="BU973" s="4">
        <v>226</v>
      </c>
      <c r="BV973" s="4">
        <v>1772</v>
      </c>
      <c r="BY973" s="4">
        <v>1998</v>
      </c>
      <c r="BZ973" s="4">
        <v>0</v>
      </c>
      <c r="CB973" s="4">
        <v>0</v>
      </c>
      <c r="CC973" s="4">
        <v>0</v>
      </c>
      <c r="CD973" s="4">
        <v>1017</v>
      </c>
      <c r="CF973" s="4">
        <v>1017</v>
      </c>
      <c r="CG973" s="4">
        <v>0</v>
      </c>
      <c r="CH973" s="4">
        <v>0</v>
      </c>
      <c r="CI973" s="4">
        <v>0</v>
      </c>
      <c r="CJ973" s="4">
        <v>0</v>
      </c>
      <c r="CK973" s="4">
        <v>0</v>
      </c>
      <c r="CS973" s="4">
        <v>0</v>
      </c>
      <c r="CU973" s="4">
        <v>3015</v>
      </c>
      <c r="DA973" s="4">
        <v>5888</v>
      </c>
      <c r="DB973" s="4">
        <v>5888</v>
      </c>
      <c r="DC973" s="4">
        <v>13059</v>
      </c>
      <c r="DD973" s="4">
        <v>1335</v>
      </c>
      <c r="DE973" s="4">
        <v>29699</v>
      </c>
      <c r="DG973" s="4">
        <v>44093</v>
      </c>
      <c r="DO973" s="4">
        <v>10362</v>
      </c>
      <c r="DP973" s="4">
        <v>10362</v>
      </c>
      <c r="DR973" s="4">
        <v>60343</v>
      </c>
      <c r="DS973" s="4">
        <v>63358</v>
      </c>
      <c r="DT973" s="4">
        <v>500</v>
      </c>
      <c r="DV973" s="4">
        <v>388</v>
      </c>
      <c r="DW973" s="4">
        <v>16498</v>
      </c>
      <c r="DX973" s="4">
        <v>17387</v>
      </c>
      <c r="EI973" s="4">
        <v>17387</v>
      </c>
      <c r="EK973" s="4">
        <v>0</v>
      </c>
      <c r="EM973" s="4">
        <v>0</v>
      </c>
      <c r="EP973" s="4">
        <v>3779</v>
      </c>
      <c r="EQ973" s="4">
        <v>0</v>
      </c>
      <c r="EU973" s="4">
        <v>3779</v>
      </c>
      <c r="EX973" s="4">
        <v>12680</v>
      </c>
      <c r="EY973" s="4">
        <v>3458</v>
      </c>
      <c r="EZ973" s="4">
        <v>0</v>
      </c>
      <c r="FA973" s="4">
        <v>1281</v>
      </c>
      <c r="FD973" s="4">
        <v>21475</v>
      </c>
      <c r="FF973" s="4">
        <v>3298</v>
      </c>
      <c r="FG973" s="4">
        <v>42192</v>
      </c>
      <c r="FH973" s="4">
        <v>45971</v>
      </c>
      <c r="FI973" s="4">
        <v>63358</v>
      </c>
      <c r="FL973" s="2">
        <v>2018</v>
      </c>
      <c r="FM973" t="s">
        <v>8</v>
      </c>
      <c r="FR973" s="2">
        <v>2018</v>
      </c>
      <c r="FS973" s="5">
        <v>26</v>
      </c>
      <c r="FX973" s="4">
        <v>1359</v>
      </c>
      <c r="GE973" s="4">
        <v>140</v>
      </c>
      <c r="GF973" s="4">
        <v>0</v>
      </c>
      <c r="GI973" s="7">
        <f t="shared" si="157"/>
        <v>0.16333037504519607</v>
      </c>
      <c r="GJ973" s="7">
        <f t="shared" si="162"/>
        <v>-2.5437755902082061E-2</v>
      </c>
      <c r="GK973" s="7">
        <f t="shared" si="163"/>
        <v>-0.40821089307431879</v>
      </c>
      <c r="GL973" s="7">
        <f t="shared" si="164"/>
        <v>5.3300293569872786E-2</v>
      </c>
      <c r="GM973" s="7">
        <f>(((DR973-DR972)-(DP973-DP972)-(FG973-FG972)+((EV973-EV972)+(EW973-EW972)+(EX973-EX972))+(FC973-FC972))-U973-V973)/DS972</f>
        <v>0.15596752457022647</v>
      </c>
      <c r="GN973" s="7">
        <f t="shared" si="158"/>
        <v>-0.45403148933372778</v>
      </c>
      <c r="GO973" s="7">
        <f>(G973-G972)/DS972</f>
        <v>-0.28110311277651778</v>
      </c>
      <c r="GP973" s="7">
        <f>CF973/DS972</f>
        <v>3.3428655951089639E-2</v>
      </c>
      <c r="GQ973" s="7">
        <f t="shared" si="159"/>
        <v>-0.16365788379309243</v>
      </c>
      <c r="GR973" s="7">
        <f t="shared" si="160"/>
        <v>-0.19986912218378985</v>
      </c>
      <c r="GS973" s="7">
        <v>1</v>
      </c>
      <c r="GT973" s="7">
        <f t="shared" si="155"/>
        <v>8.2203998172761084E-2</v>
      </c>
      <c r="GU973" s="7">
        <f t="shared" si="156"/>
        <v>0.72557530225070233</v>
      </c>
      <c r="GV973" t="s">
        <v>257</v>
      </c>
      <c r="GW973" s="8">
        <f t="shared" si="161"/>
        <v>3.2869868191828549E-5</v>
      </c>
    </row>
    <row r="974" spans="1:205" x14ac:dyDescent="0.2">
      <c r="A974">
        <v>982022630</v>
      </c>
      <c r="B974" s="2">
        <v>2019</v>
      </c>
      <c r="C974" t="s">
        <v>3</v>
      </c>
      <c r="D974" s="3">
        <v>43466</v>
      </c>
      <c r="E974" s="3">
        <v>43830</v>
      </c>
      <c r="F974" t="s">
        <v>8</v>
      </c>
      <c r="G974" s="4">
        <v>36139</v>
      </c>
      <c r="J974" s="4">
        <v>36139</v>
      </c>
      <c r="K974" s="4">
        <v>16850</v>
      </c>
      <c r="Q974" s="4">
        <v>13690</v>
      </c>
      <c r="R974" s="4">
        <v>10520</v>
      </c>
      <c r="S974" s="4">
        <v>802</v>
      </c>
      <c r="U974" s="4">
        <v>488</v>
      </c>
      <c r="X974" s="4">
        <v>17370</v>
      </c>
      <c r="Z974" s="4">
        <v>48397</v>
      </c>
      <c r="AA974" s="4">
        <v>-12258</v>
      </c>
      <c r="AG974" s="4">
        <v>88</v>
      </c>
      <c r="AJ974" s="4">
        <v>291</v>
      </c>
      <c r="AK974" s="4">
        <v>378</v>
      </c>
      <c r="AP974" s="4">
        <v>374</v>
      </c>
      <c r="AR974" s="4">
        <v>732</v>
      </c>
      <c r="AS974" s="4">
        <v>173</v>
      </c>
      <c r="AT974" s="4">
        <v>173</v>
      </c>
      <c r="AU974" s="4">
        <v>1279</v>
      </c>
      <c r="AV974" s="4">
        <v>-901</v>
      </c>
      <c r="AW974" s="4">
        <v>-13159</v>
      </c>
      <c r="AX974" s="4">
        <v>0</v>
      </c>
      <c r="AY974" s="4">
        <v>-13159</v>
      </c>
      <c r="BF974" s="4">
        <v>-13159</v>
      </c>
      <c r="BG974" s="4">
        <v>-13159</v>
      </c>
      <c r="BP974" s="4">
        <v>0</v>
      </c>
      <c r="BR974" s="4">
        <v>-13159</v>
      </c>
      <c r="BS974" s="2">
        <v>2019</v>
      </c>
      <c r="BU974" s="4">
        <v>254</v>
      </c>
      <c r="BV974" s="4">
        <v>1772</v>
      </c>
      <c r="BY974" s="4">
        <v>2026</v>
      </c>
      <c r="BZ974" s="4">
        <v>0</v>
      </c>
      <c r="CB974" s="4">
        <v>0</v>
      </c>
      <c r="CC974" s="4">
        <v>0</v>
      </c>
      <c r="CD974" s="4">
        <v>1337</v>
      </c>
      <c r="CF974" s="4">
        <v>1337</v>
      </c>
      <c r="CG974" s="4">
        <v>0</v>
      </c>
      <c r="CH974" s="4">
        <v>0</v>
      </c>
      <c r="CI974" s="4">
        <v>0</v>
      </c>
      <c r="CJ974" s="4">
        <v>0</v>
      </c>
      <c r="CK974" s="4">
        <v>0</v>
      </c>
      <c r="CS974" s="4">
        <v>0</v>
      </c>
      <c r="CU974" s="4">
        <v>3363</v>
      </c>
      <c r="DA974" s="4">
        <v>2636</v>
      </c>
      <c r="DB974" s="4">
        <v>2636</v>
      </c>
      <c r="DC974" s="4">
        <v>3753</v>
      </c>
      <c r="DD974" s="4">
        <v>819</v>
      </c>
      <c r="DE974" s="4">
        <v>19051</v>
      </c>
      <c r="DG974" s="4">
        <v>23623</v>
      </c>
      <c r="DO974" s="4">
        <v>263</v>
      </c>
      <c r="DP974" s="4">
        <v>263</v>
      </c>
      <c r="DR974" s="4">
        <v>26522</v>
      </c>
      <c r="DS974" s="4">
        <v>29885</v>
      </c>
      <c r="DT974" s="4">
        <v>500</v>
      </c>
      <c r="DV974" s="4">
        <v>388</v>
      </c>
      <c r="DW974" s="4">
        <v>5030</v>
      </c>
      <c r="DX974" s="4">
        <v>5919</v>
      </c>
      <c r="EI974" s="4">
        <v>5919</v>
      </c>
      <c r="EK974" s="4">
        <v>0</v>
      </c>
      <c r="EM974" s="4">
        <v>0</v>
      </c>
      <c r="EP974" s="4">
        <v>2129</v>
      </c>
      <c r="EQ974" s="4">
        <v>0</v>
      </c>
      <c r="EU974" s="4">
        <v>2129</v>
      </c>
      <c r="EX974" s="4">
        <v>0</v>
      </c>
      <c r="EY974" s="4">
        <v>3670</v>
      </c>
      <c r="EZ974" s="4">
        <v>0</v>
      </c>
      <c r="FA974" s="4">
        <v>1141</v>
      </c>
      <c r="FD974" s="4">
        <v>15537</v>
      </c>
      <c r="FF974" s="4">
        <v>1489</v>
      </c>
      <c r="FG974" s="4">
        <v>21838</v>
      </c>
      <c r="FH974" s="4">
        <v>23967</v>
      </c>
      <c r="FI974" s="4">
        <v>29885</v>
      </c>
      <c r="FL974" s="2">
        <v>2019</v>
      </c>
      <c r="FM974" t="s">
        <v>8</v>
      </c>
      <c r="FR974" s="2">
        <v>2019</v>
      </c>
      <c r="FS974" s="5">
        <v>26</v>
      </c>
      <c r="GE974" s="4">
        <v>83</v>
      </c>
      <c r="GF974" s="4">
        <v>0</v>
      </c>
      <c r="GN974" s="7">
        <f t="shared" si="158"/>
        <v>0.17691530667003377</v>
      </c>
      <c r="GQ974" s="7">
        <f t="shared" si="159"/>
        <v>-0.28225175080166875</v>
      </c>
      <c r="GR974" s="7">
        <f t="shared" si="160"/>
        <v>5.558476457530085E-2</v>
      </c>
      <c r="GS974" s="7">
        <v>1</v>
      </c>
      <c r="GT974" s="7">
        <f t="shared" si="155"/>
        <v>8.8830475236783918E-2</v>
      </c>
      <c r="GU974" s="7">
        <f t="shared" si="156"/>
        <v>0.80197423456583572</v>
      </c>
      <c r="GV974" t="s">
        <v>257</v>
      </c>
      <c r="GW974" s="8">
        <f t="shared" si="161"/>
        <v>1.5783326493891853E-5</v>
      </c>
    </row>
    <row r="975" spans="1:205" x14ac:dyDescent="0.2">
      <c r="A975">
        <v>886478992</v>
      </c>
      <c r="B975" s="2">
        <v>2013</v>
      </c>
      <c r="C975" t="s">
        <v>3</v>
      </c>
      <c r="D975" s="3">
        <v>41275</v>
      </c>
      <c r="E975" s="3">
        <v>41639</v>
      </c>
      <c r="F975" t="s">
        <v>8</v>
      </c>
      <c r="G975" s="4">
        <v>28665</v>
      </c>
      <c r="I975" s="4">
        <v>0</v>
      </c>
      <c r="J975" s="4">
        <v>28665</v>
      </c>
      <c r="K975" s="4">
        <v>20557</v>
      </c>
      <c r="L975" s="4">
        <v>0</v>
      </c>
      <c r="M975" s="4">
        <v>0</v>
      </c>
      <c r="Q975" s="4">
        <v>2481</v>
      </c>
      <c r="R975" s="4">
        <v>2065</v>
      </c>
      <c r="S975" s="4">
        <v>74</v>
      </c>
      <c r="U975" s="4">
        <v>308</v>
      </c>
      <c r="X975" s="4">
        <v>1392</v>
      </c>
      <c r="Z975" s="4">
        <v>24738</v>
      </c>
      <c r="AA975" s="4">
        <v>3927</v>
      </c>
      <c r="AC975" s="4">
        <v>0</v>
      </c>
      <c r="AD975" s="4">
        <v>0</v>
      </c>
      <c r="AE975" s="4">
        <v>0</v>
      </c>
      <c r="AG975" s="4">
        <v>62</v>
      </c>
      <c r="AJ975" s="4">
        <v>257</v>
      </c>
      <c r="AK975" s="4">
        <v>319</v>
      </c>
      <c r="AM975" s="4">
        <v>0</v>
      </c>
      <c r="AR975" s="4">
        <v>14</v>
      </c>
      <c r="AT975" s="4">
        <v>280</v>
      </c>
      <c r="AU975" s="4">
        <v>294</v>
      </c>
      <c r="AV975" s="4">
        <v>25</v>
      </c>
      <c r="AW975" s="4">
        <v>3952</v>
      </c>
      <c r="AX975" s="4">
        <v>1177</v>
      </c>
      <c r="AY975" s="4">
        <v>2776</v>
      </c>
      <c r="BB975" s="4">
        <v>0</v>
      </c>
      <c r="BD975" s="4">
        <v>0</v>
      </c>
      <c r="BF975" s="4">
        <v>2776</v>
      </c>
      <c r="BP975" s="4">
        <v>2776</v>
      </c>
      <c r="BR975" s="4">
        <v>2776</v>
      </c>
      <c r="BS975" s="2">
        <v>2013</v>
      </c>
      <c r="BV975" s="4">
        <v>0</v>
      </c>
      <c r="BY975" s="4">
        <v>0</v>
      </c>
      <c r="BZ975" s="4">
        <v>176</v>
      </c>
      <c r="CB975" s="4">
        <v>1141</v>
      </c>
      <c r="CD975" s="4">
        <v>0</v>
      </c>
      <c r="CF975" s="4">
        <v>1317</v>
      </c>
      <c r="CL975" s="4">
        <v>10040</v>
      </c>
      <c r="CS975" s="4">
        <v>10040</v>
      </c>
      <c r="CU975" s="4">
        <v>11356</v>
      </c>
      <c r="DA975" s="4">
        <v>3175</v>
      </c>
      <c r="DB975" s="4">
        <v>3175</v>
      </c>
      <c r="DC975" s="4">
        <v>4624</v>
      </c>
      <c r="DD975" s="4">
        <v>1683</v>
      </c>
      <c r="DG975" s="4">
        <v>6308</v>
      </c>
      <c r="DN975" s="4">
        <v>0</v>
      </c>
      <c r="DO975" s="4">
        <v>2305</v>
      </c>
      <c r="DP975" s="4">
        <v>2305</v>
      </c>
      <c r="DR975" s="4">
        <v>11787</v>
      </c>
      <c r="DS975" s="4">
        <v>23144</v>
      </c>
      <c r="DT975" s="4">
        <v>1000</v>
      </c>
      <c r="DX975" s="4">
        <v>1000</v>
      </c>
      <c r="ED975" s="4">
        <v>19309</v>
      </c>
      <c r="EG975" s="4">
        <v>19309</v>
      </c>
      <c r="EI975" s="4">
        <v>20309</v>
      </c>
      <c r="EK975" s="4">
        <v>0</v>
      </c>
      <c r="EM975" s="4">
        <v>0</v>
      </c>
      <c r="ET975" s="4">
        <v>0</v>
      </c>
      <c r="EU975" s="4">
        <v>0</v>
      </c>
      <c r="EY975" s="4">
        <v>1027</v>
      </c>
      <c r="EZ975" s="4">
        <v>1277</v>
      </c>
      <c r="FA975" s="4">
        <v>293</v>
      </c>
      <c r="FF975" s="4">
        <v>238</v>
      </c>
      <c r="FG975" s="4">
        <v>2835</v>
      </c>
      <c r="FH975" s="4">
        <v>2835</v>
      </c>
      <c r="FI975" s="4">
        <v>23144</v>
      </c>
      <c r="FL975" s="2">
        <v>2013</v>
      </c>
      <c r="FM975" t="s">
        <v>8</v>
      </c>
      <c r="FR975" s="2">
        <v>2013</v>
      </c>
      <c r="FS975" s="5">
        <v>4.7</v>
      </c>
      <c r="FT975" s="4">
        <v>5</v>
      </c>
      <c r="FX975" s="4">
        <v>505</v>
      </c>
      <c r="GA975" s="4">
        <v>4</v>
      </c>
      <c r="GE975" s="4">
        <v>26</v>
      </c>
      <c r="GF975" s="4">
        <v>20</v>
      </c>
      <c r="GN975" s="7">
        <f t="shared" si="158"/>
        <v>-0.27923707545591436</v>
      </c>
      <c r="GQ975" s="7">
        <f t="shared" si="159"/>
        <v>0.10469742970827284</v>
      </c>
      <c r="GR975" s="7">
        <f t="shared" si="160"/>
        <v>-0.20681258474224523</v>
      </c>
      <c r="GS975" s="7">
        <v>1</v>
      </c>
      <c r="GT975" s="7">
        <f t="shared" si="155"/>
        <v>0</v>
      </c>
      <c r="GU975" s="7">
        <f t="shared" si="156"/>
        <v>0.12249395091600415</v>
      </c>
      <c r="GV975" t="s">
        <v>215</v>
      </c>
      <c r="GW975" s="8">
        <f t="shared" si="161"/>
        <v>3.3461602810774635E-5</v>
      </c>
    </row>
    <row r="976" spans="1:205" x14ac:dyDescent="0.2">
      <c r="A976">
        <v>886478992</v>
      </c>
      <c r="B976" s="2">
        <v>2014</v>
      </c>
      <c r="C976" t="s">
        <v>3</v>
      </c>
      <c r="D976" s="3">
        <v>41640</v>
      </c>
      <c r="E976" s="3">
        <v>42004</v>
      </c>
      <c r="F976" t="s">
        <v>8</v>
      </c>
      <c r="G976" s="4">
        <v>31882</v>
      </c>
      <c r="I976" s="4">
        <v>145</v>
      </c>
      <c r="J976" s="4">
        <v>32027</v>
      </c>
      <c r="K976" s="4">
        <v>24017</v>
      </c>
      <c r="L976" s="4">
        <v>0</v>
      </c>
      <c r="M976" s="4">
        <v>0</v>
      </c>
      <c r="Q976" s="4">
        <v>2841</v>
      </c>
      <c r="R976" s="4">
        <v>2336</v>
      </c>
      <c r="S976" s="4">
        <v>115</v>
      </c>
      <c r="U976" s="4">
        <v>354</v>
      </c>
      <c r="X976" s="4">
        <v>4162</v>
      </c>
      <c r="Z976" s="4">
        <v>31373</v>
      </c>
      <c r="AA976" s="4">
        <v>654</v>
      </c>
      <c r="AC976" s="4">
        <v>0</v>
      </c>
      <c r="AD976" s="4">
        <v>0</v>
      </c>
      <c r="AE976" s="4">
        <v>0</v>
      </c>
      <c r="AG976" s="4">
        <v>76</v>
      </c>
      <c r="AI976" s="4">
        <v>280</v>
      </c>
      <c r="AJ976" s="4">
        <v>1537</v>
      </c>
      <c r="AK976" s="4">
        <v>1613</v>
      </c>
      <c r="AM976" s="4">
        <v>0</v>
      </c>
      <c r="AR976" s="4">
        <v>0</v>
      </c>
      <c r="AT976" s="4">
        <v>0</v>
      </c>
      <c r="AU976" s="4">
        <v>0</v>
      </c>
      <c r="AV976" s="4">
        <v>1613</v>
      </c>
      <c r="AW976" s="4">
        <v>2267</v>
      </c>
      <c r="AX976" s="4">
        <v>184</v>
      </c>
      <c r="AY976" s="4">
        <v>2083</v>
      </c>
      <c r="BB976" s="4">
        <v>0</v>
      </c>
      <c r="BD976" s="4">
        <v>0</v>
      </c>
      <c r="BF976" s="4">
        <v>2083</v>
      </c>
      <c r="BP976" s="4">
        <v>2083</v>
      </c>
      <c r="BR976" s="4">
        <v>2083</v>
      </c>
      <c r="BS976" s="2">
        <v>2014</v>
      </c>
      <c r="BV976" s="4">
        <v>640</v>
      </c>
      <c r="BY976" s="4">
        <v>640</v>
      </c>
      <c r="BZ976" s="4">
        <v>148</v>
      </c>
      <c r="CB976" s="4">
        <v>1769</v>
      </c>
      <c r="CF976" s="4">
        <v>1917</v>
      </c>
      <c r="CL976" s="4">
        <v>11531</v>
      </c>
      <c r="CS976" s="4">
        <v>11531</v>
      </c>
      <c r="CU976" s="4">
        <v>14088</v>
      </c>
      <c r="DA976" s="4">
        <v>3263</v>
      </c>
      <c r="DB976" s="4">
        <v>3263</v>
      </c>
      <c r="DC976" s="4">
        <v>4009</v>
      </c>
      <c r="DD976" s="4">
        <v>1215</v>
      </c>
      <c r="DG976" s="4">
        <v>5224</v>
      </c>
      <c r="DN976" s="4">
        <v>0</v>
      </c>
      <c r="DO976" s="4">
        <v>2034</v>
      </c>
      <c r="DP976" s="4">
        <v>2034</v>
      </c>
      <c r="DR976" s="4">
        <v>10522</v>
      </c>
      <c r="DS976" s="4">
        <v>24609</v>
      </c>
      <c r="DT976" s="4">
        <v>1000</v>
      </c>
      <c r="DX976" s="4">
        <v>1000</v>
      </c>
      <c r="ED976" s="4">
        <v>21392</v>
      </c>
      <c r="EG976" s="4">
        <v>21392</v>
      </c>
      <c r="EI976" s="4">
        <v>22392</v>
      </c>
      <c r="EK976" s="4">
        <v>0</v>
      </c>
      <c r="EM976" s="4">
        <v>0</v>
      </c>
      <c r="ET976" s="4">
        <v>0</v>
      </c>
      <c r="EU976" s="4">
        <v>0</v>
      </c>
      <c r="EY976" s="4">
        <v>442</v>
      </c>
      <c r="EZ976" s="4">
        <v>824</v>
      </c>
      <c r="FA976" s="4">
        <v>508</v>
      </c>
      <c r="FF976" s="4">
        <v>444</v>
      </c>
      <c r="FG976" s="4">
        <v>2218</v>
      </c>
      <c r="FH976" s="4">
        <v>2218</v>
      </c>
      <c r="FI976" s="4">
        <v>24609</v>
      </c>
      <c r="FL976" s="2">
        <v>2014</v>
      </c>
      <c r="FM976" t="s">
        <v>8</v>
      </c>
      <c r="FR976" s="2">
        <v>2014</v>
      </c>
      <c r="FS976" s="5">
        <v>5</v>
      </c>
      <c r="FT976" s="4">
        <v>5</v>
      </c>
      <c r="FX976" s="4">
        <v>510</v>
      </c>
      <c r="GA976" s="4">
        <v>4</v>
      </c>
      <c r="GE976" s="4">
        <v>35</v>
      </c>
      <c r="GF976" s="4">
        <v>32</v>
      </c>
      <c r="GN976" s="7">
        <f t="shared" si="158"/>
        <v>0.16557207051503631</v>
      </c>
      <c r="GQ976" s="7">
        <f t="shared" si="159"/>
        <v>8.7240592214101728E-2</v>
      </c>
      <c r="GR976" s="7">
        <f t="shared" si="160"/>
        <v>0.11222745508459794</v>
      </c>
      <c r="GS976" s="7">
        <v>1</v>
      </c>
      <c r="GT976" s="7">
        <f t="shared" si="155"/>
        <v>0</v>
      </c>
      <c r="GU976" s="7">
        <f t="shared" si="156"/>
        <v>9.0129627372099633E-2</v>
      </c>
      <c r="GV976" t="s">
        <v>215</v>
      </c>
      <c r="GW976" s="8">
        <f t="shared" si="161"/>
        <v>4.320774282751469E-5</v>
      </c>
    </row>
    <row r="977" spans="1:205" x14ac:dyDescent="0.2">
      <c r="A977">
        <v>886478992</v>
      </c>
      <c r="B977" s="2">
        <v>2015</v>
      </c>
      <c r="C977" t="s">
        <v>3</v>
      </c>
      <c r="D977" s="3">
        <v>42005</v>
      </c>
      <c r="E977" s="3">
        <v>42369</v>
      </c>
      <c r="F977" t="s">
        <v>8</v>
      </c>
      <c r="G977" s="4">
        <v>32239</v>
      </c>
      <c r="I977" s="4">
        <v>57</v>
      </c>
      <c r="J977" s="4">
        <v>32296</v>
      </c>
      <c r="K977" s="4">
        <v>24267</v>
      </c>
      <c r="L977" s="4">
        <v>0</v>
      </c>
      <c r="M977" s="4">
        <v>0</v>
      </c>
      <c r="Q977" s="4">
        <v>2753</v>
      </c>
      <c r="R977" s="4">
        <v>2276</v>
      </c>
      <c r="S977" s="4">
        <v>130</v>
      </c>
      <c r="U977" s="4">
        <v>394</v>
      </c>
      <c r="X977" s="4">
        <v>2512</v>
      </c>
      <c r="Z977" s="4">
        <v>29926</v>
      </c>
      <c r="AA977" s="4">
        <v>2370</v>
      </c>
      <c r="AC977" s="4">
        <v>0</v>
      </c>
      <c r="AD977" s="4">
        <v>0</v>
      </c>
      <c r="AE977" s="4">
        <v>0</v>
      </c>
      <c r="AG977" s="4">
        <v>244</v>
      </c>
      <c r="AI977" s="4">
        <v>0</v>
      </c>
      <c r="AJ977" s="4">
        <v>85</v>
      </c>
      <c r="AK977" s="4">
        <v>329</v>
      </c>
      <c r="AM977" s="4">
        <v>0</v>
      </c>
      <c r="AR977" s="4">
        <v>12</v>
      </c>
      <c r="AS977" s="4">
        <v>3</v>
      </c>
      <c r="AT977" s="4">
        <v>3</v>
      </c>
      <c r="AU977" s="4">
        <v>14</v>
      </c>
      <c r="AV977" s="4">
        <v>315</v>
      </c>
      <c r="AW977" s="4">
        <v>2685</v>
      </c>
      <c r="AX977" s="4">
        <v>740</v>
      </c>
      <c r="AY977" s="4">
        <v>1945</v>
      </c>
      <c r="BB977" s="4">
        <v>0</v>
      </c>
      <c r="BD977" s="4">
        <v>0</v>
      </c>
      <c r="BF977" s="4">
        <v>1945</v>
      </c>
      <c r="BP977" s="4">
        <v>1945</v>
      </c>
      <c r="BR977" s="4">
        <v>1945</v>
      </c>
      <c r="BS977" s="2">
        <v>2015</v>
      </c>
      <c r="BV977" s="4">
        <v>893</v>
      </c>
      <c r="BY977" s="4">
        <v>893</v>
      </c>
      <c r="BZ977" s="4">
        <v>169</v>
      </c>
      <c r="CB977" s="4">
        <v>1349</v>
      </c>
      <c r="CD977" s="4">
        <v>321</v>
      </c>
      <c r="CF977" s="4">
        <v>1839</v>
      </c>
      <c r="CL977" s="4">
        <v>5543</v>
      </c>
      <c r="CS977" s="4">
        <v>5543</v>
      </c>
      <c r="CU977" s="4">
        <v>8275</v>
      </c>
      <c r="DA977" s="4">
        <v>3303</v>
      </c>
      <c r="DB977" s="4">
        <v>3303</v>
      </c>
      <c r="DC977" s="4">
        <v>3025</v>
      </c>
      <c r="DD977" s="4">
        <v>2952</v>
      </c>
      <c r="DG977" s="4">
        <v>5977</v>
      </c>
      <c r="DN977" s="4">
        <v>0</v>
      </c>
      <c r="DO977" s="4">
        <v>9733</v>
      </c>
      <c r="DP977" s="4">
        <v>9733</v>
      </c>
      <c r="DR977" s="4">
        <v>19013</v>
      </c>
      <c r="DS977" s="4">
        <v>27288</v>
      </c>
      <c r="DT977" s="4">
        <v>1000</v>
      </c>
      <c r="DX977" s="4">
        <v>1000</v>
      </c>
      <c r="ED977" s="4">
        <v>23337</v>
      </c>
      <c r="EG977" s="4">
        <v>23337</v>
      </c>
      <c r="EI977" s="4">
        <v>24337</v>
      </c>
      <c r="EK977" s="4">
        <v>0</v>
      </c>
      <c r="EM977" s="4">
        <v>0</v>
      </c>
      <c r="ET977" s="4">
        <v>0</v>
      </c>
      <c r="EU977" s="4">
        <v>0</v>
      </c>
      <c r="EY977" s="4">
        <v>1288</v>
      </c>
      <c r="EZ977" s="4">
        <v>993</v>
      </c>
      <c r="FA977" s="4">
        <v>422</v>
      </c>
      <c r="FF977" s="4">
        <v>249</v>
      </c>
      <c r="FG977" s="4">
        <v>2951</v>
      </c>
      <c r="FH977" s="4">
        <v>2951</v>
      </c>
      <c r="FI977" s="4">
        <v>27288</v>
      </c>
      <c r="FL977" s="2">
        <v>2015</v>
      </c>
      <c r="FM977" t="s">
        <v>8</v>
      </c>
      <c r="FR977" s="2">
        <v>2015</v>
      </c>
      <c r="FS977" s="5">
        <v>5</v>
      </c>
      <c r="FT977" s="4">
        <v>5</v>
      </c>
      <c r="FX977" s="4">
        <v>576</v>
      </c>
      <c r="GA977" s="4">
        <v>0</v>
      </c>
      <c r="GE977" s="4">
        <v>40</v>
      </c>
      <c r="GF977" s="4">
        <v>39</v>
      </c>
      <c r="GI977" s="7">
        <f t="shared" si="157"/>
        <v>2.3974968507456621E-3</v>
      </c>
      <c r="GJ977" s="7">
        <f t="shared" si="162"/>
        <v>0.12158658831662635</v>
      </c>
      <c r="GK977" s="7">
        <f t="shared" si="163"/>
        <v>9.2649030842374747E-2</v>
      </c>
      <c r="GL977" s="7">
        <f t="shared" si="164"/>
        <v>0.14585165640574613</v>
      </c>
      <c r="GM977" s="7">
        <f>(((DR977-DR976)-(DP977-DP976)-(FG977-FG976)+((EV977-EV976)+(EW977-EW976)+(EX977-EX976))+(FC977-FC976))-U977-V977)/DS976</f>
        <v>-1.3612905847454183E-2</v>
      </c>
      <c r="GN977" s="7">
        <f t="shared" si="158"/>
        <v>5.4492258929659879E-2</v>
      </c>
      <c r="GO977" s="7">
        <f>(G977-G976)/DS976</f>
        <v>1.4506887724003414E-2</v>
      </c>
      <c r="GP977" s="7">
        <f>CF977/DS976</f>
        <v>7.4728757771547E-2</v>
      </c>
      <c r="GQ977" s="7">
        <f t="shared" si="159"/>
        <v>7.4956163169354689E-2</v>
      </c>
      <c r="GR977" s="7">
        <f t="shared" si="160"/>
        <v>1.1197540932187441E-2</v>
      </c>
      <c r="GS977" s="7">
        <v>1</v>
      </c>
      <c r="GT977" s="7">
        <f t="shared" si="155"/>
        <v>0</v>
      </c>
      <c r="GU977" s="7">
        <f t="shared" si="156"/>
        <v>0.10814277338024039</v>
      </c>
      <c r="GV977" t="s">
        <v>215</v>
      </c>
      <c r="GW977" s="8">
        <f t="shared" si="161"/>
        <v>4.0635539843146815E-5</v>
      </c>
    </row>
    <row r="978" spans="1:205" x14ac:dyDescent="0.2">
      <c r="A978">
        <v>886478992</v>
      </c>
      <c r="B978" s="2">
        <v>2016</v>
      </c>
      <c r="C978" t="s">
        <v>3</v>
      </c>
      <c r="D978" s="3">
        <v>42370</v>
      </c>
      <c r="E978" s="3">
        <v>42735</v>
      </c>
      <c r="F978" t="s">
        <v>8</v>
      </c>
      <c r="G978" s="4">
        <v>31320</v>
      </c>
      <c r="I978" s="4">
        <v>0</v>
      </c>
      <c r="J978" s="4">
        <v>31320</v>
      </c>
      <c r="K978" s="4">
        <v>22486</v>
      </c>
      <c r="L978" s="4">
        <v>0</v>
      </c>
      <c r="M978" s="4">
        <v>0</v>
      </c>
      <c r="Q978" s="4">
        <v>2760</v>
      </c>
      <c r="R978" s="4">
        <v>2262</v>
      </c>
      <c r="S978" s="4">
        <v>144</v>
      </c>
      <c r="U978" s="4">
        <v>361</v>
      </c>
      <c r="X978" s="4">
        <v>40</v>
      </c>
      <c r="Z978" s="4">
        <v>25647</v>
      </c>
      <c r="AA978" s="4">
        <v>5673</v>
      </c>
      <c r="AC978" s="4">
        <v>0</v>
      </c>
      <c r="AD978" s="4">
        <v>0</v>
      </c>
      <c r="AE978" s="4">
        <v>0</v>
      </c>
      <c r="AG978" s="4">
        <v>333</v>
      </c>
      <c r="AJ978" s="4">
        <v>1051</v>
      </c>
      <c r="AK978" s="4">
        <v>1384</v>
      </c>
      <c r="AM978" s="4">
        <v>0</v>
      </c>
      <c r="AR978" s="4">
        <v>27</v>
      </c>
      <c r="AS978" s="4">
        <v>0</v>
      </c>
      <c r="AT978" s="4">
        <v>386</v>
      </c>
      <c r="AU978" s="4">
        <v>413</v>
      </c>
      <c r="AV978" s="4">
        <v>971</v>
      </c>
      <c r="AW978" s="4">
        <v>6644</v>
      </c>
      <c r="AX978" s="4">
        <v>1485</v>
      </c>
      <c r="AY978" s="4">
        <v>5159</v>
      </c>
      <c r="BB978" s="4">
        <v>0</v>
      </c>
      <c r="BD978" s="4">
        <v>0</v>
      </c>
      <c r="BF978" s="4">
        <v>5159</v>
      </c>
      <c r="BP978" s="4">
        <v>5159</v>
      </c>
      <c r="BR978" s="4">
        <v>5159</v>
      </c>
      <c r="BS978" s="2">
        <v>2016</v>
      </c>
      <c r="BV978" s="4">
        <v>389</v>
      </c>
      <c r="BY978" s="4">
        <v>389</v>
      </c>
      <c r="BZ978" s="4">
        <v>193</v>
      </c>
      <c r="CB978" s="4">
        <v>1079</v>
      </c>
      <c r="CD978" s="4">
        <v>280</v>
      </c>
      <c r="CF978" s="4">
        <v>1552</v>
      </c>
      <c r="CL978" s="4">
        <v>12340</v>
      </c>
      <c r="CS978" s="4">
        <v>12340</v>
      </c>
      <c r="CU978" s="4">
        <v>14280</v>
      </c>
      <c r="DA978" s="4">
        <v>4452</v>
      </c>
      <c r="DB978" s="4">
        <v>4452</v>
      </c>
      <c r="DC978" s="4">
        <v>4917</v>
      </c>
      <c r="DD978" s="4">
        <v>559</v>
      </c>
      <c r="DG978" s="4">
        <v>5477</v>
      </c>
      <c r="DN978" s="4">
        <v>0</v>
      </c>
      <c r="DO978" s="4">
        <v>4847</v>
      </c>
      <c r="DP978" s="4">
        <v>4847</v>
      </c>
      <c r="DR978" s="4">
        <v>14776</v>
      </c>
      <c r="DS978" s="4">
        <v>29056</v>
      </c>
      <c r="DT978" s="4">
        <v>1000</v>
      </c>
      <c r="DU978" s="4">
        <v>-150</v>
      </c>
      <c r="DX978" s="4">
        <v>850</v>
      </c>
      <c r="ED978" s="4">
        <v>26146</v>
      </c>
      <c r="EG978" s="4">
        <v>26146</v>
      </c>
      <c r="EI978" s="4">
        <v>26996</v>
      </c>
      <c r="EM978" s="4">
        <v>0</v>
      </c>
      <c r="ET978" s="4">
        <v>0</v>
      </c>
      <c r="EU978" s="4">
        <v>0</v>
      </c>
      <c r="EY978" s="4">
        <v>391</v>
      </c>
      <c r="EZ978" s="4">
        <v>981</v>
      </c>
      <c r="FA978" s="4">
        <v>446</v>
      </c>
      <c r="FF978" s="4">
        <v>242</v>
      </c>
      <c r="FG978" s="4">
        <v>2060</v>
      </c>
      <c r="FH978" s="4">
        <v>2060</v>
      </c>
      <c r="FI978" s="4">
        <v>29056</v>
      </c>
      <c r="FL978" s="2">
        <v>2016</v>
      </c>
      <c r="FM978" t="s">
        <v>8</v>
      </c>
      <c r="FR978" s="2">
        <v>2016</v>
      </c>
      <c r="FT978" s="4">
        <v>5</v>
      </c>
      <c r="FU978" s="5">
        <v>5</v>
      </c>
      <c r="FX978" s="4">
        <v>539</v>
      </c>
      <c r="GA978" s="4">
        <v>0</v>
      </c>
      <c r="GE978" s="4">
        <v>43</v>
      </c>
      <c r="GF978" s="4">
        <v>36</v>
      </c>
      <c r="GI978" s="7">
        <f t="shared" si="157"/>
        <v>5.6435063031369102E-2</v>
      </c>
      <c r="GJ978" s="7">
        <f t="shared" si="162"/>
        <v>9.2649030842374747E-2</v>
      </c>
      <c r="GK978" s="7">
        <f t="shared" si="163"/>
        <v>0.14585165640574613</v>
      </c>
      <c r="GL978" s="7">
        <f t="shared" si="164"/>
        <v>8.8415473568281944E-2</v>
      </c>
      <c r="GM978" s="7">
        <f>(((DR978-DR977)-(DP978-DP977)-(FG978-FG977)+((EV978-EV977)+(EW978-EW977)+(EX978-EX977))+(FC978-FC977))-U978-V978)/DS977</f>
        <v>4.3205804749340368E-2</v>
      </c>
      <c r="GN978" s="7">
        <f t="shared" si="158"/>
        <v>-0.10301231310466138</v>
      </c>
      <c r="GO978" s="7">
        <f>(G978-G977)/DS977</f>
        <v>-3.3677807094693639E-2</v>
      </c>
      <c r="GP978" s="7">
        <f>CF978/DS977</f>
        <v>5.6874816769275874E-2</v>
      </c>
      <c r="GQ978" s="7">
        <f t="shared" si="159"/>
        <v>0.18312508874059349</v>
      </c>
      <c r="GR978" s="7">
        <f t="shared" si="160"/>
        <v>-2.850584695555073E-2</v>
      </c>
      <c r="GS978" s="7">
        <v>1</v>
      </c>
      <c r="GT978" s="7">
        <f t="shared" si="155"/>
        <v>0</v>
      </c>
      <c r="GU978" s="7">
        <f t="shared" si="156"/>
        <v>7.0897577092511016E-2</v>
      </c>
      <c r="GV978" t="s">
        <v>215</v>
      </c>
      <c r="GW978" s="8">
        <f t="shared" si="161"/>
        <v>3.664614482556435E-5</v>
      </c>
    </row>
    <row r="979" spans="1:205" x14ac:dyDescent="0.2">
      <c r="A979">
        <v>886478992</v>
      </c>
      <c r="B979" s="2">
        <v>2017</v>
      </c>
      <c r="C979" t="s">
        <v>3</v>
      </c>
      <c r="D979" s="3">
        <v>42736</v>
      </c>
      <c r="E979" s="3">
        <v>43100</v>
      </c>
      <c r="F979" t="s">
        <v>8</v>
      </c>
      <c r="G979" s="4">
        <v>31233</v>
      </c>
      <c r="I979" s="4">
        <v>25</v>
      </c>
      <c r="J979" s="4">
        <v>31258</v>
      </c>
      <c r="K979" s="4">
        <v>22041</v>
      </c>
      <c r="L979" s="4">
        <v>0</v>
      </c>
      <c r="M979" s="4">
        <v>0</v>
      </c>
      <c r="Q979" s="4">
        <v>3181</v>
      </c>
      <c r="R979" s="4">
        <v>2681</v>
      </c>
      <c r="S979" s="4">
        <v>111</v>
      </c>
      <c r="U979" s="4">
        <v>320</v>
      </c>
      <c r="X979" s="4">
        <v>502</v>
      </c>
      <c r="Z979" s="4">
        <v>26044</v>
      </c>
      <c r="AA979" s="4">
        <v>5214</v>
      </c>
      <c r="AC979" s="4">
        <v>0</v>
      </c>
      <c r="AD979" s="4">
        <v>0</v>
      </c>
      <c r="AE979" s="4">
        <v>0</v>
      </c>
      <c r="AG979" s="4">
        <v>34</v>
      </c>
      <c r="AJ979" s="4">
        <v>473</v>
      </c>
      <c r="AK979" s="4">
        <v>506</v>
      </c>
      <c r="AM979" s="4">
        <v>0</v>
      </c>
      <c r="AR979" s="4">
        <v>1</v>
      </c>
      <c r="AT979" s="4">
        <v>0</v>
      </c>
      <c r="AU979" s="4">
        <v>1</v>
      </c>
      <c r="AV979" s="4">
        <v>505</v>
      </c>
      <c r="AW979" s="4">
        <v>5719</v>
      </c>
      <c r="AX979" s="4">
        <v>1363</v>
      </c>
      <c r="AY979" s="4">
        <v>4356</v>
      </c>
      <c r="BB979" s="4">
        <v>0</v>
      </c>
      <c r="BD979" s="4">
        <v>0</v>
      </c>
      <c r="BF979" s="4">
        <v>4356</v>
      </c>
      <c r="BJ979" s="4">
        <v>1900</v>
      </c>
      <c r="BP979" s="4">
        <v>2456</v>
      </c>
      <c r="BR979" s="4">
        <v>4356</v>
      </c>
      <c r="BS979" s="2">
        <v>2017</v>
      </c>
      <c r="BV979" s="4">
        <v>6</v>
      </c>
      <c r="BY979" s="4">
        <v>6</v>
      </c>
      <c r="BZ979" s="4">
        <v>156</v>
      </c>
      <c r="CB979" s="4">
        <v>864</v>
      </c>
      <c r="CD979" s="4">
        <v>253</v>
      </c>
      <c r="CF979" s="4">
        <v>1272</v>
      </c>
      <c r="CL979" s="4">
        <v>12840</v>
      </c>
      <c r="CS979" s="4">
        <v>12840</v>
      </c>
      <c r="CU979" s="4">
        <v>14119</v>
      </c>
      <c r="DA979" s="4">
        <v>4909</v>
      </c>
      <c r="DB979" s="4">
        <v>4909</v>
      </c>
      <c r="DC979" s="4">
        <v>5543</v>
      </c>
      <c r="DD979" s="4">
        <v>1950</v>
      </c>
      <c r="DG979" s="4">
        <v>7494</v>
      </c>
      <c r="DN979" s="4">
        <v>0</v>
      </c>
      <c r="DO979" s="4">
        <v>5357</v>
      </c>
      <c r="DP979" s="4">
        <v>5357</v>
      </c>
      <c r="DR979" s="4">
        <v>17760</v>
      </c>
      <c r="DS979" s="4">
        <v>31879</v>
      </c>
      <c r="DT979" s="4">
        <v>1000</v>
      </c>
      <c r="DU979" s="4">
        <v>-150</v>
      </c>
      <c r="DX979" s="4">
        <v>850</v>
      </c>
      <c r="ED979" s="4">
        <v>28602</v>
      </c>
      <c r="EG979" s="4">
        <v>28602</v>
      </c>
      <c r="EI979" s="4">
        <v>29452</v>
      </c>
      <c r="EM979" s="4">
        <v>0</v>
      </c>
      <c r="ET979" s="4">
        <v>0</v>
      </c>
      <c r="EU979" s="4">
        <v>0</v>
      </c>
      <c r="EY979" s="4">
        <v>304</v>
      </c>
      <c r="EZ979" s="4">
        <v>981</v>
      </c>
      <c r="FA979" s="4">
        <v>853</v>
      </c>
      <c r="FF979" s="4">
        <v>289</v>
      </c>
      <c r="FG979" s="4">
        <v>2427</v>
      </c>
      <c r="FH979" s="4">
        <v>2427</v>
      </c>
      <c r="FI979" s="4">
        <v>31879</v>
      </c>
      <c r="FL979" s="2">
        <v>2017</v>
      </c>
      <c r="FM979" t="s">
        <v>8</v>
      </c>
      <c r="FR979" s="2">
        <v>2017</v>
      </c>
      <c r="FS979" s="5">
        <v>5</v>
      </c>
      <c r="FX979" s="4">
        <v>576</v>
      </c>
      <c r="GA979" s="4">
        <v>4</v>
      </c>
      <c r="GE979" s="4">
        <v>50</v>
      </c>
      <c r="GF979" s="4">
        <v>130</v>
      </c>
      <c r="GI979" s="7">
        <f t="shared" si="157"/>
        <v>7.2515143171806171E-2</v>
      </c>
      <c r="GJ979" s="7">
        <f t="shared" si="162"/>
        <v>0.14585165640574613</v>
      </c>
      <c r="GK979" s="7">
        <f t="shared" si="163"/>
        <v>8.8415473568281944E-2</v>
      </c>
      <c r="GL979" s="7">
        <f t="shared" si="164"/>
        <v>0.11973399416543806</v>
      </c>
      <c r="GM979" s="7">
        <f>(((DR979-DR978)-(DP979-DP978)-(FG979-FG978)+((EV979-EV978)+(EW979-EW978)+(EX979-EX978))+(FC979-FC978))-U979-V979)/DS978</f>
        <v>6.1501927312775331E-2</v>
      </c>
      <c r="GN979" s="7">
        <f t="shared" si="158"/>
        <v>-2.4538821585903085E-2</v>
      </c>
      <c r="GO979" s="7">
        <f>(G979-G978)/DS978</f>
        <v>-2.9942180616740087E-3</v>
      </c>
      <c r="GP979" s="7">
        <f>CF979/DS978</f>
        <v>4.3777533039647577E-2</v>
      </c>
      <c r="GQ979" s="7">
        <f t="shared" si="159"/>
        <v>0.14297201936489703</v>
      </c>
      <c r="GR979" s="7">
        <f t="shared" si="160"/>
        <v>-2.7777777777777779E-3</v>
      </c>
      <c r="GS979" s="7">
        <v>1</v>
      </c>
      <c r="GT979" s="7">
        <f t="shared" si="155"/>
        <v>0</v>
      </c>
      <c r="GU979" s="7">
        <f t="shared" si="156"/>
        <v>7.6131622698328058E-2</v>
      </c>
      <c r="GV979" t="s">
        <v>215</v>
      </c>
      <c r="GW979" s="8">
        <f t="shared" si="161"/>
        <v>3.4416299559471369E-5</v>
      </c>
    </row>
    <row r="980" spans="1:205" x14ac:dyDescent="0.2">
      <c r="A980">
        <v>886478992</v>
      </c>
      <c r="B980" s="2">
        <v>2018</v>
      </c>
      <c r="C980" t="s">
        <v>3</v>
      </c>
      <c r="D980" s="3">
        <v>43101</v>
      </c>
      <c r="E980" s="3">
        <v>43465</v>
      </c>
      <c r="F980" t="s">
        <v>8</v>
      </c>
      <c r="G980" s="4">
        <v>37753</v>
      </c>
      <c r="J980" s="4">
        <v>37753</v>
      </c>
      <c r="K980" s="4">
        <v>27591</v>
      </c>
      <c r="Q980" s="4">
        <v>3097</v>
      </c>
      <c r="R980" s="4">
        <v>2594</v>
      </c>
      <c r="S980" s="4">
        <v>117</v>
      </c>
      <c r="U980" s="4">
        <v>273</v>
      </c>
      <c r="X980" s="4">
        <v>3542</v>
      </c>
      <c r="Z980" s="4">
        <v>34504</v>
      </c>
      <c r="AA980" s="4">
        <v>3249</v>
      </c>
      <c r="AG980" s="4">
        <v>31</v>
      </c>
      <c r="AI980" s="4">
        <v>933</v>
      </c>
      <c r="AJ980" s="4">
        <v>2259</v>
      </c>
      <c r="AK980" s="4">
        <v>2291</v>
      </c>
      <c r="AR980" s="4">
        <v>60</v>
      </c>
      <c r="AT980" s="4">
        <v>634</v>
      </c>
      <c r="AU980" s="4">
        <v>694</v>
      </c>
      <c r="AV980" s="4">
        <v>1597</v>
      </c>
      <c r="AW980" s="4">
        <v>4846</v>
      </c>
      <c r="AX980" s="4">
        <v>722</v>
      </c>
      <c r="AY980" s="4">
        <v>4124</v>
      </c>
      <c r="BF980" s="4">
        <v>4124</v>
      </c>
      <c r="BS980" s="2">
        <v>2018</v>
      </c>
      <c r="BW980" s="4">
        <v>468</v>
      </c>
      <c r="BY980" s="4">
        <v>468</v>
      </c>
      <c r="BZ980" s="4">
        <v>115</v>
      </c>
      <c r="CB980" s="4">
        <v>1063</v>
      </c>
      <c r="CF980" s="4">
        <v>1178</v>
      </c>
      <c r="CL980" s="4">
        <v>15298</v>
      </c>
      <c r="CS980" s="4">
        <v>15298</v>
      </c>
      <c r="CU980" s="4">
        <v>16944</v>
      </c>
      <c r="DA980" s="4">
        <v>5371</v>
      </c>
      <c r="DB980" s="4">
        <v>5371</v>
      </c>
      <c r="DC980" s="4">
        <v>3642</v>
      </c>
      <c r="DD980" s="4">
        <v>3656</v>
      </c>
      <c r="DG980" s="4">
        <v>7298</v>
      </c>
      <c r="DO980" s="4">
        <v>6026</v>
      </c>
      <c r="DP980" s="4">
        <v>6026</v>
      </c>
      <c r="DR980" s="4">
        <v>18695</v>
      </c>
      <c r="DS980" s="4">
        <v>35639</v>
      </c>
      <c r="DT980" s="4">
        <v>1000</v>
      </c>
      <c r="DU980" s="4">
        <v>-150</v>
      </c>
      <c r="DX980" s="4">
        <v>850</v>
      </c>
      <c r="ED980" s="4">
        <v>32676</v>
      </c>
      <c r="EG980" s="4">
        <v>32676</v>
      </c>
      <c r="EI980" s="4">
        <v>33526</v>
      </c>
      <c r="EU980" s="4">
        <v>0</v>
      </c>
      <c r="EY980" s="4">
        <v>177</v>
      </c>
      <c r="EZ980" s="4">
        <v>1233</v>
      </c>
      <c r="FA980" s="4">
        <v>425</v>
      </c>
      <c r="FF980" s="4">
        <v>278</v>
      </c>
      <c r="FG980" s="4">
        <v>2113</v>
      </c>
      <c r="FH980" s="4">
        <v>2113</v>
      </c>
      <c r="FI980" s="4">
        <v>35639</v>
      </c>
      <c r="FL980" s="2">
        <v>2018</v>
      </c>
      <c r="FM980" t="s">
        <v>8</v>
      </c>
      <c r="FR980" s="2">
        <v>2018</v>
      </c>
      <c r="FS980" s="5">
        <v>5</v>
      </c>
      <c r="FX980" s="4">
        <v>678</v>
      </c>
      <c r="GA980" s="4">
        <v>4</v>
      </c>
      <c r="GE980" s="4">
        <v>50</v>
      </c>
      <c r="GF980" s="4">
        <v>0</v>
      </c>
      <c r="GI980" s="7">
        <f t="shared" si="157"/>
        <v>1.8193795288434393E-2</v>
      </c>
      <c r="GJ980" s="7">
        <f t="shared" si="162"/>
        <v>8.8415473568281944E-2</v>
      </c>
      <c r="GK980" s="7">
        <f t="shared" si="163"/>
        <v>0.11973399416543806</v>
      </c>
      <c r="GL980" s="7">
        <f t="shared" si="164"/>
        <v>0.39420297988159037</v>
      </c>
      <c r="GM980" s="7">
        <f>(((DR980-DR979)-(DP980-DP979)-(FG980-FG979)+((EV980-EV979)+(EW980-EW979)+(EX980-EX979))+(FC980-FC979))-U980-V980)/DS979</f>
        <v>9.6301640578437212E-3</v>
      </c>
      <c r="GN980" s="7">
        <f t="shared" si="158"/>
        <v>0.2641550864205276</v>
      </c>
      <c r="GO980" s="7">
        <f>(G980-G979)/DS979</f>
        <v>0.20452335393205559</v>
      </c>
      <c r="GP980" s="7">
        <f>CF980/DS979</f>
        <v>3.6952225603061578E-2</v>
      </c>
      <c r="GQ980" s="7">
        <f t="shared" si="159"/>
        <v>0.12216001658816908</v>
      </c>
      <c r="GR980" s="7">
        <f t="shared" si="160"/>
        <v>0.20875356193769409</v>
      </c>
      <c r="GS980" s="7">
        <v>1</v>
      </c>
      <c r="GT980" s="7">
        <f t="shared" si="155"/>
        <v>0</v>
      </c>
      <c r="GU980" s="7">
        <f t="shared" si="156"/>
        <v>5.9288981172311232E-2</v>
      </c>
      <c r="GV980" t="s">
        <v>215</v>
      </c>
      <c r="GW980" s="8">
        <f t="shared" si="161"/>
        <v>3.1368612566266194E-5</v>
      </c>
    </row>
    <row r="981" spans="1:205" x14ac:dyDescent="0.2">
      <c r="A981">
        <v>886478992</v>
      </c>
      <c r="B981" s="2">
        <v>2019</v>
      </c>
      <c r="C981" t="s">
        <v>3</v>
      </c>
      <c r="D981" s="3">
        <v>43466</v>
      </c>
      <c r="E981" s="3">
        <v>43830</v>
      </c>
      <c r="F981" t="s">
        <v>8</v>
      </c>
      <c r="G981" s="4">
        <v>36109</v>
      </c>
      <c r="J981" s="4">
        <v>36109</v>
      </c>
      <c r="K981" s="4">
        <v>27266</v>
      </c>
      <c r="Q981" s="4">
        <v>3290</v>
      </c>
      <c r="R981" s="4">
        <v>2785</v>
      </c>
      <c r="S981" s="4">
        <v>124</v>
      </c>
      <c r="U981" s="4">
        <v>285</v>
      </c>
      <c r="X981" s="4">
        <v>4731</v>
      </c>
      <c r="Z981" s="4">
        <v>35572</v>
      </c>
      <c r="AA981" s="4">
        <v>537</v>
      </c>
      <c r="AG981" s="4">
        <v>154</v>
      </c>
      <c r="AI981" s="4">
        <v>0</v>
      </c>
      <c r="AJ981" s="4">
        <v>756</v>
      </c>
      <c r="AK981" s="4">
        <v>911</v>
      </c>
      <c r="AR981" s="4">
        <v>38</v>
      </c>
      <c r="AT981" s="4">
        <v>118</v>
      </c>
      <c r="AU981" s="4">
        <v>155</v>
      </c>
      <c r="AV981" s="4">
        <v>755</v>
      </c>
      <c r="AW981" s="4">
        <v>1292</v>
      </c>
      <c r="AX981" s="4">
        <v>180</v>
      </c>
      <c r="AY981" s="4">
        <v>1112</v>
      </c>
      <c r="BF981" s="4">
        <v>1112</v>
      </c>
      <c r="BJ981" s="4">
        <v>2300</v>
      </c>
      <c r="BP981" s="4">
        <v>-1188</v>
      </c>
      <c r="BR981" s="4">
        <v>1112</v>
      </c>
      <c r="BS981" s="2">
        <v>2019</v>
      </c>
      <c r="BV981" s="4">
        <v>287</v>
      </c>
      <c r="BY981" s="4">
        <v>287</v>
      </c>
      <c r="BZ981" s="4">
        <v>649</v>
      </c>
      <c r="CB981" s="4">
        <v>553</v>
      </c>
      <c r="CD981" s="4">
        <v>352</v>
      </c>
      <c r="CF981" s="4">
        <v>1554</v>
      </c>
      <c r="CL981" s="4">
        <v>15275</v>
      </c>
      <c r="CS981" s="4">
        <v>15275</v>
      </c>
      <c r="CU981" s="4">
        <v>17116</v>
      </c>
      <c r="DA981" s="4">
        <v>4933</v>
      </c>
      <c r="DB981" s="4">
        <v>4933</v>
      </c>
      <c r="DC981" s="4">
        <v>3043</v>
      </c>
      <c r="DD981" s="4">
        <v>3202</v>
      </c>
      <c r="DG981" s="4">
        <v>6246</v>
      </c>
      <c r="DO981" s="4">
        <v>5461</v>
      </c>
      <c r="DP981" s="4">
        <v>5461</v>
      </c>
      <c r="DR981" s="4">
        <v>16639</v>
      </c>
      <c r="DS981" s="4">
        <v>33755</v>
      </c>
      <c r="DT981" s="4">
        <v>550</v>
      </c>
      <c r="DX981" s="4">
        <v>550</v>
      </c>
      <c r="ED981" s="4">
        <v>19931</v>
      </c>
      <c r="EG981" s="4">
        <v>19931</v>
      </c>
      <c r="EI981" s="4">
        <v>20481</v>
      </c>
      <c r="EU981" s="4">
        <v>0</v>
      </c>
      <c r="EY981" s="4">
        <v>469</v>
      </c>
      <c r="EZ981" s="4">
        <v>50</v>
      </c>
      <c r="FA981" s="4">
        <v>625</v>
      </c>
      <c r="FF981" s="4">
        <v>12130</v>
      </c>
      <c r="FG981" s="4">
        <v>13274</v>
      </c>
      <c r="FH981" s="4">
        <v>13274</v>
      </c>
      <c r="FI981" s="4">
        <v>33755</v>
      </c>
      <c r="FL981" s="2">
        <v>2019</v>
      </c>
      <c r="FM981" t="s">
        <v>8</v>
      </c>
      <c r="FR981" s="2">
        <v>2019</v>
      </c>
      <c r="FS981" s="5">
        <v>5</v>
      </c>
      <c r="FX981" s="4">
        <v>709</v>
      </c>
      <c r="GA981" s="4">
        <v>4</v>
      </c>
      <c r="GE981" s="4">
        <v>116</v>
      </c>
      <c r="GF981" s="4">
        <v>255</v>
      </c>
      <c r="GN981" s="7">
        <f t="shared" si="158"/>
        <v>-2.9321810376273183E-2</v>
      </c>
      <c r="GQ981" s="7">
        <f t="shared" si="159"/>
        <v>3.2048880306654752E-2</v>
      </c>
      <c r="GR981" s="7">
        <f t="shared" si="160"/>
        <v>-4.3546208248351127E-2</v>
      </c>
      <c r="GS981" s="7">
        <v>1</v>
      </c>
      <c r="GT981" s="7">
        <f t="shared" si="155"/>
        <v>0</v>
      </c>
      <c r="GU981" s="7">
        <f t="shared" si="156"/>
        <v>0.39324544511924159</v>
      </c>
      <c r="GV981" t="s">
        <v>215</v>
      </c>
      <c r="GW981" s="8">
        <f t="shared" si="161"/>
        <v>2.8059148685428885E-5</v>
      </c>
    </row>
    <row r="982" spans="1:205" x14ac:dyDescent="0.2">
      <c r="A982">
        <v>986367799</v>
      </c>
      <c r="B982" s="2">
        <v>2013</v>
      </c>
      <c r="C982" t="s">
        <v>3</v>
      </c>
      <c r="D982" s="3">
        <v>41275</v>
      </c>
      <c r="E982" s="3">
        <v>41639</v>
      </c>
      <c r="F982" t="s">
        <v>8</v>
      </c>
      <c r="G982" s="4">
        <v>33578</v>
      </c>
      <c r="I982" s="4">
        <v>1</v>
      </c>
      <c r="J982" s="4">
        <v>33579</v>
      </c>
      <c r="K982" s="4">
        <v>10800</v>
      </c>
      <c r="L982" s="4">
        <v>0</v>
      </c>
      <c r="M982" s="4">
        <v>0</v>
      </c>
      <c r="Q982" s="4">
        <v>12388</v>
      </c>
      <c r="R982" s="4">
        <v>11339</v>
      </c>
      <c r="S982" s="4">
        <v>228</v>
      </c>
      <c r="U982" s="4">
        <v>333</v>
      </c>
      <c r="X982" s="4">
        <v>10829</v>
      </c>
      <c r="Z982" s="4">
        <v>34350</v>
      </c>
      <c r="AA982" s="4">
        <v>-772</v>
      </c>
      <c r="AC982" s="4">
        <v>0</v>
      </c>
      <c r="AD982" s="4">
        <v>0</v>
      </c>
      <c r="AE982" s="4">
        <v>0</v>
      </c>
      <c r="AG982" s="4">
        <v>10</v>
      </c>
      <c r="AJ982" s="4">
        <v>0</v>
      </c>
      <c r="AK982" s="4">
        <v>10</v>
      </c>
      <c r="AM982" s="4">
        <v>0</v>
      </c>
      <c r="AR982" s="4">
        <v>93</v>
      </c>
      <c r="AS982" s="4">
        <v>0</v>
      </c>
      <c r="AT982" s="4">
        <v>0</v>
      </c>
      <c r="AU982" s="4">
        <v>93</v>
      </c>
      <c r="AV982" s="4">
        <v>-83</v>
      </c>
      <c r="AW982" s="4">
        <v>-855</v>
      </c>
      <c r="AX982" s="4">
        <v>0</v>
      </c>
      <c r="AY982" s="4">
        <v>-855</v>
      </c>
      <c r="BB982" s="4">
        <v>0</v>
      </c>
      <c r="BD982" s="4">
        <v>0</v>
      </c>
      <c r="BF982" s="4">
        <v>-855</v>
      </c>
      <c r="BQ982" s="4">
        <v>-855</v>
      </c>
      <c r="BR982" s="4">
        <v>-855</v>
      </c>
      <c r="BS982" s="2">
        <v>2013</v>
      </c>
      <c r="BY982" s="4">
        <v>0</v>
      </c>
      <c r="CD982" s="4">
        <v>1157</v>
      </c>
      <c r="CF982" s="4">
        <v>1157</v>
      </c>
      <c r="CS982" s="4">
        <v>0</v>
      </c>
      <c r="CU982" s="4">
        <v>1157</v>
      </c>
      <c r="DA982" s="4">
        <v>1087</v>
      </c>
      <c r="DB982" s="4">
        <v>1087</v>
      </c>
      <c r="DC982" s="4">
        <v>3082</v>
      </c>
      <c r="DD982" s="4">
        <v>441</v>
      </c>
      <c r="DG982" s="4">
        <v>3523</v>
      </c>
      <c r="DN982" s="4">
        <v>0</v>
      </c>
      <c r="DO982" s="4">
        <v>2594</v>
      </c>
      <c r="DP982" s="4">
        <v>2594</v>
      </c>
      <c r="DR982" s="4">
        <v>7204</v>
      </c>
      <c r="DS982" s="4">
        <v>8361</v>
      </c>
      <c r="DT982" s="4">
        <v>202</v>
      </c>
      <c r="DV982" s="4">
        <v>4899</v>
      </c>
      <c r="DX982" s="4">
        <v>5101</v>
      </c>
      <c r="EE982" s="4">
        <v>-1076</v>
      </c>
      <c r="EG982" s="4">
        <v>-1076</v>
      </c>
      <c r="EI982" s="4">
        <v>4025</v>
      </c>
      <c r="EM982" s="4">
        <v>0</v>
      </c>
      <c r="ES982" s="4">
        <v>207</v>
      </c>
      <c r="ET982" s="4">
        <v>207</v>
      </c>
      <c r="EU982" s="4">
        <v>207</v>
      </c>
      <c r="EX982" s="4">
        <v>0</v>
      </c>
      <c r="EY982" s="4">
        <v>1405</v>
      </c>
      <c r="FA982" s="4">
        <v>698</v>
      </c>
      <c r="FF982" s="4">
        <v>2026</v>
      </c>
      <c r="FG982" s="4">
        <v>4129</v>
      </c>
      <c r="FH982" s="4">
        <v>4336</v>
      </c>
      <c r="FI982" s="4">
        <v>8361</v>
      </c>
      <c r="FL982" s="2">
        <v>2013</v>
      </c>
      <c r="FM982" t="s">
        <v>8</v>
      </c>
      <c r="FR982" s="2">
        <v>2013</v>
      </c>
      <c r="FS982" s="5">
        <v>20</v>
      </c>
      <c r="FT982" s="4">
        <v>35</v>
      </c>
      <c r="FX982" s="4">
        <v>0</v>
      </c>
      <c r="FZ982" s="4">
        <v>0</v>
      </c>
      <c r="GA982" s="4">
        <v>0</v>
      </c>
      <c r="GE982" s="4">
        <v>44</v>
      </c>
      <c r="GF982" s="4">
        <v>21</v>
      </c>
      <c r="GN982" s="7">
        <f t="shared" si="158"/>
        <v>-7.6136868612057471E-2</v>
      </c>
      <c r="GQ982" s="7">
        <f t="shared" si="159"/>
        <v>-4.0602146452654572E-2</v>
      </c>
      <c r="GR982" s="7">
        <f t="shared" si="160"/>
        <v>-7.0093328533052696E-2</v>
      </c>
      <c r="GS982" s="7">
        <v>0.5</v>
      </c>
      <c r="GT982" s="7">
        <f t="shared" si="155"/>
        <v>0</v>
      </c>
      <c r="GU982" s="7">
        <f t="shared" si="156"/>
        <v>0.51859825379739266</v>
      </c>
      <c r="GV982" t="s">
        <v>210</v>
      </c>
      <c r="GW982" s="8">
        <f t="shared" si="161"/>
        <v>2.962524070508073E-5</v>
      </c>
    </row>
    <row r="983" spans="1:205" x14ac:dyDescent="0.2">
      <c r="A983">
        <v>986367799</v>
      </c>
      <c r="B983" s="2">
        <v>2014</v>
      </c>
      <c r="C983" t="s">
        <v>3</v>
      </c>
      <c r="D983" s="3">
        <v>41640</v>
      </c>
      <c r="E983" s="3">
        <v>42004</v>
      </c>
      <c r="F983" t="s">
        <v>8</v>
      </c>
      <c r="G983" s="4">
        <v>30552</v>
      </c>
      <c r="I983" s="4">
        <v>20</v>
      </c>
      <c r="J983" s="4">
        <v>30572</v>
      </c>
      <c r="K983" s="4">
        <v>9839</v>
      </c>
      <c r="L983" s="4">
        <v>0</v>
      </c>
      <c r="M983" s="4">
        <v>0</v>
      </c>
      <c r="Q983" s="4">
        <v>11346</v>
      </c>
      <c r="R983" s="4">
        <v>10338</v>
      </c>
      <c r="S983" s="4">
        <v>232</v>
      </c>
      <c r="U983" s="4">
        <v>397</v>
      </c>
      <c r="X983" s="4">
        <v>10275</v>
      </c>
      <c r="Z983" s="4">
        <v>31857</v>
      </c>
      <c r="AA983" s="4">
        <v>-1285</v>
      </c>
      <c r="AC983" s="4">
        <v>0</v>
      </c>
      <c r="AD983" s="4">
        <v>0</v>
      </c>
      <c r="AE983" s="4">
        <v>0</v>
      </c>
      <c r="AG983" s="4">
        <v>11</v>
      </c>
      <c r="AJ983" s="4">
        <v>0</v>
      </c>
      <c r="AK983" s="4">
        <v>11</v>
      </c>
      <c r="AM983" s="4">
        <v>0</v>
      </c>
      <c r="AR983" s="4">
        <v>42</v>
      </c>
      <c r="AT983" s="4">
        <v>0</v>
      </c>
      <c r="AU983" s="4">
        <v>42</v>
      </c>
      <c r="AV983" s="4">
        <v>-31</v>
      </c>
      <c r="AW983" s="4">
        <v>-1316</v>
      </c>
      <c r="AX983" s="4">
        <v>0</v>
      </c>
      <c r="AY983" s="4">
        <v>-1316</v>
      </c>
      <c r="BB983" s="4">
        <v>0</v>
      </c>
      <c r="BD983" s="4">
        <v>0</v>
      </c>
      <c r="BF983" s="4">
        <v>-1316</v>
      </c>
      <c r="BQ983" s="4">
        <v>-1316</v>
      </c>
      <c r="BR983" s="4">
        <v>-1316</v>
      </c>
      <c r="BS983" s="2">
        <v>2014</v>
      </c>
      <c r="BY983" s="4">
        <v>0</v>
      </c>
      <c r="CD983" s="4">
        <v>1890</v>
      </c>
      <c r="CF983" s="4">
        <v>1890</v>
      </c>
      <c r="CS983" s="4">
        <v>0</v>
      </c>
      <c r="CU983" s="4">
        <v>1890</v>
      </c>
      <c r="DA983" s="4">
        <v>1134</v>
      </c>
      <c r="DB983" s="4">
        <v>1134</v>
      </c>
      <c r="DC983" s="4">
        <v>2432</v>
      </c>
      <c r="DD983" s="4">
        <v>546</v>
      </c>
      <c r="DG983" s="4">
        <v>2978</v>
      </c>
      <c r="DN983" s="4">
        <v>0</v>
      </c>
      <c r="DO983" s="4">
        <v>603</v>
      </c>
      <c r="DP983" s="4">
        <v>603</v>
      </c>
      <c r="DR983" s="4">
        <v>4715</v>
      </c>
      <c r="DS983" s="4">
        <v>6604</v>
      </c>
      <c r="DT983" s="4">
        <v>202</v>
      </c>
      <c r="DV983" s="4">
        <v>4899</v>
      </c>
      <c r="DX983" s="4">
        <v>5101</v>
      </c>
      <c r="EE983" s="4">
        <v>-2392</v>
      </c>
      <c r="EG983" s="4">
        <v>-2392</v>
      </c>
      <c r="EI983" s="4">
        <v>2709</v>
      </c>
      <c r="EM983" s="4">
        <v>0</v>
      </c>
      <c r="ES983" s="4">
        <v>507</v>
      </c>
      <c r="ET983" s="4">
        <v>507</v>
      </c>
      <c r="EU983" s="4">
        <v>507</v>
      </c>
      <c r="EY983" s="4">
        <v>1589</v>
      </c>
      <c r="FA983" s="4">
        <v>446</v>
      </c>
      <c r="FF983" s="4">
        <v>1354</v>
      </c>
      <c r="FG983" s="4">
        <v>3388</v>
      </c>
      <c r="FH983" s="4">
        <v>3896</v>
      </c>
      <c r="FI983" s="4">
        <v>6604</v>
      </c>
      <c r="FL983" s="2">
        <v>2014</v>
      </c>
      <c r="FM983" t="s">
        <v>8</v>
      </c>
      <c r="FR983" s="2">
        <v>2014</v>
      </c>
      <c r="FS983" s="5">
        <v>19</v>
      </c>
      <c r="FT983" s="4">
        <v>32</v>
      </c>
      <c r="FX983" s="4">
        <v>0</v>
      </c>
      <c r="FZ983" s="4">
        <v>0</v>
      </c>
      <c r="GA983" s="4">
        <v>0</v>
      </c>
      <c r="GE983" s="4">
        <v>29</v>
      </c>
      <c r="GF983" s="4">
        <v>31</v>
      </c>
      <c r="GN983" s="7">
        <f t="shared" si="158"/>
        <v>-0.28417653390742736</v>
      </c>
      <c r="GQ983" s="7">
        <f t="shared" si="159"/>
        <v>-0.1758770464416973</v>
      </c>
      <c r="GR983" s="7">
        <f t="shared" si="160"/>
        <v>-9.0118529989874324E-2</v>
      </c>
      <c r="GS983" s="7">
        <v>0.5</v>
      </c>
      <c r="GT983" s="7">
        <f t="shared" si="155"/>
        <v>0</v>
      </c>
      <c r="GU983" s="7">
        <f t="shared" si="156"/>
        <v>0.58994548758328291</v>
      </c>
      <c r="GV983" t="s">
        <v>210</v>
      </c>
      <c r="GW983" s="8">
        <f t="shared" si="161"/>
        <v>1.1960291831120679E-4</v>
      </c>
    </row>
    <row r="984" spans="1:205" x14ac:dyDescent="0.2">
      <c r="A984">
        <v>986367799</v>
      </c>
      <c r="B984" s="2">
        <v>2015</v>
      </c>
      <c r="C984" t="s">
        <v>3</v>
      </c>
      <c r="D984" s="3">
        <v>42005</v>
      </c>
      <c r="E984" s="3">
        <v>42369</v>
      </c>
      <c r="F984" t="s">
        <v>8</v>
      </c>
      <c r="G984" s="4">
        <v>28595</v>
      </c>
      <c r="I984" s="4">
        <v>-10</v>
      </c>
      <c r="J984" s="4">
        <v>28585</v>
      </c>
      <c r="K984" s="4">
        <v>9469</v>
      </c>
      <c r="L984" s="4">
        <v>0</v>
      </c>
      <c r="M984" s="4">
        <v>0</v>
      </c>
      <c r="Q984" s="4">
        <v>10534</v>
      </c>
      <c r="R984" s="4">
        <v>9604</v>
      </c>
      <c r="S984" s="4">
        <v>249</v>
      </c>
      <c r="U984" s="4">
        <v>773</v>
      </c>
      <c r="X984" s="4">
        <v>8861</v>
      </c>
      <c r="Z984" s="4">
        <v>29637</v>
      </c>
      <c r="AA984" s="4">
        <v>-1052</v>
      </c>
      <c r="AC984" s="4">
        <v>0</v>
      </c>
      <c r="AD984" s="4">
        <v>0</v>
      </c>
      <c r="AE984" s="4">
        <v>0</v>
      </c>
      <c r="AG984" s="4">
        <v>4</v>
      </c>
      <c r="AJ984" s="4">
        <v>0</v>
      </c>
      <c r="AK984" s="4">
        <v>4</v>
      </c>
      <c r="AM984" s="4">
        <v>0</v>
      </c>
      <c r="AR984" s="4">
        <v>130</v>
      </c>
      <c r="AT984" s="4">
        <v>0</v>
      </c>
      <c r="AU984" s="4">
        <v>130</v>
      </c>
      <c r="AV984" s="4">
        <v>-125</v>
      </c>
      <c r="AW984" s="4">
        <v>-1177</v>
      </c>
      <c r="AX984" s="4">
        <v>0</v>
      </c>
      <c r="AY984" s="4">
        <v>-1177</v>
      </c>
      <c r="BB984" s="4">
        <v>0</v>
      </c>
      <c r="BD984" s="4">
        <v>0</v>
      </c>
      <c r="BF984" s="4">
        <v>-1177</v>
      </c>
      <c r="BQ984" s="4">
        <v>-1177</v>
      </c>
      <c r="BR984" s="4">
        <v>-1177</v>
      </c>
      <c r="BS984" s="2">
        <v>2015</v>
      </c>
      <c r="BY984" s="4">
        <v>0</v>
      </c>
      <c r="CD984" s="4">
        <v>4555</v>
      </c>
      <c r="CF984" s="4">
        <v>4555</v>
      </c>
      <c r="CS984" s="4">
        <v>0</v>
      </c>
      <c r="CU984" s="4">
        <v>4555</v>
      </c>
      <c r="DA984" s="4">
        <v>1142</v>
      </c>
      <c r="DB984" s="4">
        <v>1142</v>
      </c>
      <c r="DC984" s="4">
        <v>1793</v>
      </c>
      <c r="DD984" s="4">
        <v>298</v>
      </c>
      <c r="DG984" s="4">
        <v>2091</v>
      </c>
      <c r="DN984" s="4">
        <v>0</v>
      </c>
      <c r="DO984" s="4">
        <v>349</v>
      </c>
      <c r="DP984" s="4">
        <v>349</v>
      </c>
      <c r="DR984" s="4">
        <v>3582</v>
      </c>
      <c r="DS984" s="4">
        <v>8137</v>
      </c>
      <c r="DT984" s="4">
        <v>202</v>
      </c>
      <c r="DU984" s="4">
        <v>0</v>
      </c>
      <c r="DV984" s="4">
        <v>4899</v>
      </c>
      <c r="DX984" s="4">
        <v>5101</v>
      </c>
      <c r="EE984" s="4">
        <v>-3570</v>
      </c>
      <c r="EG984" s="4">
        <v>-3570</v>
      </c>
      <c r="EI984" s="4">
        <v>1532</v>
      </c>
      <c r="EM984" s="4">
        <v>0</v>
      </c>
      <c r="ES984" s="4">
        <v>2981</v>
      </c>
      <c r="ET984" s="4">
        <v>2981</v>
      </c>
      <c r="EU984" s="4">
        <v>2981</v>
      </c>
      <c r="EX984" s="4">
        <v>333</v>
      </c>
      <c r="EY984" s="4">
        <v>1370</v>
      </c>
      <c r="FA984" s="4">
        <v>676</v>
      </c>
      <c r="FF984" s="4">
        <v>1246</v>
      </c>
      <c r="FG984" s="4">
        <v>3625</v>
      </c>
      <c r="FH984" s="4">
        <v>6606</v>
      </c>
      <c r="FI984" s="4">
        <v>8137</v>
      </c>
      <c r="FL984" s="2">
        <v>2015</v>
      </c>
      <c r="FM984" t="s">
        <v>8</v>
      </c>
      <c r="FR984" s="2">
        <v>2015</v>
      </c>
      <c r="FS984" s="5">
        <v>16</v>
      </c>
      <c r="FT984" s="4">
        <v>26</v>
      </c>
      <c r="FX984" s="4">
        <v>0</v>
      </c>
      <c r="FZ984" s="4">
        <v>0</v>
      </c>
      <c r="GA984" s="4">
        <v>0</v>
      </c>
      <c r="GB984" t="s">
        <v>176</v>
      </c>
      <c r="GE984" s="4">
        <v>32</v>
      </c>
      <c r="GF984" s="4">
        <v>21</v>
      </c>
      <c r="GI984" s="7">
        <f t="shared" si="157"/>
        <v>-0.11856450635978195</v>
      </c>
      <c r="GJ984" s="7">
        <f t="shared" si="162"/>
        <v>-0.13897859107762228</v>
      </c>
      <c r="GK984" s="7">
        <f t="shared" si="163"/>
        <v>5.7389460932768019E-2</v>
      </c>
      <c r="GL984" s="7">
        <f t="shared" si="164"/>
        <v>0.16652328868133218</v>
      </c>
      <c r="GM984" s="7">
        <f>(((DR984-DR983)-(DP984-DP983)-(FG984-FG983)+((EV984-EV983)+(EW984-EW983)+(EX984-EX983))+(FC984-FC983))-U984-V984)/DS983</f>
        <v>-0.23561477892186553</v>
      </c>
      <c r="GN984" s="7">
        <f t="shared" si="158"/>
        <v>-0.19957601453664445</v>
      </c>
      <c r="GO984" s="7">
        <f>(G984-G983)/DS983</f>
        <v>-0.29633555420956997</v>
      </c>
      <c r="GP984" s="7">
        <f>CF984/DS983</f>
        <v>0.68973349485160507</v>
      </c>
      <c r="GQ984" s="7">
        <f t="shared" si="159"/>
        <v>-0.15969065870700766</v>
      </c>
      <c r="GR984" s="7">
        <f t="shared" si="160"/>
        <v>-6.4054726368159204E-2</v>
      </c>
      <c r="GS984" s="7">
        <v>0.5</v>
      </c>
      <c r="GT984" s="7">
        <f t="shared" si="155"/>
        <v>0</v>
      </c>
      <c r="GU984" s="7">
        <f t="shared" si="156"/>
        <v>0.81184711810249477</v>
      </c>
      <c r="GV984" t="s">
        <v>210</v>
      </c>
      <c r="GW984" s="8">
        <f t="shared" si="161"/>
        <v>1.5142337976983646E-4</v>
      </c>
    </row>
    <row r="985" spans="1:205" x14ac:dyDescent="0.2">
      <c r="A985">
        <v>986367799</v>
      </c>
      <c r="B985" s="2">
        <v>2016</v>
      </c>
      <c r="C985" t="s">
        <v>3</v>
      </c>
      <c r="D985" s="3">
        <v>42370</v>
      </c>
      <c r="E985" s="3">
        <v>42735</v>
      </c>
      <c r="F985" t="s">
        <v>8</v>
      </c>
      <c r="G985" s="4">
        <v>33760</v>
      </c>
      <c r="I985" s="4">
        <v>6</v>
      </c>
      <c r="J985" s="4">
        <v>33766</v>
      </c>
      <c r="K985" s="4">
        <v>11516</v>
      </c>
      <c r="L985" s="4">
        <v>0</v>
      </c>
      <c r="M985" s="4">
        <v>0</v>
      </c>
      <c r="Q985" s="4">
        <v>11565</v>
      </c>
      <c r="R985" s="4">
        <v>10558</v>
      </c>
      <c r="S985" s="4">
        <v>249</v>
      </c>
      <c r="U985" s="4">
        <v>809</v>
      </c>
      <c r="X985" s="4">
        <v>9120</v>
      </c>
      <c r="Z985" s="4">
        <v>33010</v>
      </c>
      <c r="AA985" s="4">
        <v>756</v>
      </c>
      <c r="AC985" s="4">
        <v>0</v>
      </c>
      <c r="AD985" s="4">
        <v>0</v>
      </c>
      <c r="AE985" s="4">
        <v>0</v>
      </c>
      <c r="AG985" s="4">
        <v>9</v>
      </c>
      <c r="AJ985" s="4">
        <v>0</v>
      </c>
      <c r="AK985" s="4">
        <v>9</v>
      </c>
      <c r="AM985" s="4">
        <v>0</v>
      </c>
      <c r="AR985" s="4">
        <v>86</v>
      </c>
      <c r="AS985" s="4">
        <v>24</v>
      </c>
      <c r="AT985" s="4">
        <v>24</v>
      </c>
      <c r="AU985" s="4">
        <v>110</v>
      </c>
      <c r="AV985" s="4">
        <v>-101</v>
      </c>
      <c r="AW985" s="4">
        <v>655</v>
      </c>
      <c r="AX985" s="4">
        <v>0</v>
      </c>
      <c r="AY985" s="4">
        <v>655</v>
      </c>
      <c r="BB985" s="4">
        <v>0</v>
      </c>
      <c r="BD985" s="4">
        <v>0</v>
      </c>
      <c r="BF985" s="4">
        <v>655</v>
      </c>
      <c r="BQ985" s="4">
        <v>655</v>
      </c>
      <c r="BR985" s="4">
        <v>655</v>
      </c>
      <c r="BS985" s="2">
        <v>2016</v>
      </c>
      <c r="BY985" s="4">
        <v>0</v>
      </c>
      <c r="CD985" s="4">
        <v>4444</v>
      </c>
      <c r="CF985" s="4">
        <v>4444</v>
      </c>
      <c r="CS985" s="4">
        <v>0</v>
      </c>
      <c r="CU985" s="4">
        <v>4444</v>
      </c>
      <c r="DA985" s="4">
        <v>1409</v>
      </c>
      <c r="DB985" s="4">
        <v>1409</v>
      </c>
      <c r="DC985" s="4">
        <v>2245</v>
      </c>
      <c r="DD985" s="4">
        <v>382</v>
      </c>
      <c r="DG985" s="4">
        <v>2627</v>
      </c>
      <c r="DN985" s="4">
        <v>0</v>
      </c>
      <c r="DO985" s="4">
        <v>434</v>
      </c>
      <c r="DP985" s="4">
        <v>434</v>
      </c>
      <c r="DR985" s="4">
        <v>4470</v>
      </c>
      <c r="DS985" s="4">
        <v>8915</v>
      </c>
      <c r="DT985" s="4">
        <v>202</v>
      </c>
      <c r="DU985" s="4">
        <v>0</v>
      </c>
      <c r="DV985" s="4">
        <v>4899</v>
      </c>
      <c r="DX985" s="4">
        <v>5101</v>
      </c>
      <c r="EE985" s="4">
        <v>-2914</v>
      </c>
      <c r="EG985" s="4">
        <v>-2914</v>
      </c>
      <c r="EI985" s="4">
        <v>2187</v>
      </c>
      <c r="EM985" s="4">
        <v>0</v>
      </c>
      <c r="ES985" s="4">
        <v>2742</v>
      </c>
      <c r="ET985" s="4">
        <v>2742</v>
      </c>
      <c r="EU985" s="4">
        <v>2742</v>
      </c>
      <c r="EX985" s="4">
        <v>0</v>
      </c>
      <c r="EY985" s="4">
        <v>1818</v>
      </c>
      <c r="FA985" s="4">
        <v>691</v>
      </c>
      <c r="FF985" s="4">
        <v>1478</v>
      </c>
      <c r="FG985" s="4">
        <v>3986</v>
      </c>
      <c r="FH985" s="4">
        <v>6728</v>
      </c>
      <c r="FI985" s="4">
        <v>8915</v>
      </c>
      <c r="FL985" s="2">
        <v>2016</v>
      </c>
      <c r="FM985" t="s">
        <v>8</v>
      </c>
      <c r="FR985" s="2">
        <v>2016</v>
      </c>
      <c r="FS985" s="5">
        <v>18</v>
      </c>
      <c r="FT985" s="4">
        <v>33</v>
      </c>
      <c r="FX985" s="4">
        <v>0</v>
      </c>
      <c r="FZ985" s="4">
        <v>0</v>
      </c>
      <c r="GA985" s="4">
        <v>0</v>
      </c>
      <c r="GE985" s="4">
        <v>36</v>
      </c>
      <c r="GF985" s="4">
        <v>20</v>
      </c>
      <c r="GI985" s="7">
        <f t="shared" si="157"/>
        <v>1.3395600344107165E-2</v>
      </c>
      <c r="GJ985" s="7">
        <f t="shared" si="162"/>
        <v>5.7389460932768019E-2</v>
      </c>
      <c r="GK985" s="7">
        <f t="shared" si="163"/>
        <v>0.16652328868133218</v>
      </c>
      <c r="GL985" s="7">
        <f t="shared" si="164"/>
        <v>0.14077397644419518</v>
      </c>
      <c r="GM985" s="7">
        <f>(((DR985-DR984)-(DP985-DP984)-(FG985-FG984)+((EV985-EV984)+(EW985-EW984)+(EX985-EX984))+(FC985-FC984))-U985-V985)/DS984</f>
        <v>-8.6026791200688207E-2</v>
      </c>
      <c r="GN985" s="7">
        <f t="shared" si="158"/>
        <v>0.5792060956126337</v>
      </c>
      <c r="GO985" s="7">
        <f>(G985-G984)/DS984</f>
        <v>0.63475482364507807</v>
      </c>
      <c r="GP985" s="7">
        <f>CF985/DS984</f>
        <v>0.54614722870836918</v>
      </c>
      <c r="GQ985" s="7">
        <f t="shared" si="159"/>
        <v>7.6823832981468443E-2</v>
      </c>
      <c r="GR985" s="7">
        <f t="shared" si="160"/>
        <v>0.18062598356356005</v>
      </c>
      <c r="GS985" s="7">
        <v>0.5</v>
      </c>
      <c r="GT985" s="7">
        <f t="shared" si="155"/>
        <v>0</v>
      </c>
      <c r="GU985" s="7">
        <f t="shared" si="156"/>
        <v>0.75468311833987656</v>
      </c>
      <c r="GV985" t="s">
        <v>210</v>
      </c>
      <c r="GW985" s="8">
        <f t="shared" si="161"/>
        <v>1.2289541600098315E-4</v>
      </c>
    </row>
    <row r="986" spans="1:205" x14ac:dyDescent="0.2">
      <c r="A986">
        <v>986367799</v>
      </c>
      <c r="B986" s="2">
        <v>2017</v>
      </c>
      <c r="C986" t="s">
        <v>3</v>
      </c>
      <c r="D986" s="3">
        <v>42736</v>
      </c>
      <c r="E986" s="3">
        <v>43100</v>
      </c>
      <c r="F986" t="s">
        <v>8</v>
      </c>
      <c r="G986" s="4">
        <v>33389</v>
      </c>
      <c r="I986" s="4">
        <v>1</v>
      </c>
      <c r="J986" s="4">
        <v>33390</v>
      </c>
      <c r="K986" s="4">
        <v>11624</v>
      </c>
      <c r="L986" s="4">
        <v>0</v>
      </c>
      <c r="M986" s="4">
        <v>0</v>
      </c>
      <c r="Q986" s="4">
        <v>11583</v>
      </c>
      <c r="R986" s="4">
        <v>10569</v>
      </c>
      <c r="S986" s="4">
        <v>244</v>
      </c>
      <c r="U986" s="4">
        <v>882</v>
      </c>
      <c r="X986" s="4">
        <v>9103</v>
      </c>
      <c r="Z986" s="4">
        <v>33191</v>
      </c>
      <c r="AA986" s="4">
        <v>199</v>
      </c>
      <c r="AC986" s="4">
        <v>0</v>
      </c>
      <c r="AD986" s="4">
        <v>0</v>
      </c>
      <c r="AE986" s="4">
        <v>0</v>
      </c>
      <c r="AG986" s="4">
        <v>8</v>
      </c>
      <c r="AJ986" s="4">
        <v>0</v>
      </c>
      <c r="AK986" s="4">
        <v>8</v>
      </c>
      <c r="AM986" s="4">
        <v>0</v>
      </c>
      <c r="AR986" s="4">
        <v>83</v>
      </c>
      <c r="AS986" s="4">
        <v>13</v>
      </c>
      <c r="AT986" s="4">
        <v>13</v>
      </c>
      <c r="AU986" s="4">
        <v>96</v>
      </c>
      <c r="AV986" s="4">
        <v>-88</v>
      </c>
      <c r="AW986" s="4">
        <v>111</v>
      </c>
      <c r="AX986" s="4">
        <v>0</v>
      </c>
      <c r="AY986" s="4">
        <v>111</v>
      </c>
      <c r="BB986" s="4">
        <v>0</v>
      </c>
      <c r="BD986" s="4">
        <v>0</v>
      </c>
      <c r="BF986" s="4">
        <v>111</v>
      </c>
      <c r="BQ986" s="4">
        <v>111</v>
      </c>
      <c r="BR986" s="4">
        <v>111</v>
      </c>
      <c r="BS986" s="2">
        <v>2017</v>
      </c>
      <c r="BY986" s="4">
        <v>0</v>
      </c>
      <c r="CD986" s="4">
        <v>4203</v>
      </c>
      <c r="CF986" s="4">
        <v>4203</v>
      </c>
      <c r="CS986" s="4">
        <v>0</v>
      </c>
      <c r="CU986" s="4">
        <v>4203</v>
      </c>
      <c r="DA986" s="4">
        <v>1418</v>
      </c>
      <c r="DB986" s="4">
        <v>1418</v>
      </c>
      <c r="DC986" s="4">
        <v>2470</v>
      </c>
      <c r="DD986" s="4">
        <v>509</v>
      </c>
      <c r="DG986" s="4">
        <v>2979</v>
      </c>
      <c r="DN986" s="4">
        <v>0</v>
      </c>
      <c r="DO986" s="4">
        <v>547</v>
      </c>
      <c r="DP986" s="4">
        <v>547</v>
      </c>
      <c r="DR986" s="4">
        <v>4944</v>
      </c>
      <c r="DS986" s="4">
        <v>9147</v>
      </c>
      <c r="DT986" s="4">
        <v>202</v>
      </c>
      <c r="DU986" s="4">
        <v>0</v>
      </c>
      <c r="DV986" s="4">
        <v>4899</v>
      </c>
      <c r="DX986" s="4">
        <v>5101</v>
      </c>
      <c r="EE986" s="4">
        <v>-2804</v>
      </c>
      <c r="EG986" s="4">
        <v>-2804</v>
      </c>
      <c r="EI986" s="4">
        <v>2298</v>
      </c>
      <c r="EM986" s="4">
        <v>0</v>
      </c>
      <c r="EO986" s="4">
        <v>162</v>
      </c>
      <c r="ES986" s="4">
        <v>2078</v>
      </c>
      <c r="ET986" s="4">
        <v>2078</v>
      </c>
      <c r="EU986" s="4">
        <v>2240</v>
      </c>
      <c r="EX986" s="4">
        <v>0</v>
      </c>
      <c r="EY986" s="4">
        <v>2252</v>
      </c>
      <c r="FA986" s="4">
        <v>603</v>
      </c>
      <c r="FF986" s="4">
        <v>1754</v>
      </c>
      <c r="FG986" s="4">
        <v>4609</v>
      </c>
      <c r="FH986" s="4">
        <v>6849</v>
      </c>
      <c r="FI986" s="4">
        <v>9147</v>
      </c>
      <c r="FL986" s="2">
        <v>2017</v>
      </c>
      <c r="FM986" t="s">
        <v>8</v>
      </c>
      <c r="FR986" s="2">
        <v>2017</v>
      </c>
      <c r="FS986" s="5">
        <v>19</v>
      </c>
      <c r="FX986" s="4">
        <v>0</v>
      </c>
      <c r="FZ986" s="4">
        <v>0</v>
      </c>
      <c r="GA986" s="4">
        <v>0</v>
      </c>
      <c r="GE986" s="4">
        <v>33</v>
      </c>
      <c r="GF986" s="4">
        <v>23</v>
      </c>
      <c r="GI986" s="7">
        <f t="shared" si="157"/>
        <v>-2.9388670779584968E-2</v>
      </c>
      <c r="GJ986" s="7">
        <f t="shared" si="162"/>
        <v>0.16652328868133218</v>
      </c>
      <c r="GK986" s="7">
        <f t="shared" si="163"/>
        <v>0.14077397644419518</v>
      </c>
      <c r="GL986" s="7">
        <f t="shared" si="164"/>
        <v>0.15972449983601181</v>
      </c>
      <c r="GM986" s="7">
        <f>(((DR986-DR985)-(DP986-DP985)-(FG986-FG985)+((EV986-EV985)+(EW986-EW985)+(EX986-EX985))+(FC986-FC985))-U986-V986)/DS985</f>
        <v>-0.12832305103757713</v>
      </c>
      <c r="GN986" s="7">
        <f t="shared" si="158"/>
        <v>-6.6853617498597875E-2</v>
      </c>
      <c r="GO986" s="7">
        <f>(G986-G985)/DS985</f>
        <v>-4.1615255187885586E-2</v>
      </c>
      <c r="GP986" s="7">
        <f>CF986/DS985</f>
        <v>0.47145260796410543</v>
      </c>
      <c r="GQ986" s="7">
        <f t="shared" si="159"/>
        <v>1.2290997674676115E-2</v>
      </c>
      <c r="GR986" s="7">
        <f t="shared" si="160"/>
        <v>-1.0989336492890996E-2</v>
      </c>
      <c r="GS986" s="7">
        <v>0.5</v>
      </c>
      <c r="GT986" s="7">
        <f t="shared" si="155"/>
        <v>0</v>
      </c>
      <c r="GU986" s="7">
        <f t="shared" si="156"/>
        <v>0.74877008855362415</v>
      </c>
      <c r="GV986" t="s">
        <v>210</v>
      </c>
      <c r="GW986" s="8">
        <f t="shared" si="161"/>
        <v>1.1217049915872125E-4</v>
      </c>
    </row>
    <row r="987" spans="1:205" x14ac:dyDescent="0.2">
      <c r="A987">
        <v>986367799</v>
      </c>
      <c r="B987" s="2">
        <v>2018</v>
      </c>
      <c r="C987" t="s">
        <v>3</v>
      </c>
      <c r="D987" s="3">
        <v>43101</v>
      </c>
      <c r="E987" s="3">
        <v>43465</v>
      </c>
      <c r="F987" t="s">
        <v>8</v>
      </c>
      <c r="G987" s="4">
        <v>35788</v>
      </c>
      <c r="I987" s="4">
        <v>0</v>
      </c>
      <c r="J987" s="4">
        <v>35788</v>
      </c>
      <c r="K987" s="4">
        <v>12323</v>
      </c>
      <c r="Q987" s="4">
        <v>13529</v>
      </c>
      <c r="R987" s="4">
        <v>11162</v>
      </c>
      <c r="S987" s="4">
        <v>272</v>
      </c>
      <c r="U987" s="4">
        <v>913</v>
      </c>
      <c r="X987" s="4">
        <v>8501</v>
      </c>
      <c r="Z987" s="4">
        <v>35267</v>
      </c>
      <c r="AA987" s="4">
        <v>521</v>
      </c>
      <c r="AG987" s="4">
        <v>8</v>
      </c>
      <c r="AJ987" s="4">
        <v>1</v>
      </c>
      <c r="AK987" s="4">
        <v>10</v>
      </c>
      <c r="AR987" s="4">
        <v>79</v>
      </c>
      <c r="AS987" s="4">
        <v>8</v>
      </c>
      <c r="AT987" s="4">
        <v>8</v>
      </c>
      <c r="AU987" s="4">
        <v>87</v>
      </c>
      <c r="AV987" s="4">
        <v>-77</v>
      </c>
      <c r="AW987" s="4">
        <v>444</v>
      </c>
      <c r="AX987" s="4">
        <v>0</v>
      </c>
      <c r="AY987" s="4">
        <v>444</v>
      </c>
      <c r="BF987" s="4">
        <v>444</v>
      </c>
      <c r="BQ987" s="4">
        <v>444</v>
      </c>
      <c r="BR987" s="4">
        <v>444</v>
      </c>
      <c r="BS987" s="2">
        <v>2018</v>
      </c>
      <c r="CD987" s="4">
        <v>4236</v>
      </c>
      <c r="CF987" s="4">
        <v>4236</v>
      </c>
      <c r="CU987" s="4">
        <v>4236</v>
      </c>
      <c r="DA987" s="4">
        <v>1340</v>
      </c>
      <c r="DB987" s="4">
        <v>1340</v>
      </c>
      <c r="DC987" s="4">
        <v>2294</v>
      </c>
      <c r="DD987" s="4">
        <v>501</v>
      </c>
      <c r="DG987" s="4">
        <v>2795</v>
      </c>
      <c r="DO987" s="4">
        <v>846</v>
      </c>
      <c r="DP987" s="4">
        <v>846</v>
      </c>
      <c r="DR987" s="4">
        <v>4981</v>
      </c>
      <c r="DS987" s="4">
        <v>9217</v>
      </c>
      <c r="DT987" s="4">
        <v>202</v>
      </c>
      <c r="DU987" s="4">
        <v>0</v>
      </c>
      <c r="DV987" s="4">
        <v>4899</v>
      </c>
      <c r="DX987" s="4">
        <v>5101</v>
      </c>
      <c r="EE987" s="4">
        <v>-2360</v>
      </c>
      <c r="EG987" s="4">
        <v>-2360</v>
      </c>
      <c r="EI987" s="4">
        <v>2741</v>
      </c>
      <c r="ES987" s="4">
        <v>2025</v>
      </c>
      <c r="ET987" s="4">
        <v>2025</v>
      </c>
      <c r="EU987" s="4">
        <v>2025</v>
      </c>
      <c r="EX987" s="4">
        <v>0</v>
      </c>
      <c r="EY987" s="4">
        <v>1703</v>
      </c>
      <c r="FA987" s="4">
        <v>744</v>
      </c>
      <c r="FF987" s="4">
        <v>2004</v>
      </c>
      <c r="FG987" s="4">
        <v>4451</v>
      </c>
      <c r="FH987" s="4">
        <v>6476</v>
      </c>
      <c r="FI987" s="4">
        <v>9217</v>
      </c>
      <c r="FL987" s="2">
        <v>2018</v>
      </c>
      <c r="FM987" t="s">
        <v>8</v>
      </c>
      <c r="FR987" s="2">
        <v>2018</v>
      </c>
      <c r="FS987" s="5">
        <v>18</v>
      </c>
      <c r="FX987" s="4">
        <v>0</v>
      </c>
      <c r="FZ987" s="4">
        <v>0</v>
      </c>
      <c r="GA987" s="4">
        <v>0</v>
      </c>
      <c r="GE987" s="4">
        <v>44</v>
      </c>
      <c r="GF987" s="4">
        <v>29</v>
      </c>
      <c r="GI987" s="7">
        <f t="shared" si="157"/>
        <v>-1.1369848037607959E-2</v>
      </c>
      <c r="GJ987" s="7">
        <f t="shared" si="162"/>
        <v>0.14077397644419518</v>
      </c>
      <c r="GK987" s="7">
        <f t="shared" si="163"/>
        <v>0.15972449983601181</v>
      </c>
      <c r="GL987" s="7">
        <f t="shared" si="164"/>
        <v>0.2019095150265813</v>
      </c>
      <c r="GM987" s="7">
        <f>(((DR987-DR986)-(DP987-DP986)-(FG987-FG986)+((EV987-EV986)+(EW987-EW986)+(EX987-EX986))+(FC987-FC986))-U987-V987)/DS986</f>
        <v>-0.11118399475237783</v>
      </c>
      <c r="GN987" s="7">
        <f t="shared" si="158"/>
        <v>0.28151306439269708</v>
      </c>
      <c r="GO987" s="7">
        <f>(G987-G986)/DS986</f>
        <v>0.26227178309828358</v>
      </c>
      <c r="GP987" s="7">
        <f>CF987/DS986</f>
        <v>0.46310265660872418</v>
      </c>
      <c r="GQ987" s="7">
        <f t="shared" si="159"/>
        <v>4.8355478109344367E-2</v>
      </c>
      <c r="GR987" s="7">
        <f t="shared" si="160"/>
        <v>7.1850010482494231E-2</v>
      </c>
      <c r="GS987" s="7">
        <v>0.5</v>
      </c>
      <c r="GT987" s="7">
        <f>EP987/FH987</f>
        <v>0</v>
      </c>
      <c r="GU987" s="7">
        <f t="shared" si="156"/>
        <v>0.70261473364435278</v>
      </c>
      <c r="GV987" t="s">
        <v>210</v>
      </c>
      <c r="GW987" s="8">
        <f t="shared" si="161"/>
        <v>1.0932546190007652E-4</v>
      </c>
    </row>
    <row r="988" spans="1:205" x14ac:dyDescent="0.2">
      <c r="A988">
        <v>986367799</v>
      </c>
      <c r="B988" s="2">
        <v>2019</v>
      </c>
      <c r="C988" t="s">
        <v>3</v>
      </c>
      <c r="D988" s="3">
        <v>43466</v>
      </c>
      <c r="E988" s="3">
        <v>43830</v>
      </c>
      <c r="F988" t="s">
        <v>8</v>
      </c>
      <c r="G988" s="4">
        <v>35862</v>
      </c>
      <c r="I988" s="4">
        <v>14</v>
      </c>
      <c r="J988" s="4">
        <v>35876</v>
      </c>
      <c r="K988" s="4">
        <v>12046</v>
      </c>
      <c r="Q988" s="4">
        <v>13756</v>
      </c>
      <c r="R988" s="4">
        <v>11321</v>
      </c>
      <c r="S988" s="4">
        <v>275</v>
      </c>
      <c r="U988" s="4">
        <v>968</v>
      </c>
      <c r="X988" s="4">
        <v>8642</v>
      </c>
      <c r="Z988" s="4">
        <v>35411</v>
      </c>
      <c r="AA988" s="4">
        <v>464</v>
      </c>
      <c r="AG988" s="4">
        <v>25</v>
      </c>
      <c r="AJ988" s="4">
        <v>6</v>
      </c>
      <c r="AK988" s="4">
        <v>31</v>
      </c>
      <c r="AR988" s="4">
        <v>62</v>
      </c>
      <c r="AS988" s="4">
        <v>5</v>
      </c>
      <c r="AT988" s="4">
        <v>5</v>
      </c>
      <c r="AU988" s="4">
        <v>67</v>
      </c>
      <c r="AV988" s="4">
        <v>-36</v>
      </c>
      <c r="AW988" s="4">
        <v>429</v>
      </c>
      <c r="AX988" s="4">
        <v>0</v>
      </c>
      <c r="AY988" s="4">
        <v>429</v>
      </c>
      <c r="BF988" s="4">
        <v>429</v>
      </c>
      <c r="BQ988" s="4">
        <v>429</v>
      </c>
      <c r="BR988" s="4">
        <v>429</v>
      </c>
      <c r="BS988" s="2">
        <v>2019</v>
      </c>
      <c r="CD988" s="4">
        <v>3911</v>
      </c>
      <c r="CF988" s="4">
        <v>3911</v>
      </c>
      <c r="CU988" s="4">
        <v>3911</v>
      </c>
      <c r="DA988" s="4">
        <v>1252</v>
      </c>
      <c r="DB988" s="4">
        <v>1252</v>
      </c>
      <c r="DC988" s="4">
        <v>1930</v>
      </c>
      <c r="DD988" s="4">
        <v>331</v>
      </c>
      <c r="DG988" s="4">
        <v>2261</v>
      </c>
      <c r="DO988" s="4">
        <v>1547</v>
      </c>
      <c r="DP988" s="4">
        <v>1547</v>
      </c>
      <c r="DR988" s="4">
        <v>5060</v>
      </c>
      <c r="DS988" s="4">
        <v>8972</v>
      </c>
      <c r="DT988" s="4">
        <v>202</v>
      </c>
      <c r="DU988" s="4">
        <v>0</v>
      </c>
      <c r="DV988" s="4">
        <v>4899</v>
      </c>
      <c r="DX988" s="4">
        <v>5101</v>
      </c>
      <c r="EE988" s="4">
        <v>-1931</v>
      </c>
      <c r="EG988" s="4">
        <v>-1931</v>
      </c>
      <c r="EI988" s="4">
        <v>3170</v>
      </c>
      <c r="ES988" s="4">
        <v>1509</v>
      </c>
      <c r="ET988" s="4">
        <v>1509</v>
      </c>
      <c r="EU988" s="4">
        <v>1509</v>
      </c>
      <c r="EX988" s="4">
        <v>0</v>
      </c>
      <c r="EY988" s="4">
        <v>1875</v>
      </c>
      <c r="FA988" s="4">
        <v>644</v>
      </c>
      <c r="FF988" s="4">
        <v>1775</v>
      </c>
      <c r="FG988" s="4">
        <v>4293</v>
      </c>
      <c r="FH988" s="4">
        <v>5802</v>
      </c>
      <c r="FI988" s="4">
        <v>8972</v>
      </c>
      <c r="FL988" s="2">
        <v>2019</v>
      </c>
      <c r="FM988" t="s">
        <v>8</v>
      </c>
      <c r="FR988" s="2">
        <v>2019</v>
      </c>
      <c r="FS988" s="5">
        <v>20</v>
      </c>
      <c r="FX988" s="4">
        <v>0</v>
      </c>
      <c r="FZ988" s="4">
        <v>0</v>
      </c>
      <c r="GA988" s="4">
        <v>0</v>
      </c>
      <c r="GE988" s="4">
        <v>41</v>
      </c>
      <c r="GF988" s="4">
        <v>27</v>
      </c>
      <c r="GN988" s="7">
        <f t="shared" si="158"/>
        <v>4.752088532060323E-2</v>
      </c>
      <c r="GQ988" s="7">
        <f t="shared" si="159"/>
        <v>4.7171367309912587E-2</v>
      </c>
      <c r="GR988" s="7">
        <f t="shared" si="160"/>
        <v>2.0677322007376774E-3</v>
      </c>
      <c r="GS988" s="7">
        <v>0.5</v>
      </c>
      <c r="GT988" s="7">
        <f t="shared" ref="GT988:GT1050" si="165">EP988/FH988</f>
        <v>0</v>
      </c>
      <c r="GU988" s="7">
        <f t="shared" si="156"/>
        <v>0.64667855550601872</v>
      </c>
      <c r="GV988" t="s">
        <v>210</v>
      </c>
      <c r="GW988" s="8">
        <f t="shared" si="161"/>
        <v>1.0849517196484756E-4</v>
      </c>
    </row>
    <row r="989" spans="1:205" x14ac:dyDescent="0.2">
      <c r="A989">
        <v>996327191</v>
      </c>
      <c r="B989" s="2">
        <v>2013</v>
      </c>
      <c r="C989" t="s">
        <v>3</v>
      </c>
      <c r="D989" s="3">
        <v>41275</v>
      </c>
      <c r="E989" s="3">
        <v>41639</v>
      </c>
      <c r="F989" t="s">
        <v>8</v>
      </c>
      <c r="G989" s="4">
        <v>5898</v>
      </c>
      <c r="I989" s="4">
        <v>1246</v>
      </c>
      <c r="J989" s="4">
        <v>7144</v>
      </c>
      <c r="K989" s="4">
        <v>1866</v>
      </c>
      <c r="L989" s="4">
        <v>-266</v>
      </c>
      <c r="M989" s="4">
        <v>-266</v>
      </c>
      <c r="Q989" s="4">
        <v>6634</v>
      </c>
      <c r="R989" s="4">
        <v>5703</v>
      </c>
      <c r="S989" s="4">
        <v>313</v>
      </c>
      <c r="U989" s="4">
        <v>17894</v>
      </c>
      <c r="X989" s="4">
        <v>12635</v>
      </c>
      <c r="Z989" s="4">
        <v>38763</v>
      </c>
      <c r="AA989" s="4">
        <v>-31619</v>
      </c>
      <c r="AC989" s="4">
        <v>0</v>
      </c>
      <c r="AD989" s="4">
        <v>0</v>
      </c>
      <c r="AE989" s="4">
        <v>0</v>
      </c>
      <c r="AG989" s="4">
        <v>0</v>
      </c>
      <c r="AJ989" s="4">
        <v>27</v>
      </c>
      <c r="AK989" s="4">
        <v>27</v>
      </c>
      <c r="AM989" s="4">
        <v>0</v>
      </c>
      <c r="AR989" s="4">
        <v>0</v>
      </c>
      <c r="AS989" s="4">
        <v>843</v>
      </c>
      <c r="AT989" s="4">
        <v>843</v>
      </c>
      <c r="AU989" s="4">
        <v>843</v>
      </c>
      <c r="AV989" s="4">
        <v>-816</v>
      </c>
      <c r="AW989" s="4">
        <v>-32435</v>
      </c>
      <c r="AX989" s="4">
        <v>0</v>
      </c>
      <c r="AY989" s="4">
        <v>-32435</v>
      </c>
      <c r="BB989" s="4">
        <v>0</v>
      </c>
      <c r="BD989" s="4">
        <v>0</v>
      </c>
      <c r="BF989" s="4">
        <v>-32435</v>
      </c>
      <c r="BQ989" s="4">
        <v>-32435</v>
      </c>
      <c r="BR989" s="4">
        <v>-32435</v>
      </c>
      <c r="BS989" s="2">
        <v>2013</v>
      </c>
      <c r="BT989" s="4">
        <v>41157</v>
      </c>
      <c r="BU989" s="4">
        <v>20783</v>
      </c>
      <c r="BY989" s="4">
        <v>61941</v>
      </c>
      <c r="CB989" s="4">
        <v>20330</v>
      </c>
      <c r="CD989" s="4">
        <v>1789</v>
      </c>
      <c r="CF989" s="4">
        <v>22119</v>
      </c>
      <c r="CS989" s="4">
        <v>0</v>
      </c>
      <c r="CU989" s="4">
        <v>84060</v>
      </c>
      <c r="DA989" s="4">
        <v>970</v>
      </c>
      <c r="DB989" s="4">
        <v>970</v>
      </c>
      <c r="DC989" s="4">
        <v>1144</v>
      </c>
      <c r="DD989" s="4">
        <v>964</v>
      </c>
      <c r="DG989" s="4">
        <v>2108</v>
      </c>
      <c r="DN989" s="4">
        <v>0</v>
      </c>
      <c r="DO989" s="4">
        <v>250</v>
      </c>
      <c r="DP989" s="4">
        <v>250</v>
      </c>
      <c r="DR989" s="4">
        <v>3328</v>
      </c>
      <c r="DS989" s="4">
        <v>87388</v>
      </c>
      <c r="DT989" s="4">
        <v>20000</v>
      </c>
      <c r="DV989" s="4">
        <v>32037</v>
      </c>
      <c r="DX989" s="4">
        <v>52037</v>
      </c>
      <c r="ED989" s="4">
        <v>785</v>
      </c>
      <c r="EG989" s="4">
        <v>785</v>
      </c>
      <c r="EI989" s="4">
        <v>52822</v>
      </c>
      <c r="EM989" s="4">
        <v>0</v>
      </c>
      <c r="ET989" s="4">
        <v>0</v>
      </c>
      <c r="EU989" s="4">
        <v>0</v>
      </c>
      <c r="EX989" s="4">
        <v>31079</v>
      </c>
      <c r="EY989" s="4">
        <v>1042</v>
      </c>
      <c r="FA989" s="4">
        <v>427</v>
      </c>
      <c r="FF989" s="4">
        <v>2018</v>
      </c>
      <c r="FG989" s="4">
        <v>34566</v>
      </c>
      <c r="FH989" s="4">
        <v>34566</v>
      </c>
      <c r="FI989" s="4">
        <v>87388</v>
      </c>
      <c r="FL989" s="2">
        <v>2013</v>
      </c>
      <c r="FM989" t="s">
        <v>8</v>
      </c>
      <c r="FR989" s="2">
        <v>2013</v>
      </c>
      <c r="FT989" s="4">
        <v>9</v>
      </c>
      <c r="FX989" s="4">
        <v>0</v>
      </c>
      <c r="FZ989" s="4">
        <v>0</v>
      </c>
      <c r="GA989" s="4">
        <v>0</v>
      </c>
      <c r="GE989" s="4">
        <v>30</v>
      </c>
      <c r="GF989" s="4">
        <v>25</v>
      </c>
      <c r="GN989" s="7">
        <f t="shared" si="158"/>
        <v>-3.2521176995095855</v>
      </c>
      <c r="GQ989" s="7">
        <f t="shared" si="159"/>
        <v>-0.67320464923204648</v>
      </c>
      <c r="GR989" s="7">
        <f t="shared" si="160"/>
        <v>-0.83553622218504264</v>
      </c>
      <c r="GS989" s="7">
        <v>1</v>
      </c>
      <c r="GT989" s="7">
        <f t="shared" si="165"/>
        <v>0</v>
      </c>
      <c r="GU989" s="7">
        <f t="shared" si="156"/>
        <v>0.39554629926305673</v>
      </c>
      <c r="GV989" t="s">
        <v>215</v>
      </c>
      <c r="GW989" s="8">
        <f t="shared" si="161"/>
        <v>1.1145786892554614E-4</v>
      </c>
    </row>
    <row r="990" spans="1:205" x14ac:dyDescent="0.2">
      <c r="A990">
        <v>996327191</v>
      </c>
      <c r="B990" s="2">
        <v>2014</v>
      </c>
      <c r="C990" t="s">
        <v>3</v>
      </c>
      <c r="D990" s="3">
        <v>41640</v>
      </c>
      <c r="E990" s="3">
        <v>42004</v>
      </c>
      <c r="F990" t="s">
        <v>8</v>
      </c>
      <c r="G990" s="4">
        <v>16823</v>
      </c>
      <c r="I990" s="4">
        <v>1163</v>
      </c>
      <c r="J990" s="4">
        <v>17987</v>
      </c>
      <c r="K990" s="4">
        <v>10687</v>
      </c>
      <c r="L990" s="4">
        <v>0</v>
      </c>
      <c r="M990" s="4">
        <v>-585</v>
      </c>
      <c r="P990" s="4">
        <v>-585</v>
      </c>
      <c r="Q990" s="4">
        <v>7422</v>
      </c>
      <c r="R990" s="4">
        <v>6204</v>
      </c>
      <c r="S990" s="4">
        <v>435</v>
      </c>
      <c r="U990" s="4">
        <v>18233</v>
      </c>
      <c r="X990" s="4">
        <v>12774</v>
      </c>
      <c r="Z990" s="4">
        <v>48531</v>
      </c>
      <c r="AA990" s="4">
        <v>-30544</v>
      </c>
      <c r="AC990" s="4">
        <v>0</v>
      </c>
      <c r="AD990" s="4">
        <v>0</v>
      </c>
      <c r="AE990" s="4">
        <v>0</v>
      </c>
      <c r="AG990" s="4">
        <v>0</v>
      </c>
      <c r="AJ990" s="4">
        <v>890</v>
      </c>
      <c r="AK990" s="4">
        <v>890</v>
      </c>
      <c r="AM990" s="4">
        <v>0</v>
      </c>
      <c r="AR990" s="4">
        <v>0</v>
      </c>
      <c r="AS990" s="4">
        <v>1773</v>
      </c>
      <c r="AT990" s="4">
        <v>1773</v>
      </c>
      <c r="AU990" s="4">
        <v>1773</v>
      </c>
      <c r="AV990" s="4">
        <v>-883</v>
      </c>
      <c r="AW990" s="4">
        <v>-31427</v>
      </c>
      <c r="AX990" s="4">
        <v>0</v>
      </c>
      <c r="AY990" s="4">
        <v>-31427</v>
      </c>
      <c r="BB990" s="4">
        <v>0</v>
      </c>
      <c r="BD990" s="4">
        <v>0</v>
      </c>
      <c r="BF990" s="4">
        <v>-31427</v>
      </c>
      <c r="BQ990" s="4">
        <v>-31427</v>
      </c>
      <c r="BR990" s="4">
        <v>-31427</v>
      </c>
      <c r="BS990" s="2">
        <v>2014</v>
      </c>
      <c r="BT990" s="4">
        <v>35990</v>
      </c>
      <c r="BU990" s="4">
        <v>17883</v>
      </c>
      <c r="BY990" s="4">
        <v>53874</v>
      </c>
      <c r="CB990" s="4">
        <v>12705</v>
      </c>
      <c r="CD990" s="4">
        <v>1085</v>
      </c>
      <c r="CF990" s="4">
        <v>13790</v>
      </c>
      <c r="CS990" s="4">
        <v>0</v>
      </c>
      <c r="CU990" s="4">
        <v>67664</v>
      </c>
      <c r="DA990" s="4">
        <v>2617</v>
      </c>
      <c r="DB990" s="4">
        <v>2617</v>
      </c>
      <c r="DC990" s="4">
        <v>4141</v>
      </c>
      <c r="DD990" s="4">
        <v>672</v>
      </c>
      <c r="DG990" s="4">
        <v>4813</v>
      </c>
      <c r="DN990" s="4">
        <v>0</v>
      </c>
      <c r="DO990" s="4">
        <v>478</v>
      </c>
      <c r="DP990" s="4">
        <v>478</v>
      </c>
      <c r="DR990" s="4">
        <v>7909</v>
      </c>
      <c r="DS990" s="4">
        <v>75573</v>
      </c>
      <c r="DT990" s="4">
        <v>20000</v>
      </c>
      <c r="DV990" s="4">
        <v>32037</v>
      </c>
      <c r="DX990" s="4">
        <v>52037</v>
      </c>
      <c r="ED990" s="4">
        <v>-30641</v>
      </c>
      <c r="EG990" s="4">
        <v>-30641</v>
      </c>
      <c r="EI990" s="4">
        <v>21396</v>
      </c>
      <c r="EM990" s="4">
        <v>0</v>
      </c>
      <c r="ET990" s="4">
        <v>0</v>
      </c>
      <c r="EU990" s="4">
        <v>0</v>
      </c>
      <c r="EX990" s="4">
        <v>48092</v>
      </c>
      <c r="EY990" s="4">
        <v>4771</v>
      </c>
      <c r="FA990" s="4">
        <v>268</v>
      </c>
      <c r="FF990" s="4">
        <v>1046</v>
      </c>
      <c r="FG990" s="4">
        <v>54177</v>
      </c>
      <c r="FH990" s="4">
        <v>54177</v>
      </c>
      <c r="FI990" s="4">
        <v>75573</v>
      </c>
      <c r="FL990" s="2">
        <v>2014</v>
      </c>
      <c r="FM990" t="s">
        <v>8</v>
      </c>
      <c r="FR990" s="2">
        <v>2014</v>
      </c>
      <c r="FS990" s="5">
        <v>14</v>
      </c>
      <c r="FT990" s="4">
        <v>13</v>
      </c>
      <c r="GB990" t="s">
        <v>176</v>
      </c>
      <c r="GE990" s="4">
        <v>30</v>
      </c>
      <c r="GF990" s="4">
        <v>21</v>
      </c>
      <c r="GN990" s="7">
        <f t="shared" si="158"/>
        <v>9.0721838238659772E-2</v>
      </c>
      <c r="GQ990" s="7">
        <f t="shared" si="159"/>
        <v>-0.38569964592755324</v>
      </c>
      <c r="GR990" s="7">
        <f t="shared" si="160"/>
        <v>1.8523228212953544</v>
      </c>
      <c r="GS990" s="7">
        <v>1</v>
      </c>
      <c r="GT990" s="7">
        <f t="shared" si="165"/>
        <v>0</v>
      </c>
      <c r="GU990" s="7">
        <f t="shared" si="156"/>
        <v>0.71688301377476082</v>
      </c>
      <c r="GV990" t="s">
        <v>215</v>
      </c>
      <c r="GW990" s="8">
        <f t="shared" si="161"/>
        <v>1.1443218748569597E-5</v>
      </c>
    </row>
    <row r="991" spans="1:205" x14ac:dyDescent="0.2">
      <c r="A991">
        <v>996327191</v>
      </c>
      <c r="B991" s="2">
        <v>2015</v>
      </c>
      <c r="C991" t="s">
        <v>3</v>
      </c>
      <c r="D991" s="3">
        <v>42005</v>
      </c>
      <c r="E991" s="3">
        <v>42369</v>
      </c>
      <c r="F991" t="s">
        <v>8</v>
      </c>
      <c r="G991" s="4">
        <v>29784</v>
      </c>
      <c r="I991" s="4">
        <v>1292</v>
      </c>
      <c r="J991" s="4">
        <v>31077</v>
      </c>
      <c r="K991" s="4">
        <v>14452</v>
      </c>
      <c r="L991" s="4">
        <v>0</v>
      </c>
      <c r="M991" s="4">
        <v>455</v>
      </c>
      <c r="P991" s="4">
        <v>455</v>
      </c>
      <c r="Q991" s="4">
        <v>8931</v>
      </c>
      <c r="R991" s="4">
        <v>7586</v>
      </c>
      <c r="S991" s="4">
        <v>349</v>
      </c>
      <c r="U991" s="4">
        <v>18742</v>
      </c>
      <c r="X991" s="4">
        <v>16730</v>
      </c>
      <c r="Z991" s="4">
        <v>59310</v>
      </c>
      <c r="AA991" s="4">
        <v>-28234</v>
      </c>
      <c r="AC991" s="4">
        <v>0</v>
      </c>
      <c r="AD991" s="4">
        <v>0</v>
      </c>
      <c r="AE991" s="4">
        <v>0</v>
      </c>
      <c r="AG991" s="4">
        <v>0</v>
      </c>
      <c r="AJ991" s="4">
        <v>403</v>
      </c>
      <c r="AK991" s="4">
        <v>403</v>
      </c>
      <c r="AM991" s="4">
        <v>0</v>
      </c>
      <c r="AR991" s="4">
        <v>0</v>
      </c>
      <c r="AS991" s="4">
        <v>1948</v>
      </c>
      <c r="AT991" s="4">
        <v>1948</v>
      </c>
      <c r="AU991" s="4">
        <v>1948</v>
      </c>
      <c r="AV991" s="4">
        <v>-1545</v>
      </c>
      <c r="AW991" s="4">
        <v>-29779</v>
      </c>
      <c r="AX991" s="4">
        <v>0</v>
      </c>
      <c r="AY991" s="4">
        <v>-29779</v>
      </c>
      <c r="BB991" s="4">
        <v>0</v>
      </c>
      <c r="BD991" s="4">
        <v>0</v>
      </c>
      <c r="BF991" s="4">
        <v>-29779</v>
      </c>
      <c r="BQ991" s="4">
        <v>-29779</v>
      </c>
      <c r="BR991" s="4">
        <v>-29779</v>
      </c>
      <c r="BS991" s="2">
        <v>2015</v>
      </c>
      <c r="BT991" s="4">
        <v>31139</v>
      </c>
      <c r="BU991" s="4">
        <v>14983</v>
      </c>
      <c r="BY991" s="4">
        <v>46122</v>
      </c>
      <c r="CB991" s="4">
        <v>3253</v>
      </c>
      <c r="CD991" s="4">
        <v>766</v>
      </c>
      <c r="CF991" s="4">
        <v>4019</v>
      </c>
      <c r="CS991" s="4">
        <v>0</v>
      </c>
      <c r="CU991" s="4">
        <v>50141</v>
      </c>
      <c r="DA991" s="4">
        <v>1554</v>
      </c>
      <c r="DB991" s="4">
        <v>1554</v>
      </c>
      <c r="DC991" s="4">
        <v>4060</v>
      </c>
      <c r="DD991" s="4">
        <v>1618</v>
      </c>
      <c r="DG991" s="4">
        <v>5677</v>
      </c>
      <c r="DN991" s="4">
        <v>0</v>
      </c>
      <c r="DO991" s="4">
        <v>4596</v>
      </c>
      <c r="DP991" s="4">
        <v>4596</v>
      </c>
      <c r="DR991" s="4">
        <v>11828</v>
      </c>
      <c r="DS991" s="4">
        <v>61970</v>
      </c>
      <c r="DT991" s="4">
        <v>20000</v>
      </c>
      <c r="DV991" s="4">
        <v>32037</v>
      </c>
      <c r="DX991" s="4">
        <v>52037</v>
      </c>
      <c r="ED991" s="4">
        <v>-60420</v>
      </c>
      <c r="EG991" s="4">
        <v>-60420</v>
      </c>
      <c r="EI991" s="4">
        <v>-8383</v>
      </c>
      <c r="EM991" s="4">
        <v>0</v>
      </c>
      <c r="ET991" s="4">
        <v>0</v>
      </c>
      <c r="EU991" s="4">
        <v>0</v>
      </c>
      <c r="EX991" s="4">
        <v>63184</v>
      </c>
      <c r="EY991" s="4">
        <v>5171</v>
      </c>
      <c r="FA991" s="4">
        <v>765</v>
      </c>
      <c r="FF991" s="4">
        <v>1232</v>
      </c>
      <c r="FG991" s="4">
        <v>70353</v>
      </c>
      <c r="FH991" s="4">
        <v>70353</v>
      </c>
      <c r="FI991" s="4">
        <v>61970</v>
      </c>
      <c r="FL991" s="2">
        <v>2015</v>
      </c>
      <c r="FM991" t="s">
        <v>8</v>
      </c>
      <c r="FR991" s="2">
        <v>2015</v>
      </c>
      <c r="FT991" s="4">
        <v>12</v>
      </c>
      <c r="GE991" s="4">
        <v>30</v>
      </c>
      <c r="GF991" s="4">
        <v>34</v>
      </c>
      <c r="GI991" s="7">
        <f t="shared" si="157"/>
        <v>-1.6976962671853703E-2</v>
      </c>
      <c r="GJ991" s="7">
        <f t="shared" si="162"/>
        <v>-0.17106467707236692</v>
      </c>
      <c r="GK991" s="7">
        <f t="shared" si="163"/>
        <v>-0.12906725947097508</v>
      </c>
      <c r="GL991" s="7">
        <f t="shared" si="164"/>
        <v>-0.3300467968371793</v>
      </c>
      <c r="GM991" s="7">
        <f>(((DR991-DR990)-(DP991-DP990)-(FG991-FG990)+((EV991-EV990)+(EW991-EW990)+(EX991-EX990))+(FC991-FC990))-U991-V991)/DS990</f>
        <v>-0.26497558651899489</v>
      </c>
      <c r="GN991" s="7">
        <f t="shared" si="158"/>
        <v>0.17257486139229619</v>
      </c>
      <c r="GO991" s="7">
        <f>(G991-G990)/DS990</f>
        <v>0.17150305003109576</v>
      </c>
      <c r="GP991" s="7">
        <f>CF991/DS990</f>
        <v>5.3180368650179298E-2</v>
      </c>
      <c r="GQ991" s="7">
        <f t="shared" si="159"/>
        <v>-0.43301367572322835</v>
      </c>
      <c r="GR991" s="7">
        <f t="shared" si="160"/>
        <v>0.77043333531474767</v>
      </c>
      <c r="GS991" s="7">
        <v>1</v>
      </c>
      <c r="GT991" s="7">
        <f t="shared" si="165"/>
        <v>0</v>
      </c>
      <c r="GU991" s="7">
        <f t="shared" si="156"/>
        <v>1.1352751331289332</v>
      </c>
      <c r="GV991" t="s">
        <v>215</v>
      </c>
      <c r="GW991" s="8">
        <f t="shared" si="161"/>
        <v>1.3232239027165787E-5</v>
      </c>
    </row>
    <row r="992" spans="1:205" x14ac:dyDescent="0.2">
      <c r="A992">
        <v>996327191</v>
      </c>
      <c r="B992" s="2">
        <v>2016</v>
      </c>
      <c r="C992" t="s">
        <v>3</v>
      </c>
      <c r="D992" s="3">
        <v>42370</v>
      </c>
      <c r="E992" s="3">
        <v>42735</v>
      </c>
      <c r="F992" t="s">
        <v>8</v>
      </c>
      <c r="G992" s="4">
        <v>43266</v>
      </c>
      <c r="I992" s="4">
        <v>2961</v>
      </c>
      <c r="J992" s="4">
        <v>46227</v>
      </c>
      <c r="K992" s="4">
        <v>26055</v>
      </c>
      <c r="L992" s="4">
        <v>-114</v>
      </c>
      <c r="M992" s="4">
        <v>-114</v>
      </c>
      <c r="Q992" s="4">
        <v>21116</v>
      </c>
      <c r="R992" s="4">
        <v>11502</v>
      </c>
      <c r="S992" s="4">
        <v>433</v>
      </c>
      <c r="U992" s="4">
        <v>10930</v>
      </c>
      <c r="V992" s="4">
        <v>7975</v>
      </c>
      <c r="X992" s="4">
        <v>15780</v>
      </c>
      <c r="Z992" s="4">
        <v>81743</v>
      </c>
      <c r="AA992" s="4">
        <v>-35517</v>
      </c>
      <c r="AC992" s="4">
        <v>0</v>
      </c>
      <c r="AD992" s="4">
        <v>0</v>
      </c>
      <c r="AE992" s="4">
        <v>0</v>
      </c>
      <c r="AG992" s="4">
        <v>0</v>
      </c>
      <c r="AJ992" s="4">
        <v>607</v>
      </c>
      <c r="AK992" s="4">
        <v>607</v>
      </c>
      <c r="AM992" s="4">
        <v>0</v>
      </c>
      <c r="AR992" s="4">
        <v>0</v>
      </c>
      <c r="AS992" s="4">
        <v>1961</v>
      </c>
      <c r="AT992" s="4">
        <v>1961</v>
      </c>
      <c r="AU992" s="4">
        <v>1961</v>
      </c>
      <c r="AV992" s="4">
        <v>-1354</v>
      </c>
      <c r="AW992" s="4">
        <v>-36871</v>
      </c>
      <c r="AX992" s="4">
        <v>0</v>
      </c>
      <c r="AY992" s="4">
        <v>-36871</v>
      </c>
      <c r="BB992" s="4">
        <v>0</v>
      </c>
      <c r="BD992" s="4">
        <v>0</v>
      </c>
      <c r="BF992" s="4">
        <v>-36871</v>
      </c>
      <c r="BP992" s="4">
        <v>-36871</v>
      </c>
      <c r="BR992" s="4">
        <v>-36871</v>
      </c>
      <c r="BS992" s="2">
        <v>2016</v>
      </c>
      <c r="BT992" s="4">
        <v>26462</v>
      </c>
      <c r="BU992" s="4">
        <v>4108</v>
      </c>
      <c r="BY992" s="4">
        <v>30570</v>
      </c>
      <c r="CB992" s="4">
        <v>1429</v>
      </c>
      <c r="CD992" s="4">
        <v>477</v>
      </c>
      <c r="CF992" s="4">
        <v>1906</v>
      </c>
      <c r="CS992" s="4">
        <v>0</v>
      </c>
      <c r="CU992" s="4">
        <v>32476</v>
      </c>
      <c r="DA992" s="4">
        <v>1814</v>
      </c>
      <c r="DB992" s="4">
        <v>1814</v>
      </c>
      <c r="DC992" s="4">
        <v>8111</v>
      </c>
      <c r="DD992" s="4">
        <v>2582</v>
      </c>
      <c r="DG992" s="4">
        <v>10692</v>
      </c>
      <c r="DN992" s="4">
        <v>0</v>
      </c>
      <c r="DO992" s="4">
        <v>2060</v>
      </c>
      <c r="DP992" s="4">
        <v>2060</v>
      </c>
      <c r="DR992" s="4">
        <v>14566</v>
      </c>
      <c r="DS992" s="4">
        <v>47042</v>
      </c>
      <c r="DT992" s="4">
        <v>48000</v>
      </c>
      <c r="DV992" s="4">
        <v>74037</v>
      </c>
      <c r="DX992" s="4">
        <v>122037</v>
      </c>
      <c r="ED992" s="4">
        <v>-97291</v>
      </c>
      <c r="EG992" s="4">
        <v>-97291</v>
      </c>
      <c r="EI992" s="4">
        <v>24746</v>
      </c>
      <c r="EM992" s="4">
        <v>0</v>
      </c>
      <c r="ET992" s="4">
        <v>0</v>
      </c>
      <c r="EU992" s="4">
        <v>0</v>
      </c>
      <c r="EX992" s="4">
        <v>12340</v>
      </c>
      <c r="EY992" s="4">
        <v>7483</v>
      </c>
      <c r="FA992" s="4">
        <v>601</v>
      </c>
      <c r="FF992" s="4">
        <v>1871</v>
      </c>
      <c r="FG992" s="4">
        <v>22296</v>
      </c>
      <c r="FH992" s="4">
        <v>22296</v>
      </c>
      <c r="FI992" s="4">
        <v>47042</v>
      </c>
      <c r="FL992" s="2">
        <v>2016</v>
      </c>
      <c r="FM992" t="s">
        <v>8</v>
      </c>
      <c r="FO992" s="4">
        <v>2143</v>
      </c>
      <c r="FQ992" s="4">
        <v>2143</v>
      </c>
      <c r="FR992" s="2">
        <v>2016</v>
      </c>
      <c r="GE992" s="4">
        <v>54</v>
      </c>
      <c r="GF992" s="4">
        <v>46</v>
      </c>
      <c r="GI992" s="7">
        <f t="shared" si="157"/>
        <v>4.0132322091334514E-2</v>
      </c>
      <c r="GJ992" s="7">
        <f t="shared" si="162"/>
        <v>-0.12906725947097508</v>
      </c>
      <c r="GK992" s="7">
        <f t="shared" si="163"/>
        <v>-0.3300467968371793</v>
      </c>
      <c r="GL992" s="7">
        <f t="shared" si="164"/>
        <v>-0.46592406785425788</v>
      </c>
      <c r="GM992" s="7">
        <f>(((DR992-DR991)-(DP992-DP991)-(FG992-FG991)+((EV992-EV991)+(EW992-EW991)+(EX992-EX991))+(FC992-FC991))-U992-V992)/DS991</f>
        <v>-0.26493464579635306</v>
      </c>
      <c r="GN992" s="7">
        <f t="shared" si="158"/>
        <v>0.15218654187510086</v>
      </c>
      <c r="GO992" s="7">
        <f>(G992-G991)/DS991</f>
        <v>0.21755688236243342</v>
      </c>
      <c r="GP992" s="7">
        <f>CF992/DS991</f>
        <v>3.0756817815071807E-2</v>
      </c>
      <c r="GQ992" s="7">
        <f t="shared" si="159"/>
        <v>-0.67645763769126332</v>
      </c>
      <c r="GR992" s="7">
        <f t="shared" si="160"/>
        <v>0.45265914585012085</v>
      </c>
      <c r="GS992" s="7">
        <v>1</v>
      </c>
      <c r="GT992" s="7">
        <f t="shared" si="165"/>
        <v>0</v>
      </c>
      <c r="GU992" s="7">
        <f t="shared" si="156"/>
        <v>0.47395944049997873</v>
      </c>
      <c r="GV992" t="s">
        <v>215</v>
      </c>
      <c r="GW992" s="8">
        <f t="shared" si="161"/>
        <v>1.6136840406648379E-5</v>
      </c>
    </row>
    <row r="993" spans="1:205" x14ac:dyDescent="0.2">
      <c r="A993">
        <v>996327191</v>
      </c>
      <c r="B993" s="2">
        <v>2017</v>
      </c>
      <c r="C993" t="s">
        <v>3</v>
      </c>
      <c r="D993" s="3">
        <v>42736</v>
      </c>
      <c r="E993" s="3">
        <v>43100</v>
      </c>
      <c r="F993" t="s">
        <v>8</v>
      </c>
      <c r="G993" s="4">
        <v>35051</v>
      </c>
      <c r="I993" s="4">
        <v>2591</v>
      </c>
      <c r="J993" s="4">
        <v>37642</v>
      </c>
      <c r="K993" s="4">
        <v>22302</v>
      </c>
      <c r="L993" s="4">
        <v>-419</v>
      </c>
      <c r="M993" s="4">
        <v>-419</v>
      </c>
      <c r="Q993" s="4">
        <v>21072</v>
      </c>
      <c r="R993" s="4">
        <v>12253</v>
      </c>
      <c r="S993" s="4">
        <v>500</v>
      </c>
      <c r="U993" s="4">
        <v>7599</v>
      </c>
      <c r="X993" s="4">
        <v>13740</v>
      </c>
      <c r="Z993" s="4">
        <v>64293</v>
      </c>
      <c r="AA993" s="4">
        <v>-26651</v>
      </c>
      <c r="AC993" s="4">
        <v>0</v>
      </c>
      <c r="AD993" s="4">
        <v>0</v>
      </c>
      <c r="AE993" s="4">
        <v>0</v>
      </c>
      <c r="AG993" s="4">
        <v>0</v>
      </c>
      <c r="AJ993" s="4">
        <v>204</v>
      </c>
      <c r="AK993" s="4">
        <v>204</v>
      </c>
      <c r="AM993" s="4">
        <v>0</v>
      </c>
      <c r="AR993" s="4">
        <v>0</v>
      </c>
      <c r="AS993" s="4">
        <v>805</v>
      </c>
      <c r="AT993" s="4">
        <v>805</v>
      </c>
      <c r="AU993" s="4">
        <v>805</v>
      </c>
      <c r="AV993" s="4">
        <v>-601</v>
      </c>
      <c r="AW993" s="4">
        <v>-27252</v>
      </c>
      <c r="AX993" s="4">
        <v>0</v>
      </c>
      <c r="AY993" s="4">
        <v>-27252</v>
      </c>
      <c r="BB993" s="4">
        <v>0</v>
      </c>
      <c r="BD993" s="4">
        <v>0</v>
      </c>
      <c r="BF993" s="4">
        <v>-27252</v>
      </c>
      <c r="BQ993" s="4">
        <v>-27252</v>
      </c>
      <c r="BR993" s="4">
        <v>-27252</v>
      </c>
      <c r="BS993" s="2">
        <v>2017</v>
      </c>
      <c r="BT993" s="4">
        <v>19855</v>
      </c>
      <c r="BU993" s="4">
        <v>5938</v>
      </c>
      <c r="BY993" s="4">
        <v>25792</v>
      </c>
      <c r="CB993" s="4">
        <v>2108</v>
      </c>
      <c r="CD993" s="4">
        <v>699</v>
      </c>
      <c r="CF993" s="4">
        <v>2806</v>
      </c>
      <c r="CS993" s="4">
        <v>0</v>
      </c>
      <c r="CU993" s="4">
        <v>28599</v>
      </c>
      <c r="DA993" s="4">
        <v>2691</v>
      </c>
      <c r="DB993" s="4">
        <v>2691</v>
      </c>
      <c r="DC993" s="4">
        <v>4282</v>
      </c>
      <c r="DD993" s="4">
        <v>5562</v>
      </c>
      <c r="DG993" s="4">
        <v>9844</v>
      </c>
      <c r="DN993" s="4">
        <v>0</v>
      </c>
      <c r="DO993" s="4">
        <v>1607</v>
      </c>
      <c r="DP993" s="4">
        <v>1607</v>
      </c>
      <c r="DR993" s="4">
        <v>14142</v>
      </c>
      <c r="DS993" s="4">
        <v>42740</v>
      </c>
      <c r="DT993" s="4">
        <v>48000</v>
      </c>
      <c r="DV993" s="4">
        <v>74037</v>
      </c>
      <c r="DX993" s="4">
        <v>122037</v>
      </c>
      <c r="ED993" s="4">
        <v>-121543</v>
      </c>
      <c r="EG993" s="4">
        <v>-121543</v>
      </c>
      <c r="EI993" s="4">
        <v>494</v>
      </c>
      <c r="EM993" s="4">
        <v>0</v>
      </c>
      <c r="ET993" s="4">
        <v>0</v>
      </c>
      <c r="EU993" s="4">
        <v>0</v>
      </c>
      <c r="EX993" s="4">
        <v>34526</v>
      </c>
      <c r="EY993" s="4">
        <v>5627</v>
      </c>
      <c r="FA993" s="4">
        <v>549</v>
      </c>
      <c r="FF993" s="4">
        <v>1544</v>
      </c>
      <c r="FG993" s="4">
        <v>42246</v>
      </c>
      <c r="FH993" s="4">
        <v>42246</v>
      </c>
      <c r="FI993" s="4">
        <v>42740</v>
      </c>
      <c r="FL993" s="2">
        <v>2017</v>
      </c>
      <c r="FM993" t="s">
        <v>8</v>
      </c>
      <c r="FO993" s="4">
        <v>6296</v>
      </c>
      <c r="FP993" s="4">
        <v>1266</v>
      </c>
      <c r="FQ993" s="4">
        <v>7562</v>
      </c>
      <c r="FR993" s="2">
        <v>2017</v>
      </c>
      <c r="FS993" s="5">
        <v>16.600000000000001</v>
      </c>
      <c r="GE993" s="4">
        <v>57</v>
      </c>
      <c r="GF993" s="4">
        <v>13</v>
      </c>
      <c r="GI993" s="7">
        <f t="shared" si="157"/>
        <v>4.8148463075549507E-2</v>
      </c>
      <c r="GJ993" s="7">
        <f t="shared" si="162"/>
        <v>-0.3300467968371793</v>
      </c>
      <c r="GK993" s="7">
        <f t="shared" si="163"/>
        <v>-0.46592406785425788</v>
      </c>
      <c r="GL993" s="7">
        <f t="shared" si="164"/>
        <v>-0.35002339728591486</v>
      </c>
      <c r="GM993" s="7">
        <f>(((DR993-DR992)-(DP993-DP992)-(FG993-FG992)+((EV993-EV992)+(EW993-EW992)+(EX993-EX992))+(FC993-FC992))-U993-V993)/DS992</f>
        <v>-0.1133880362229497</v>
      </c>
      <c r="GN993" s="7">
        <f t="shared" si="158"/>
        <v>-9.3235831809872036E-2</v>
      </c>
      <c r="GO993" s="7">
        <f>(G993-G992)/DS992</f>
        <v>-0.17463118064708133</v>
      </c>
      <c r="GP993" s="7">
        <f>CF993/DS992</f>
        <v>5.9648824454742573E-2</v>
      </c>
      <c r="GQ993" s="7">
        <f t="shared" si="159"/>
        <v>-0.60707045955759509</v>
      </c>
      <c r="GR993" s="7">
        <f t="shared" si="160"/>
        <v>-0.18987195488374242</v>
      </c>
      <c r="GS993" s="7">
        <v>1</v>
      </c>
      <c r="GT993" s="7">
        <f t="shared" si="165"/>
        <v>0</v>
      </c>
      <c r="GU993" s="7">
        <f t="shared" si="156"/>
        <v>0.98844174075807212</v>
      </c>
      <c r="GV993" t="s">
        <v>215</v>
      </c>
      <c r="GW993" s="8">
        <f t="shared" si="161"/>
        <v>2.1257599591854089E-5</v>
      </c>
    </row>
    <row r="994" spans="1:205" x14ac:dyDescent="0.2">
      <c r="A994">
        <v>996327191</v>
      </c>
      <c r="B994" s="2">
        <v>2018</v>
      </c>
      <c r="C994" t="s">
        <v>3</v>
      </c>
      <c r="D994" s="3">
        <v>43101</v>
      </c>
      <c r="E994" s="3">
        <v>43465</v>
      </c>
      <c r="F994" t="s">
        <v>8</v>
      </c>
      <c r="G994" s="4">
        <v>34303</v>
      </c>
      <c r="I994" s="4">
        <v>2621</v>
      </c>
      <c r="J994" s="4">
        <v>36924</v>
      </c>
      <c r="K994" s="4">
        <v>20407</v>
      </c>
      <c r="L994" s="4">
        <v>-1616</v>
      </c>
      <c r="M994" s="4">
        <v>-1616</v>
      </c>
      <c r="Q994" s="4">
        <v>18479</v>
      </c>
      <c r="R994" s="4">
        <v>10908</v>
      </c>
      <c r="S994" s="4">
        <v>407</v>
      </c>
      <c r="U994" s="4">
        <v>7780</v>
      </c>
      <c r="X994" s="4">
        <v>12961</v>
      </c>
      <c r="Z994" s="4">
        <v>58011</v>
      </c>
      <c r="AA994" s="4">
        <v>-21087</v>
      </c>
      <c r="AG994" s="4">
        <v>17</v>
      </c>
      <c r="AJ994" s="4">
        <v>186</v>
      </c>
      <c r="AK994" s="4">
        <v>203</v>
      </c>
      <c r="AR994" s="4">
        <v>889</v>
      </c>
      <c r="AS994" s="4">
        <v>161</v>
      </c>
      <c r="AT994" s="4">
        <v>161</v>
      </c>
      <c r="AU994" s="4">
        <v>1050</v>
      </c>
      <c r="AV994" s="4">
        <v>-846</v>
      </c>
      <c r="AW994" s="4">
        <v>-21933</v>
      </c>
      <c r="AY994" s="4">
        <v>-21933</v>
      </c>
      <c r="BF994" s="4">
        <v>-21933</v>
      </c>
      <c r="BO994" s="4">
        <v>-21933</v>
      </c>
      <c r="BR994" s="4">
        <v>-21933</v>
      </c>
      <c r="BS994" s="2">
        <v>2018</v>
      </c>
      <c r="BT994" s="4">
        <v>13585</v>
      </c>
      <c r="BU994" s="4">
        <v>6624</v>
      </c>
      <c r="BY994" s="4">
        <v>20209</v>
      </c>
      <c r="CB994" s="4">
        <v>2600</v>
      </c>
      <c r="CD994" s="4">
        <v>185</v>
      </c>
      <c r="CF994" s="4">
        <v>2785</v>
      </c>
      <c r="CU994" s="4">
        <v>22993</v>
      </c>
      <c r="DA994" s="4">
        <v>4306</v>
      </c>
      <c r="DB994" s="4">
        <v>4306</v>
      </c>
      <c r="DC994" s="4">
        <v>5611</v>
      </c>
      <c r="DD994" s="4">
        <v>2760</v>
      </c>
      <c r="DG994" s="4">
        <v>8371</v>
      </c>
      <c r="DO994" s="4">
        <v>9945</v>
      </c>
      <c r="DP994" s="4">
        <v>9945</v>
      </c>
      <c r="DR994" s="4">
        <v>22622</v>
      </c>
      <c r="DS994" s="4">
        <v>45616</v>
      </c>
      <c r="DT994" s="4">
        <v>72000</v>
      </c>
      <c r="DW994" s="4">
        <v>110037</v>
      </c>
      <c r="DX994" s="4">
        <v>182037</v>
      </c>
      <c r="ED994" s="4">
        <v>3785</v>
      </c>
      <c r="EE994" s="4">
        <v>-147262</v>
      </c>
      <c r="EG994" s="4">
        <v>-143477</v>
      </c>
      <c r="EI994" s="4">
        <v>38560</v>
      </c>
      <c r="EU994" s="4">
        <v>0</v>
      </c>
      <c r="EY994" s="4">
        <v>5287</v>
      </c>
      <c r="FA994" s="4">
        <v>261</v>
      </c>
      <c r="FF994" s="4">
        <v>1508</v>
      </c>
      <c r="FG994" s="4">
        <v>7055</v>
      </c>
      <c r="FH994" s="4">
        <v>7055</v>
      </c>
      <c r="FI994" s="4">
        <v>45616</v>
      </c>
      <c r="FL994" s="2">
        <v>2018</v>
      </c>
      <c r="FM994" t="s">
        <v>8</v>
      </c>
      <c r="FO994" s="4">
        <v>6258</v>
      </c>
      <c r="FP994" s="4">
        <v>5311</v>
      </c>
      <c r="FQ994" s="4">
        <v>34303</v>
      </c>
      <c r="FR994" s="2">
        <v>2018</v>
      </c>
      <c r="FS994" s="5">
        <v>13</v>
      </c>
      <c r="GE994" s="4">
        <v>53</v>
      </c>
      <c r="GF994" s="4">
        <v>14</v>
      </c>
      <c r="GI994" s="7">
        <f t="shared" si="157"/>
        <v>1.8881609733270941E-2</v>
      </c>
      <c r="GJ994" s="7">
        <f t="shared" si="162"/>
        <v>-0.46592406785425788</v>
      </c>
      <c r="GK994" s="7">
        <f t="shared" si="163"/>
        <v>-0.35002339728591486</v>
      </c>
      <c r="GL994" s="7">
        <f t="shared" si="164"/>
        <v>-0.20076289021396002</v>
      </c>
      <c r="GM994" s="7">
        <f>(((DR994-DR993)-(DP994-DP993)-(FG994-FG993)+((EV994-EV993)+(EW994-EW993)+(EX994-EX993))+(FC994-FC993))-U994-V994)/DS993</f>
        <v>-0.16314927468413665</v>
      </c>
      <c r="GN994" s="7">
        <f t="shared" si="158"/>
        <v>-4.8596162845109966E-2</v>
      </c>
      <c r="GO994" s="7">
        <f>(G994-G993)/DS993</f>
        <v>-1.7501169864295743E-2</v>
      </c>
      <c r="GP994" s="7">
        <f>CF994/DS993</f>
        <v>6.5161441272812357E-2</v>
      </c>
      <c r="GQ994" s="7">
        <f t="shared" si="159"/>
        <v>-0.49646883063968489</v>
      </c>
      <c r="GR994" s="7">
        <f t="shared" si="160"/>
        <v>-2.134033265812673E-2</v>
      </c>
      <c r="GS994" s="7">
        <v>1</v>
      </c>
      <c r="GT994" s="7">
        <f t="shared" si="165"/>
        <v>0</v>
      </c>
      <c r="GU994" s="7">
        <f t="shared" si="156"/>
        <v>0.15466064538758331</v>
      </c>
      <c r="GV994" t="s">
        <v>215</v>
      </c>
      <c r="GW994" s="8">
        <f t="shared" si="161"/>
        <v>2.3397285914833878E-5</v>
      </c>
    </row>
    <row r="995" spans="1:205" x14ac:dyDescent="0.2">
      <c r="A995">
        <v>996327191</v>
      </c>
      <c r="B995" s="2">
        <v>2019</v>
      </c>
      <c r="C995" t="s">
        <v>3</v>
      </c>
      <c r="D995" s="3">
        <v>43466</v>
      </c>
      <c r="E995" s="3">
        <v>43830</v>
      </c>
      <c r="F995" t="s">
        <v>8</v>
      </c>
      <c r="G995" s="4">
        <v>32055</v>
      </c>
      <c r="I995" s="4">
        <v>3792</v>
      </c>
      <c r="J995" s="4">
        <v>35847</v>
      </c>
      <c r="K995" s="4">
        <v>16230</v>
      </c>
      <c r="L995" s="4">
        <v>1471</v>
      </c>
      <c r="M995" s="4">
        <v>1471</v>
      </c>
      <c r="Q995" s="4">
        <v>17225</v>
      </c>
      <c r="R995" s="4">
        <v>11056</v>
      </c>
      <c r="S995" s="4">
        <v>395</v>
      </c>
      <c r="U995" s="4">
        <v>8017</v>
      </c>
      <c r="X995" s="4">
        <v>10071</v>
      </c>
      <c r="Z995" s="4">
        <v>53013</v>
      </c>
      <c r="AA995" s="4">
        <v>-17166</v>
      </c>
      <c r="AG995" s="4">
        <v>40</v>
      </c>
      <c r="AJ995" s="4">
        <v>63</v>
      </c>
      <c r="AK995" s="4">
        <v>103</v>
      </c>
      <c r="AR995" s="4">
        <v>12</v>
      </c>
      <c r="AU995" s="4">
        <v>12</v>
      </c>
      <c r="AV995" s="4">
        <v>91</v>
      </c>
      <c r="AW995" s="4">
        <v>-17075</v>
      </c>
      <c r="AY995" s="4">
        <v>-17075</v>
      </c>
      <c r="BF995" s="4">
        <v>-17075</v>
      </c>
      <c r="BP995" s="4">
        <v>-17075</v>
      </c>
      <c r="BR995" s="4">
        <v>-17075</v>
      </c>
      <c r="BS995" s="2">
        <v>2019</v>
      </c>
      <c r="BT995" s="4">
        <v>7315</v>
      </c>
      <c r="BU995" s="4">
        <v>6134</v>
      </c>
      <c r="BY995" s="4">
        <v>13449</v>
      </c>
      <c r="CB995" s="4">
        <v>1911</v>
      </c>
      <c r="CD995" s="4">
        <v>68</v>
      </c>
      <c r="CF995" s="4">
        <v>1978</v>
      </c>
      <c r="CU995" s="4">
        <v>15428</v>
      </c>
      <c r="DA995" s="4">
        <v>2835</v>
      </c>
      <c r="DB995" s="4">
        <v>2835</v>
      </c>
      <c r="DC995" s="4">
        <v>4921</v>
      </c>
      <c r="DD995" s="4">
        <v>2584</v>
      </c>
      <c r="DE995" s="4">
        <v>2273</v>
      </c>
      <c r="DG995" s="4">
        <v>9777</v>
      </c>
      <c r="DO995" s="4">
        <v>335</v>
      </c>
      <c r="DP995" s="4">
        <v>335</v>
      </c>
      <c r="DR995" s="4">
        <v>12947</v>
      </c>
      <c r="DS995" s="4">
        <v>28375</v>
      </c>
      <c r="DT995" s="4">
        <v>72000</v>
      </c>
      <c r="DW995" s="4">
        <v>110037</v>
      </c>
      <c r="DX995" s="4">
        <v>182037</v>
      </c>
      <c r="ED995" s="4">
        <v>3785</v>
      </c>
      <c r="EE995" s="4">
        <v>-164337</v>
      </c>
      <c r="EG995" s="4">
        <v>-160552</v>
      </c>
      <c r="EI995" s="4">
        <v>21485</v>
      </c>
      <c r="EU995" s="4">
        <v>0</v>
      </c>
      <c r="EY995" s="4">
        <v>3791</v>
      </c>
      <c r="FA995" s="4">
        <v>516</v>
      </c>
      <c r="FD995" s="4">
        <v>897</v>
      </c>
      <c r="FF995" s="4">
        <v>1685</v>
      </c>
      <c r="FG995" s="4">
        <v>6890</v>
      </c>
      <c r="FH995" s="4">
        <v>6890</v>
      </c>
      <c r="FI995" s="4">
        <v>28375</v>
      </c>
      <c r="FL995" s="2">
        <v>2019</v>
      </c>
      <c r="FM995" t="s">
        <v>8</v>
      </c>
      <c r="FO995" s="4">
        <v>10507</v>
      </c>
      <c r="FP995" s="4">
        <v>2226</v>
      </c>
      <c r="FQ995" s="4">
        <v>32054</v>
      </c>
      <c r="FR995" s="2">
        <v>2019</v>
      </c>
      <c r="FT995" s="4">
        <v>14</v>
      </c>
      <c r="GE995" s="4">
        <v>38</v>
      </c>
      <c r="GF995" s="4">
        <v>47</v>
      </c>
      <c r="GN995" s="7">
        <f t="shared" si="158"/>
        <v>-3.4154682567520168E-2</v>
      </c>
      <c r="GQ995" s="7">
        <f t="shared" si="159"/>
        <v>-0.46154262004838426</v>
      </c>
      <c r="GR995" s="7">
        <f t="shared" si="160"/>
        <v>-6.5533626796490108E-2</v>
      </c>
      <c r="GS995" s="7">
        <v>1</v>
      </c>
      <c r="GT995" s="7">
        <f t="shared" si="165"/>
        <v>0</v>
      </c>
      <c r="GU995" s="7">
        <f t="shared" si="156"/>
        <v>0.2428193832599119</v>
      </c>
      <c r="GV995" t="s">
        <v>215</v>
      </c>
      <c r="GW995" s="8">
        <f t="shared" si="161"/>
        <v>2.1922132585057873E-5</v>
      </c>
    </row>
    <row r="996" spans="1:205" x14ac:dyDescent="0.2">
      <c r="A996">
        <v>983976956</v>
      </c>
      <c r="B996" s="2">
        <v>2013</v>
      </c>
      <c r="C996" t="s">
        <v>3</v>
      </c>
      <c r="D996" s="3">
        <v>41275</v>
      </c>
      <c r="E996" s="3">
        <v>41639</v>
      </c>
      <c r="F996" t="s">
        <v>8</v>
      </c>
      <c r="G996" s="4">
        <v>30131</v>
      </c>
      <c r="I996" s="4">
        <v>182</v>
      </c>
      <c r="J996" s="4">
        <v>30313</v>
      </c>
      <c r="K996" s="4">
        <v>13703</v>
      </c>
      <c r="L996" s="4">
        <v>452</v>
      </c>
      <c r="M996" s="4">
        <v>452</v>
      </c>
      <c r="Q996" s="4">
        <v>8710</v>
      </c>
      <c r="R996" s="4">
        <v>7211</v>
      </c>
      <c r="T996" s="4">
        <v>129</v>
      </c>
      <c r="U996" s="4">
        <v>385</v>
      </c>
      <c r="X996" s="4">
        <v>4036</v>
      </c>
      <c r="Z996" s="4">
        <v>27287</v>
      </c>
      <c r="AA996" s="4">
        <v>3026</v>
      </c>
      <c r="AC996" s="4">
        <v>0</v>
      </c>
      <c r="AD996" s="4">
        <v>0</v>
      </c>
      <c r="AE996" s="4">
        <v>0</v>
      </c>
      <c r="AG996" s="4">
        <v>0</v>
      </c>
      <c r="AJ996" s="4">
        <v>451</v>
      </c>
      <c r="AK996" s="4">
        <v>451</v>
      </c>
      <c r="AM996" s="4">
        <v>0</v>
      </c>
      <c r="AR996" s="4">
        <v>0</v>
      </c>
      <c r="AS996" s="4">
        <v>15</v>
      </c>
      <c r="AT996" s="4">
        <v>15</v>
      </c>
      <c r="AU996" s="4">
        <v>15</v>
      </c>
      <c r="AV996" s="4">
        <v>436</v>
      </c>
      <c r="AW996" s="4">
        <v>3462</v>
      </c>
      <c r="AX996" s="4">
        <v>1150</v>
      </c>
      <c r="AY996" s="4">
        <v>2312</v>
      </c>
      <c r="BB996" s="4">
        <v>0</v>
      </c>
      <c r="BD996" s="4">
        <v>0</v>
      </c>
      <c r="BF996" s="4">
        <v>2312</v>
      </c>
      <c r="BP996" s="4">
        <v>2312</v>
      </c>
      <c r="BR996" s="4">
        <v>2312</v>
      </c>
      <c r="BS996" s="2">
        <v>2013</v>
      </c>
      <c r="BV996" s="4">
        <v>0</v>
      </c>
      <c r="BY996" s="4">
        <v>0</v>
      </c>
      <c r="BZ996" s="4">
        <v>165</v>
      </c>
      <c r="CB996" s="4">
        <v>154</v>
      </c>
      <c r="CD996" s="4">
        <v>699</v>
      </c>
      <c r="CF996" s="4">
        <v>1018</v>
      </c>
      <c r="CL996" s="4">
        <v>8</v>
      </c>
      <c r="CR996" s="4">
        <v>29</v>
      </c>
      <c r="CS996" s="4">
        <v>37</v>
      </c>
      <c r="CU996" s="4">
        <v>1055</v>
      </c>
      <c r="DA996" s="4">
        <v>594</v>
      </c>
      <c r="DB996" s="4">
        <v>594</v>
      </c>
      <c r="DC996" s="4">
        <v>2552</v>
      </c>
      <c r="DD996" s="4">
        <v>326</v>
      </c>
      <c r="DG996" s="4">
        <v>2878</v>
      </c>
      <c r="DN996" s="4">
        <v>0</v>
      </c>
      <c r="DO996" s="4">
        <v>19827</v>
      </c>
      <c r="DP996" s="4">
        <v>19827</v>
      </c>
      <c r="DR996" s="4">
        <v>23298</v>
      </c>
      <c r="DS996" s="4">
        <v>24353</v>
      </c>
      <c r="DT996" s="4">
        <v>1500</v>
      </c>
      <c r="DX996" s="4">
        <v>1500</v>
      </c>
      <c r="ED996" s="4">
        <v>14556</v>
      </c>
      <c r="EG996" s="4">
        <v>14556</v>
      </c>
      <c r="EI996" s="4">
        <v>16056</v>
      </c>
      <c r="EL996" s="4">
        <v>100</v>
      </c>
      <c r="EM996" s="4">
        <v>100</v>
      </c>
      <c r="EP996" s="4">
        <v>295</v>
      </c>
      <c r="ET996" s="4">
        <v>0</v>
      </c>
      <c r="EU996" s="4">
        <v>395</v>
      </c>
      <c r="EY996" s="4">
        <v>604</v>
      </c>
      <c r="EZ996" s="4">
        <v>1000</v>
      </c>
      <c r="FA996" s="4">
        <v>998</v>
      </c>
      <c r="FF996" s="4">
        <v>5300</v>
      </c>
      <c r="FG996" s="4">
        <v>7902</v>
      </c>
      <c r="FH996" s="4">
        <v>8297</v>
      </c>
      <c r="FI996" s="4">
        <v>24353</v>
      </c>
      <c r="FL996" s="2">
        <v>2013</v>
      </c>
      <c r="FM996" t="s">
        <v>8</v>
      </c>
      <c r="FR996" s="2">
        <v>2013</v>
      </c>
      <c r="FT996" s="4">
        <v>22</v>
      </c>
      <c r="FX996" s="4">
        <v>493</v>
      </c>
      <c r="GE996" s="4">
        <v>49</v>
      </c>
      <c r="GF996" s="4">
        <v>18</v>
      </c>
      <c r="GN996" s="7">
        <f t="shared" si="158"/>
        <v>1.5682819383259911E-2</v>
      </c>
      <c r="GQ996" s="7">
        <f t="shared" si="159"/>
        <v>8.7695342133211951E-2</v>
      </c>
      <c r="GR996" s="7">
        <f t="shared" si="160"/>
        <v>-6.0021837466853842E-2</v>
      </c>
      <c r="GS996" s="7">
        <v>0.85</v>
      </c>
      <c r="GT996" s="7">
        <f t="shared" si="165"/>
        <v>3.5555019886706035E-2</v>
      </c>
      <c r="GU996" s="7">
        <f t="shared" si="156"/>
        <v>0.34069724469264567</v>
      </c>
      <c r="GV996" t="s">
        <v>263</v>
      </c>
      <c r="GW996" s="8">
        <f t="shared" si="161"/>
        <v>3.5242290748898677E-5</v>
      </c>
    </row>
    <row r="997" spans="1:205" x14ac:dyDescent="0.2">
      <c r="A997">
        <v>983976956</v>
      </c>
      <c r="B997" s="2">
        <v>2014</v>
      </c>
      <c r="C997" t="s">
        <v>3</v>
      </c>
      <c r="D997" s="3">
        <v>41640</v>
      </c>
      <c r="E997" s="3">
        <v>42004</v>
      </c>
      <c r="F997" t="s">
        <v>8</v>
      </c>
      <c r="G997" s="4">
        <v>25424</v>
      </c>
      <c r="I997" s="4">
        <v>133</v>
      </c>
      <c r="J997" s="4">
        <v>25557</v>
      </c>
      <c r="K997" s="4">
        <v>11422</v>
      </c>
      <c r="L997" s="4">
        <v>-154</v>
      </c>
      <c r="M997" s="4">
        <v>-154</v>
      </c>
      <c r="Q997" s="4">
        <v>9763</v>
      </c>
      <c r="R997" s="4">
        <v>8167</v>
      </c>
      <c r="U997" s="4">
        <v>447</v>
      </c>
      <c r="X997" s="4">
        <v>3585</v>
      </c>
      <c r="Z997" s="4">
        <v>25062</v>
      </c>
      <c r="AA997" s="4">
        <v>495</v>
      </c>
      <c r="AC997" s="4">
        <v>0</v>
      </c>
      <c r="AD997" s="4">
        <v>0</v>
      </c>
      <c r="AE997" s="4">
        <v>0</v>
      </c>
      <c r="AG997" s="4">
        <v>0</v>
      </c>
      <c r="AJ997" s="4">
        <v>353</v>
      </c>
      <c r="AK997" s="4">
        <v>353</v>
      </c>
      <c r="AM997" s="4">
        <v>0</v>
      </c>
      <c r="AR997" s="4">
        <v>0</v>
      </c>
      <c r="AS997" s="4">
        <v>20</v>
      </c>
      <c r="AT997" s="4">
        <v>20</v>
      </c>
      <c r="AU997" s="4">
        <v>20</v>
      </c>
      <c r="AV997" s="4">
        <v>333</v>
      </c>
      <c r="AW997" s="4">
        <v>828</v>
      </c>
      <c r="AX997" s="4">
        <v>215</v>
      </c>
      <c r="AY997" s="4">
        <v>613</v>
      </c>
      <c r="BB997" s="4">
        <v>0</v>
      </c>
      <c r="BD997" s="4">
        <v>0</v>
      </c>
      <c r="BF997" s="4">
        <v>613</v>
      </c>
      <c r="BP997" s="4">
        <v>613</v>
      </c>
      <c r="BR997" s="4">
        <v>613</v>
      </c>
      <c r="BS997" s="2">
        <v>2014</v>
      </c>
      <c r="BY997" s="4">
        <v>0</v>
      </c>
      <c r="BZ997" s="4">
        <v>117</v>
      </c>
      <c r="CB997" s="4">
        <v>94</v>
      </c>
      <c r="CD997" s="4">
        <v>1235</v>
      </c>
      <c r="CF997" s="4">
        <v>1446</v>
      </c>
      <c r="CL997" s="4">
        <v>8</v>
      </c>
      <c r="CR997" s="4">
        <v>0</v>
      </c>
      <c r="CS997" s="4">
        <v>8</v>
      </c>
      <c r="CU997" s="4">
        <v>1454</v>
      </c>
      <c r="DA997" s="4">
        <v>760</v>
      </c>
      <c r="DB997" s="4">
        <v>760</v>
      </c>
      <c r="DC997" s="4">
        <v>3861</v>
      </c>
      <c r="DD997" s="4">
        <v>532</v>
      </c>
      <c r="DG997" s="4">
        <v>4393</v>
      </c>
      <c r="DN997" s="4">
        <v>0</v>
      </c>
      <c r="DO997" s="4">
        <v>13499</v>
      </c>
      <c r="DP997" s="4">
        <v>13499</v>
      </c>
      <c r="DR997" s="4">
        <v>18652</v>
      </c>
      <c r="DS997" s="4">
        <v>20106</v>
      </c>
      <c r="DT997" s="4">
        <v>1500</v>
      </c>
      <c r="DX997" s="4">
        <v>1500</v>
      </c>
      <c r="ED997" s="4">
        <v>13669</v>
      </c>
      <c r="EG997" s="4">
        <v>13669</v>
      </c>
      <c r="EI997" s="4">
        <v>15169</v>
      </c>
      <c r="EL997" s="4">
        <v>100</v>
      </c>
      <c r="EM997" s="4">
        <v>100</v>
      </c>
      <c r="EP997" s="4">
        <v>412</v>
      </c>
      <c r="ET997" s="4">
        <v>0</v>
      </c>
      <c r="EU997" s="4">
        <v>512</v>
      </c>
      <c r="EY997" s="4">
        <v>2181</v>
      </c>
      <c r="EZ997" s="4">
        <v>215</v>
      </c>
      <c r="FA997" s="4">
        <v>869</v>
      </c>
      <c r="FF997" s="4">
        <v>1160</v>
      </c>
      <c r="FG997" s="4">
        <v>4425</v>
      </c>
      <c r="FH997" s="4">
        <v>4937</v>
      </c>
      <c r="FI997" s="4">
        <v>20106</v>
      </c>
      <c r="FJ997" s="4">
        <v>0</v>
      </c>
      <c r="FK997" s="4">
        <v>0</v>
      </c>
      <c r="FL997" s="2">
        <v>2014</v>
      </c>
      <c r="FM997" t="s">
        <v>8</v>
      </c>
      <c r="FR997" s="2">
        <v>2014</v>
      </c>
      <c r="FT997" s="4">
        <v>22</v>
      </c>
      <c r="FX997" s="4">
        <v>499</v>
      </c>
      <c r="GE997" s="4">
        <v>51</v>
      </c>
      <c r="GF997" s="4">
        <v>56</v>
      </c>
      <c r="GN997" s="7">
        <f t="shared" si="158"/>
        <v>-0.2470332197265224</v>
      </c>
      <c r="GQ997" s="7">
        <f t="shared" si="159"/>
        <v>2.7575968870195013E-2</v>
      </c>
      <c r="GR997" s="7">
        <f t="shared" si="160"/>
        <v>-0.15621784872722444</v>
      </c>
      <c r="GS997" s="7">
        <v>0.85</v>
      </c>
      <c r="GT997" s="7">
        <f t="shared" si="165"/>
        <v>8.3451488758355272E-2</v>
      </c>
      <c r="GU997" s="7">
        <f t="shared" si="156"/>
        <v>0.24554859245996219</v>
      </c>
      <c r="GV997" t="s">
        <v>263</v>
      </c>
      <c r="GW997" s="8">
        <f t="shared" si="161"/>
        <v>4.1062702747094811E-5</v>
      </c>
    </row>
    <row r="998" spans="1:205" x14ac:dyDescent="0.2">
      <c r="A998">
        <v>983976956</v>
      </c>
      <c r="B998" s="2">
        <v>2015</v>
      </c>
      <c r="C998" t="s">
        <v>3</v>
      </c>
      <c r="D998" s="3">
        <v>42005</v>
      </c>
      <c r="E998" s="3">
        <v>42369</v>
      </c>
      <c r="F998" t="s">
        <v>8</v>
      </c>
      <c r="G998" s="4">
        <v>27503</v>
      </c>
      <c r="I998" s="4">
        <v>102</v>
      </c>
      <c r="J998" s="4">
        <v>27605</v>
      </c>
      <c r="K998" s="4">
        <v>12332</v>
      </c>
      <c r="L998" s="4">
        <v>243</v>
      </c>
      <c r="M998" s="4">
        <v>243</v>
      </c>
      <c r="Q998" s="4">
        <v>9791</v>
      </c>
      <c r="R998" s="4">
        <v>8181</v>
      </c>
      <c r="U998" s="4">
        <v>469</v>
      </c>
      <c r="W998" s="4">
        <v>-130</v>
      </c>
      <c r="X998" s="4">
        <v>3226</v>
      </c>
      <c r="Z998" s="4">
        <v>25931</v>
      </c>
      <c r="AA998" s="4">
        <v>1674</v>
      </c>
      <c r="AC998" s="4">
        <v>0</v>
      </c>
      <c r="AD998" s="4">
        <v>0</v>
      </c>
      <c r="AE998" s="4">
        <v>0</v>
      </c>
      <c r="AG998" s="4">
        <v>0</v>
      </c>
      <c r="AJ998" s="4">
        <v>212</v>
      </c>
      <c r="AK998" s="4">
        <v>212</v>
      </c>
      <c r="AM998" s="4">
        <v>0</v>
      </c>
      <c r="AR998" s="4">
        <v>0</v>
      </c>
      <c r="AS998" s="4">
        <v>23</v>
      </c>
      <c r="AT998" s="4">
        <v>23</v>
      </c>
      <c r="AU998" s="4">
        <v>23</v>
      </c>
      <c r="AV998" s="4">
        <v>189</v>
      </c>
      <c r="AW998" s="4">
        <v>1863</v>
      </c>
      <c r="AX998" s="4">
        <v>514</v>
      </c>
      <c r="AY998" s="4">
        <v>1349</v>
      </c>
      <c r="BB998" s="4">
        <v>0</v>
      </c>
      <c r="BD998" s="4">
        <v>0</v>
      </c>
      <c r="BF998" s="4">
        <v>1349</v>
      </c>
      <c r="BJ998" s="4">
        <v>3500</v>
      </c>
      <c r="BP998" s="4">
        <v>-2151</v>
      </c>
      <c r="BR998" s="4">
        <v>1349</v>
      </c>
      <c r="BS998" s="2">
        <v>2015</v>
      </c>
      <c r="BY998" s="4">
        <v>0</v>
      </c>
      <c r="BZ998" s="4">
        <v>69</v>
      </c>
      <c r="CB998" s="4">
        <v>115</v>
      </c>
      <c r="CD998" s="4">
        <v>1429</v>
      </c>
      <c r="CF998" s="4">
        <v>1613</v>
      </c>
      <c r="CL998" s="4">
        <v>8</v>
      </c>
      <c r="CS998" s="4">
        <v>8</v>
      </c>
      <c r="CU998" s="4">
        <v>1621</v>
      </c>
      <c r="DA998" s="4">
        <v>583</v>
      </c>
      <c r="DB998" s="4">
        <v>583</v>
      </c>
      <c r="DC998" s="4">
        <v>4853</v>
      </c>
      <c r="DD998" s="4">
        <v>493</v>
      </c>
      <c r="DG998" s="4">
        <v>5346</v>
      </c>
      <c r="DN998" s="4">
        <v>0</v>
      </c>
      <c r="DO998" s="4">
        <v>13947</v>
      </c>
      <c r="DP998" s="4">
        <v>13947</v>
      </c>
      <c r="DR998" s="4">
        <v>19876</v>
      </c>
      <c r="DS998" s="4">
        <v>21497</v>
      </c>
      <c r="DT998" s="4">
        <v>1500</v>
      </c>
      <c r="DX998" s="4">
        <v>1500</v>
      </c>
      <c r="ED998" s="4">
        <v>11518</v>
      </c>
      <c r="EG998" s="4">
        <v>11518</v>
      </c>
      <c r="EI998" s="4">
        <v>13018</v>
      </c>
      <c r="EL998" s="4">
        <v>100</v>
      </c>
      <c r="EM998" s="4">
        <v>100</v>
      </c>
      <c r="EP998" s="4">
        <v>461</v>
      </c>
      <c r="ET998" s="4">
        <v>0</v>
      </c>
      <c r="EU998" s="4">
        <v>561</v>
      </c>
      <c r="EY998" s="4">
        <v>1467</v>
      </c>
      <c r="EZ998" s="4">
        <v>514</v>
      </c>
      <c r="FA998" s="4">
        <v>1286</v>
      </c>
      <c r="FF998" s="4">
        <v>4652</v>
      </c>
      <c r="FG998" s="4">
        <v>7918</v>
      </c>
      <c r="FH998" s="4">
        <v>8479</v>
      </c>
      <c r="FI998" s="4">
        <v>21497</v>
      </c>
      <c r="FJ998" s="4">
        <v>0</v>
      </c>
      <c r="FK998" s="4">
        <v>0</v>
      </c>
      <c r="FL998" s="2">
        <v>2015</v>
      </c>
      <c r="FM998" t="s">
        <v>8</v>
      </c>
      <c r="FR998" s="2">
        <v>2015</v>
      </c>
      <c r="FT998" s="4">
        <v>22</v>
      </c>
      <c r="FX998" s="4">
        <v>487</v>
      </c>
      <c r="GE998" s="4">
        <v>53</v>
      </c>
      <c r="GF998" s="4">
        <v>26</v>
      </c>
      <c r="GI998" s="7">
        <f t="shared" si="157"/>
        <v>-0.13513379090818661</v>
      </c>
      <c r="GJ998" s="7">
        <f t="shared" si="162"/>
        <v>-0.16831601856034165</v>
      </c>
      <c r="GK998" s="7">
        <f t="shared" si="163"/>
        <v>0.22555456082761366</v>
      </c>
      <c r="GL998" s="7">
        <f t="shared" si="164"/>
        <v>-2.0002791087128436E-3</v>
      </c>
      <c r="GM998" s="7">
        <f>(((DR998-DR997)-(DP998-DP997)-(FG998-FG997)+((EV998-EV997)+(EW998-EW997)+(EX998-EX997))+(FC998-FC997))-U998-V998)/DS997</f>
        <v>-0.15846016114592659</v>
      </c>
      <c r="GN998" s="7">
        <f t="shared" si="158"/>
        <v>5.4063463642693724E-2</v>
      </c>
      <c r="GO998" s="7">
        <f>(G998-G997)/DS997</f>
        <v>0.10340196956132498</v>
      </c>
      <c r="GP998" s="7">
        <f>CF998/DS997</f>
        <v>8.0224808514871182E-2</v>
      </c>
      <c r="GQ998" s="7">
        <f t="shared" si="159"/>
        <v>6.4851092469293076E-2</v>
      </c>
      <c r="GR998" s="7">
        <f t="shared" si="160"/>
        <v>8.1773127753303962E-2</v>
      </c>
      <c r="GS998" s="7">
        <v>0.85</v>
      </c>
      <c r="GT998" s="7">
        <f t="shared" si="165"/>
        <v>5.4369619058851279E-2</v>
      </c>
      <c r="GU998" s="7">
        <f t="shared" si="156"/>
        <v>0.3944271293668884</v>
      </c>
      <c r="GV998" t="s">
        <v>263</v>
      </c>
      <c r="GW998" s="8">
        <f t="shared" si="161"/>
        <v>4.9736397095394408E-5</v>
      </c>
    </row>
    <row r="999" spans="1:205" x14ac:dyDescent="0.2">
      <c r="A999">
        <v>983976956</v>
      </c>
      <c r="B999" s="2">
        <v>2016</v>
      </c>
      <c r="C999" t="s">
        <v>3</v>
      </c>
      <c r="D999" s="3">
        <v>42370</v>
      </c>
      <c r="E999" s="3">
        <v>42735</v>
      </c>
      <c r="F999" t="s">
        <v>8</v>
      </c>
      <c r="G999" s="4">
        <v>26272</v>
      </c>
      <c r="I999" s="4">
        <v>166</v>
      </c>
      <c r="J999" s="4">
        <v>26439</v>
      </c>
      <c r="K999" s="4">
        <v>9589</v>
      </c>
      <c r="L999" s="4">
        <v>37</v>
      </c>
      <c r="M999" s="4">
        <v>37</v>
      </c>
      <c r="Q999" s="4">
        <v>10963</v>
      </c>
      <c r="R999" s="4">
        <v>9020</v>
      </c>
      <c r="S999" s="4">
        <v>152</v>
      </c>
      <c r="U999" s="4">
        <v>503</v>
      </c>
      <c r="X999" s="4">
        <v>3627</v>
      </c>
      <c r="Z999" s="4">
        <v>24718</v>
      </c>
      <c r="AA999" s="4">
        <v>1720</v>
      </c>
      <c r="AC999" s="4">
        <v>0</v>
      </c>
      <c r="AD999" s="4">
        <v>0</v>
      </c>
      <c r="AE999" s="4">
        <v>0</v>
      </c>
      <c r="AG999" s="4">
        <v>0</v>
      </c>
      <c r="AJ999" s="4">
        <v>128</v>
      </c>
      <c r="AK999" s="4">
        <v>129</v>
      </c>
      <c r="AM999" s="4">
        <v>0</v>
      </c>
      <c r="AR999" s="4">
        <v>0</v>
      </c>
      <c r="AS999" s="4">
        <v>20</v>
      </c>
      <c r="AT999" s="4">
        <v>20</v>
      </c>
      <c r="AU999" s="4">
        <v>20</v>
      </c>
      <c r="AV999" s="4">
        <v>109</v>
      </c>
      <c r="AW999" s="4">
        <v>1829</v>
      </c>
      <c r="AX999" s="4">
        <v>453</v>
      </c>
      <c r="AY999" s="4">
        <v>1376</v>
      </c>
      <c r="BB999" s="4">
        <v>0</v>
      </c>
      <c r="BD999" s="4">
        <v>0</v>
      </c>
      <c r="BF999" s="4">
        <v>1376</v>
      </c>
      <c r="BJ999" s="4">
        <v>0</v>
      </c>
      <c r="BP999" s="4">
        <v>1376</v>
      </c>
      <c r="BR999" s="4">
        <v>1376</v>
      </c>
      <c r="BS999" s="2">
        <v>2016</v>
      </c>
      <c r="BY999" s="4">
        <v>0</v>
      </c>
      <c r="BZ999" s="4">
        <v>28</v>
      </c>
      <c r="CB999" s="4">
        <v>109</v>
      </c>
      <c r="CD999" s="4">
        <v>1615</v>
      </c>
      <c r="CF999" s="4">
        <v>1752</v>
      </c>
      <c r="CL999" s="4">
        <v>5</v>
      </c>
      <c r="CR999" s="4">
        <v>6</v>
      </c>
      <c r="CS999" s="4">
        <v>12</v>
      </c>
      <c r="CU999" s="4">
        <v>1764</v>
      </c>
      <c r="DA999" s="4">
        <v>546</v>
      </c>
      <c r="DB999" s="4">
        <v>546</v>
      </c>
      <c r="DC999" s="4">
        <v>2779</v>
      </c>
      <c r="DD999" s="4">
        <v>416</v>
      </c>
      <c r="DG999" s="4">
        <v>3196</v>
      </c>
      <c r="DN999" s="4">
        <v>0</v>
      </c>
      <c r="DO999" s="4">
        <v>13033</v>
      </c>
      <c r="DP999" s="4">
        <v>13033</v>
      </c>
      <c r="DR999" s="4">
        <v>16774</v>
      </c>
      <c r="DS999" s="4">
        <v>18538</v>
      </c>
      <c r="DT999" s="4">
        <v>1500</v>
      </c>
      <c r="DX999" s="4">
        <v>1500</v>
      </c>
      <c r="ED999" s="4">
        <v>12894</v>
      </c>
      <c r="EG999" s="4">
        <v>12894</v>
      </c>
      <c r="EI999" s="4">
        <v>14394</v>
      </c>
      <c r="EL999" s="4">
        <v>100</v>
      </c>
      <c r="EM999" s="4">
        <v>100</v>
      </c>
      <c r="EP999" s="4">
        <v>236</v>
      </c>
      <c r="ET999" s="4">
        <v>0</v>
      </c>
      <c r="EU999" s="4">
        <v>336</v>
      </c>
      <c r="EY999" s="4">
        <v>1070</v>
      </c>
      <c r="EZ999" s="4">
        <v>453</v>
      </c>
      <c r="FA999" s="4">
        <v>1082</v>
      </c>
      <c r="FF999" s="4">
        <v>1203</v>
      </c>
      <c r="FG999" s="4">
        <v>3808</v>
      </c>
      <c r="FH999" s="4">
        <v>4144</v>
      </c>
      <c r="FI999" s="4">
        <v>18538</v>
      </c>
      <c r="FJ999" s="4">
        <v>0</v>
      </c>
      <c r="FK999" s="4">
        <v>0</v>
      </c>
      <c r="FL999" s="2">
        <v>2016</v>
      </c>
      <c r="FM999" t="s">
        <v>8</v>
      </c>
      <c r="FR999" s="2">
        <v>2016</v>
      </c>
      <c r="FT999" s="4">
        <v>24</v>
      </c>
      <c r="FX999" s="4">
        <v>719</v>
      </c>
      <c r="GE999" s="4">
        <v>54</v>
      </c>
      <c r="GF999" s="4">
        <v>35</v>
      </c>
      <c r="GI999" s="7">
        <f t="shared" si="157"/>
        <v>8.9407824347583389E-2</v>
      </c>
      <c r="GJ999" s="7">
        <f t="shared" si="162"/>
        <v>0.22555456082761366</v>
      </c>
      <c r="GK999" s="7">
        <f t="shared" si="163"/>
        <v>-2.0002791087128436E-3</v>
      </c>
      <c r="GL999" s="7">
        <f t="shared" si="164"/>
        <v>-0.30958032150178011</v>
      </c>
      <c r="GM999" s="7">
        <f>(((DR999-DR998)-(DP999-DP998)-(FG999-FG998)+((EV999-EV998)+(EW999-EW998)+(EX999-EX998))+(FC999-FC998))-U999-V999)/DS998</f>
        <v>6.6009210587523834E-2</v>
      </c>
      <c r="GN999" s="7">
        <f t="shared" si="158"/>
        <v>3.9214774154533193E-2</v>
      </c>
      <c r="GO999" s="7">
        <f>(G999-G998)/DS998</f>
        <v>-5.7263804251756062E-2</v>
      </c>
      <c r="GP999" s="7">
        <f>CF999/DS998</f>
        <v>8.1499744150346554E-2</v>
      </c>
      <c r="GQ999" s="7">
        <f t="shared" si="159"/>
        <v>6.8739852628949674E-2</v>
      </c>
      <c r="GR999" s="7">
        <f t="shared" si="160"/>
        <v>-4.4758753590517397E-2</v>
      </c>
      <c r="GS999" s="7">
        <v>0.85</v>
      </c>
      <c r="GT999" s="7">
        <f t="shared" si="165"/>
        <v>5.6949806949806947E-2</v>
      </c>
      <c r="GU999" s="7">
        <f t="shared" si="156"/>
        <v>0.2235408350415363</v>
      </c>
      <c r="GV999" t="s">
        <v>263</v>
      </c>
      <c r="GW999" s="8">
        <f t="shared" si="161"/>
        <v>4.6518118807275437E-5</v>
      </c>
    </row>
    <row r="1000" spans="1:205" x14ac:dyDescent="0.2">
      <c r="A1000">
        <v>983976956</v>
      </c>
      <c r="B1000" s="2">
        <v>2017</v>
      </c>
      <c r="C1000" t="s">
        <v>3</v>
      </c>
      <c r="D1000" s="3">
        <v>42736</v>
      </c>
      <c r="E1000" s="3">
        <v>43100</v>
      </c>
      <c r="F1000" t="s">
        <v>8</v>
      </c>
      <c r="G1000" s="4">
        <v>28912</v>
      </c>
      <c r="I1000" s="4">
        <v>113</v>
      </c>
      <c r="J1000" s="4">
        <v>29025</v>
      </c>
      <c r="K1000" s="4">
        <v>14183</v>
      </c>
      <c r="L1000" s="4">
        <v>-344</v>
      </c>
      <c r="M1000" s="4">
        <v>-344</v>
      </c>
      <c r="Q1000" s="4">
        <v>11659</v>
      </c>
      <c r="R1000" s="4">
        <v>9020</v>
      </c>
      <c r="U1000" s="4">
        <v>608</v>
      </c>
      <c r="X1000" s="4">
        <v>3614</v>
      </c>
      <c r="Z1000" s="4">
        <v>29720</v>
      </c>
      <c r="AA1000" s="4">
        <v>-695</v>
      </c>
      <c r="AC1000" s="4">
        <v>0</v>
      </c>
      <c r="AD1000" s="4">
        <v>0</v>
      </c>
      <c r="AE1000" s="4">
        <v>0</v>
      </c>
      <c r="AG1000" s="4">
        <v>0</v>
      </c>
      <c r="AJ1000" s="4">
        <v>137</v>
      </c>
      <c r="AK1000" s="4">
        <v>137</v>
      </c>
      <c r="AM1000" s="4">
        <v>0</v>
      </c>
      <c r="AR1000" s="4">
        <v>0</v>
      </c>
      <c r="AS1000" s="4">
        <v>7</v>
      </c>
      <c r="AT1000" s="4">
        <v>7</v>
      </c>
      <c r="AU1000" s="4">
        <v>7</v>
      </c>
      <c r="AV1000" s="4">
        <v>130</v>
      </c>
      <c r="AW1000" s="4">
        <v>-565</v>
      </c>
      <c r="AX1000" s="4">
        <v>0</v>
      </c>
      <c r="AY1000" s="4">
        <v>-565</v>
      </c>
      <c r="BB1000" s="4">
        <v>0</v>
      </c>
      <c r="BD1000" s="4">
        <v>0</v>
      </c>
      <c r="BF1000" s="4">
        <v>-565</v>
      </c>
      <c r="BP1000" s="4">
        <v>-565</v>
      </c>
      <c r="BR1000" s="4">
        <v>-565</v>
      </c>
      <c r="BS1000" s="2">
        <v>2017</v>
      </c>
      <c r="BY1000" s="4">
        <v>0</v>
      </c>
      <c r="BZ1000" s="4">
        <v>24</v>
      </c>
      <c r="CB1000" s="4">
        <v>525</v>
      </c>
      <c r="CD1000" s="4">
        <v>1312</v>
      </c>
      <c r="CF1000" s="4">
        <v>1861</v>
      </c>
      <c r="CL1000" s="4">
        <v>5</v>
      </c>
      <c r="CS1000" s="4">
        <v>5</v>
      </c>
      <c r="CU1000" s="4">
        <v>1866</v>
      </c>
      <c r="DA1000" s="4">
        <v>702</v>
      </c>
      <c r="DB1000" s="4">
        <v>702</v>
      </c>
      <c r="DC1000" s="4">
        <v>2576</v>
      </c>
      <c r="DD1000" s="4">
        <v>392</v>
      </c>
      <c r="DG1000" s="4">
        <v>2969</v>
      </c>
      <c r="DL1000" s="4">
        <v>5562</v>
      </c>
      <c r="DN1000" s="4">
        <v>5562</v>
      </c>
      <c r="DO1000" s="4">
        <v>6452</v>
      </c>
      <c r="DP1000" s="4">
        <v>6452</v>
      </c>
      <c r="DR1000" s="4">
        <v>15684</v>
      </c>
      <c r="DS1000" s="4">
        <v>17550</v>
      </c>
      <c r="DT1000" s="4">
        <v>1500</v>
      </c>
      <c r="DX1000" s="4">
        <v>1500</v>
      </c>
      <c r="ED1000" s="4">
        <v>12329</v>
      </c>
      <c r="EG1000" s="4">
        <v>12329</v>
      </c>
      <c r="EI1000" s="4">
        <v>13829</v>
      </c>
      <c r="EL1000" s="4">
        <v>100</v>
      </c>
      <c r="EM1000" s="4">
        <v>100</v>
      </c>
      <c r="EP1000" s="4">
        <v>104</v>
      </c>
      <c r="ET1000" s="4">
        <v>0</v>
      </c>
      <c r="EU1000" s="4">
        <v>204</v>
      </c>
      <c r="EY1000" s="4">
        <v>1266</v>
      </c>
      <c r="EZ1000" s="4">
        <v>0</v>
      </c>
      <c r="FA1000" s="4">
        <v>998</v>
      </c>
      <c r="FF1000" s="4">
        <v>1253</v>
      </c>
      <c r="FG1000" s="4">
        <v>3517</v>
      </c>
      <c r="FH1000" s="4">
        <v>3721</v>
      </c>
      <c r="FI1000" s="4">
        <v>17550</v>
      </c>
      <c r="FL1000" s="2">
        <v>2017</v>
      </c>
      <c r="FM1000" t="s">
        <v>8</v>
      </c>
      <c r="FR1000" s="2">
        <v>2017</v>
      </c>
      <c r="FT1000" s="4">
        <v>23</v>
      </c>
      <c r="FW1000" t="s">
        <v>176</v>
      </c>
      <c r="FX1000" s="4">
        <v>737</v>
      </c>
      <c r="GE1000" s="4">
        <v>56</v>
      </c>
      <c r="GF1000" s="4">
        <v>52</v>
      </c>
      <c r="GI1000" s="7">
        <f t="shared" si="157"/>
        <v>0.31189988132484625</v>
      </c>
      <c r="GJ1000" s="7">
        <f t="shared" si="162"/>
        <v>-2.0002791087128436E-3</v>
      </c>
      <c r="GK1000" s="7">
        <f t="shared" si="163"/>
        <v>-0.30958032150178011</v>
      </c>
      <c r="GL1000" s="7">
        <f t="shared" si="164"/>
        <v>0.36524216524216524</v>
      </c>
      <c r="GM1000" s="7">
        <f>(((DR1000-DR999)-(DP1000-DP999)-(FG1000-FG999)+((EV1000-EV999)+(EW1000-EW999)+(EX1000-EX999))+(FC1000-FC999))-U1000-V1000)/DS999</f>
        <v>0.27910238429172513</v>
      </c>
      <c r="GN1000" s="7">
        <f t="shared" si="158"/>
        <v>0.15336066458086092</v>
      </c>
      <c r="GO1000" s="7">
        <f>(G1000-G999)/DS999</f>
        <v>0.1424101844859208</v>
      </c>
      <c r="GP1000" s="7">
        <f>CF1000/DS999</f>
        <v>0.10038839141223432</v>
      </c>
      <c r="GQ1000" s="7">
        <f t="shared" si="159"/>
        <v>-3.1312347594768343E-2</v>
      </c>
      <c r="GR1000" s="7">
        <f t="shared" si="160"/>
        <v>0.10048721071863581</v>
      </c>
      <c r="GS1000" s="7">
        <v>0.85</v>
      </c>
      <c r="GT1000" s="7">
        <f t="shared" si="165"/>
        <v>2.7949475947325986E-2</v>
      </c>
      <c r="GU1000" s="7">
        <f t="shared" si="156"/>
        <v>0.21202279202279203</v>
      </c>
      <c r="GV1000" t="s">
        <v>263</v>
      </c>
      <c r="GW1000" s="8">
        <f t="shared" si="161"/>
        <v>5.3943251699212432E-5</v>
      </c>
    </row>
    <row r="1001" spans="1:205" x14ac:dyDescent="0.2">
      <c r="A1001">
        <v>983976956</v>
      </c>
      <c r="B1001" s="2">
        <v>2018</v>
      </c>
      <c r="C1001" t="s">
        <v>3</v>
      </c>
      <c r="D1001" s="3">
        <v>43101</v>
      </c>
      <c r="E1001" s="3">
        <v>43465</v>
      </c>
      <c r="F1001" t="s">
        <v>8</v>
      </c>
      <c r="G1001" s="4">
        <v>36500</v>
      </c>
      <c r="I1001" s="4">
        <v>97</v>
      </c>
      <c r="J1001" s="4">
        <v>36596</v>
      </c>
      <c r="K1001" s="4">
        <v>15940</v>
      </c>
      <c r="L1001" s="4">
        <v>-437</v>
      </c>
      <c r="M1001" s="4">
        <v>-437</v>
      </c>
      <c r="Q1001" s="4">
        <v>12466</v>
      </c>
      <c r="R1001" s="4">
        <v>10565</v>
      </c>
      <c r="S1001" s="4">
        <v>179</v>
      </c>
      <c r="U1001" s="4">
        <v>608</v>
      </c>
      <c r="X1001" s="4">
        <v>4484</v>
      </c>
      <c r="Y1001" s="4">
        <v>1065</v>
      </c>
      <c r="Z1001" s="4">
        <v>33060</v>
      </c>
      <c r="AA1001" s="4">
        <v>3536</v>
      </c>
      <c r="AG1001" s="4">
        <v>139</v>
      </c>
      <c r="AK1001" s="4">
        <v>139</v>
      </c>
      <c r="AQ1001" s="4">
        <v>8</v>
      </c>
      <c r="AR1001" s="4">
        <v>5</v>
      </c>
      <c r="AU1001" s="4">
        <v>13</v>
      </c>
      <c r="AV1001" s="4">
        <v>126</v>
      </c>
      <c r="AW1001" s="4">
        <v>3662</v>
      </c>
      <c r="AX1001" s="4">
        <v>742</v>
      </c>
      <c r="AY1001" s="4">
        <v>2920</v>
      </c>
      <c r="BF1001" s="4">
        <v>2920</v>
      </c>
      <c r="BG1001" s="4">
        <v>6000</v>
      </c>
      <c r="BJ1001" s="4">
        <v>1900</v>
      </c>
      <c r="BP1001" s="4">
        <v>-4980</v>
      </c>
      <c r="BR1001" s="4">
        <v>2920</v>
      </c>
      <c r="BS1001" s="2">
        <v>2018</v>
      </c>
      <c r="BZ1001" s="4">
        <v>74</v>
      </c>
      <c r="CB1001" s="4">
        <v>505</v>
      </c>
      <c r="CD1001" s="4">
        <v>762</v>
      </c>
      <c r="CF1001" s="4">
        <v>1341</v>
      </c>
      <c r="CL1001" s="4">
        <v>5</v>
      </c>
      <c r="CS1001" s="4">
        <v>5</v>
      </c>
      <c r="CU1001" s="4">
        <v>1346</v>
      </c>
      <c r="DA1001" s="4">
        <v>931</v>
      </c>
      <c r="DB1001" s="4">
        <v>931</v>
      </c>
      <c r="DC1001" s="4">
        <v>8175</v>
      </c>
      <c r="DD1001" s="4">
        <v>330</v>
      </c>
      <c r="DG1001" s="4">
        <v>8505</v>
      </c>
      <c r="DL1001" s="4">
        <v>2804</v>
      </c>
      <c r="DN1001" s="4">
        <v>2804</v>
      </c>
      <c r="DO1001" s="4">
        <v>6627</v>
      </c>
      <c r="DP1001" s="4">
        <v>6627</v>
      </c>
      <c r="DR1001" s="4">
        <v>18868</v>
      </c>
      <c r="DS1001" s="4">
        <v>20214</v>
      </c>
      <c r="DT1001" s="4">
        <v>1500</v>
      </c>
      <c r="DX1001" s="4">
        <v>1500</v>
      </c>
      <c r="ED1001" s="4">
        <v>7349</v>
      </c>
      <c r="EG1001" s="4">
        <v>7349</v>
      </c>
      <c r="EI1001" s="4">
        <v>8849</v>
      </c>
      <c r="EP1001" s="4">
        <v>57</v>
      </c>
      <c r="EU1001" s="4">
        <v>57</v>
      </c>
      <c r="EY1001" s="4">
        <v>2207</v>
      </c>
      <c r="EZ1001" s="4">
        <v>742</v>
      </c>
      <c r="FA1001" s="4">
        <v>1928</v>
      </c>
      <c r="FC1001" s="4">
        <v>1900</v>
      </c>
      <c r="FD1001" s="4">
        <v>3140</v>
      </c>
      <c r="FF1001" s="4">
        <v>1390</v>
      </c>
      <c r="FG1001" s="4">
        <v>11308</v>
      </c>
      <c r="FH1001" s="4">
        <v>11365</v>
      </c>
      <c r="FI1001" s="4">
        <v>20214</v>
      </c>
      <c r="FL1001" s="2">
        <v>2018</v>
      </c>
      <c r="FM1001" t="s">
        <v>8</v>
      </c>
      <c r="FR1001" s="2">
        <v>2018</v>
      </c>
      <c r="FS1001" s="5">
        <v>25</v>
      </c>
      <c r="FX1001" s="4">
        <v>668</v>
      </c>
      <c r="FZ1001" s="4">
        <v>0</v>
      </c>
      <c r="GA1001" s="4">
        <v>83</v>
      </c>
      <c r="GE1001" s="4">
        <v>82</v>
      </c>
      <c r="GF1001" s="4">
        <v>19</v>
      </c>
      <c r="GI1001" s="7">
        <f t="shared" si="157"/>
        <v>-0.16421652421652422</v>
      </c>
      <c r="GJ1001" s="7">
        <f t="shared" si="162"/>
        <v>-0.30958032150178011</v>
      </c>
      <c r="GK1001" s="7">
        <f t="shared" si="163"/>
        <v>0.36524216524216524</v>
      </c>
      <c r="GL1001" s="7">
        <f t="shared" si="164"/>
        <v>3.4728406055209264E-2</v>
      </c>
      <c r="GM1001" s="7">
        <f>(((DR1001-DR1000)-(DP1001-DP1000)-(FG1001-FG1000)+((EV1001-EV1000)+(EW1001-EW1000)+(EX1001-EX1000))+(FC1001-FC1000))-U1001-V1001)/DS1000</f>
        <v>-0.19886039886039886</v>
      </c>
      <c r="GN1001" s="7">
        <f t="shared" si="158"/>
        <v>0.11333333333333333</v>
      </c>
      <c r="GO1001" s="7">
        <f>(G1001-G1000)/DS1000</f>
        <v>0.43236467236467235</v>
      </c>
      <c r="GP1001" s="7">
        <f>CF1001/DS1000</f>
        <v>7.6410256410256408E-2</v>
      </c>
      <c r="GQ1001" s="7">
        <f t="shared" si="159"/>
        <v>0.15464463510221374</v>
      </c>
      <c r="GR1001" s="7">
        <f t="shared" si="160"/>
        <v>0.26245157719977863</v>
      </c>
      <c r="GS1001" s="7">
        <v>0.85</v>
      </c>
      <c r="GT1001" s="7">
        <f t="shared" si="165"/>
        <v>5.0153981522217334E-3</v>
      </c>
      <c r="GU1001" s="7">
        <f t="shared" si="156"/>
        <v>0.56223409518155731</v>
      </c>
      <c r="GV1001" t="s">
        <v>263</v>
      </c>
      <c r="GW1001" s="8">
        <f t="shared" si="161"/>
        <v>5.6980056980056978E-5</v>
      </c>
    </row>
    <row r="1002" spans="1:205" x14ac:dyDescent="0.2">
      <c r="A1002">
        <v>983976956</v>
      </c>
      <c r="B1002" s="2">
        <v>2019</v>
      </c>
      <c r="C1002" t="s">
        <v>3</v>
      </c>
      <c r="D1002" s="3">
        <v>43466</v>
      </c>
      <c r="E1002" s="3">
        <v>43830</v>
      </c>
      <c r="F1002" t="s">
        <v>8</v>
      </c>
      <c r="G1002" s="4">
        <v>33071</v>
      </c>
      <c r="I1002" s="4">
        <v>207</v>
      </c>
      <c r="J1002" s="4">
        <v>33278</v>
      </c>
      <c r="K1002" s="4">
        <v>14211</v>
      </c>
      <c r="Q1002" s="4">
        <v>13007</v>
      </c>
      <c r="R1002" s="4">
        <v>11025</v>
      </c>
      <c r="S1002" s="4">
        <v>177</v>
      </c>
      <c r="U1002" s="4">
        <v>556</v>
      </c>
      <c r="X1002" s="4">
        <v>4318</v>
      </c>
      <c r="Z1002" s="4">
        <v>32092</v>
      </c>
      <c r="AA1002" s="4">
        <v>1185</v>
      </c>
      <c r="AG1002" s="4">
        <v>114</v>
      </c>
      <c r="AI1002" s="4">
        <v>13</v>
      </c>
      <c r="AJ1002" s="4">
        <v>13</v>
      </c>
      <c r="AK1002" s="4">
        <v>127</v>
      </c>
      <c r="AP1002" s="4">
        <v>85</v>
      </c>
      <c r="AQ1002" s="4">
        <v>0</v>
      </c>
      <c r="AR1002" s="4">
        <v>10</v>
      </c>
      <c r="AU1002" s="4">
        <v>95</v>
      </c>
      <c r="AV1002" s="4">
        <v>32</v>
      </c>
      <c r="AW1002" s="4">
        <v>1217</v>
      </c>
      <c r="AX1002" s="4">
        <v>264</v>
      </c>
      <c r="AY1002" s="4">
        <v>953</v>
      </c>
      <c r="BF1002" s="4">
        <v>953</v>
      </c>
      <c r="BG1002" s="4">
        <v>0</v>
      </c>
      <c r="BP1002" s="4">
        <v>953</v>
      </c>
      <c r="BR1002" s="4">
        <v>953</v>
      </c>
      <c r="BS1002" s="2">
        <v>2019</v>
      </c>
      <c r="BZ1002" s="4">
        <v>55</v>
      </c>
      <c r="CB1002" s="4">
        <v>514</v>
      </c>
      <c r="CD1002" s="4">
        <v>946</v>
      </c>
      <c r="CF1002" s="4">
        <v>1515</v>
      </c>
      <c r="CL1002" s="4">
        <v>5</v>
      </c>
      <c r="CS1002" s="4">
        <v>5</v>
      </c>
      <c r="CU1002" s="4">
        <v>1520</v>
      </c>
      <c r="DC1002" s="4">
        <v>7293</v>
      </c>
      <c r="DD1002" s="4">
        <v>354</v>
      </c>
      <c r="DG1002" s="4">
        <v>7647</v>
      </c>
      <c r="DL1002" s="4">
        <v>2871</v>
      </c>
      <c r="DN1002" s="4">
        <v>2871</v>
      </c>
      <c r="DO1002" s="4">
        <v>4905</v>
      </c>
      <c r="DP1002" s="4">
        <v>4905</v>
      </c>
      <c r="DR1002" s="4">
        <v>15423</v>
      </c>
      <c r="DS1002" s="4">
        <v>16943</v>
      </c>
      <c r="DT1002" s="4">
        <v>1500</v>
      </c>
      <c r="DX1002" s="4">
        <v>1500</v>
      </c>
      <c r="ED1002" s="4">
        <v>8302</v>
      </c>
      <c r="EG1002" s="4">
        <v>8302</v>
      </c>
      <c r="EI1002" s="4">
        <v>9802</v>
      </c>
      <c r="EP1002" s="4">
        <v>263</v>
      </c>
      <c r="EU1002" s="4">
        <v>263</v>
      </c>
      <c r="EY1002" s="4">
        <v>1634</v>
      </c>
      <c r="EZ1002" s="4">
        <v>264</v>
      </c>
      <c r="FA1002" s="4">
        <v>1827</v>
      </c>
      <c r="FD1002" s="4">
        <v>1675</v>
      </c>
      <c r="FF1002" s="4">
        <v>1478</v>
      </c>
      <c r="FG1002" s="4">
        <v>6878</v>
      </c>
      <c r="FH1002" s="4">
        <v>7141</v>
      </c>
      <c r="FI1002" s="4">
        <v>16943</v>
      </c>
      <c r="FL1002" s="2">
        <v>2019</v>
      </c>
      <c r="FM1002" t="s">
        <v>8</v>
      </c>
      <c r="FR1002" s="2">
        <v>2019</v>
      </c>
      <c r="FS1002" s="5">
        <v>25</v>
      </c>
      <c r="FX1002" s="4">
        <v>580</v>
      </c>
      <c r="FZ1002" s="4">
        <v>12</v>
      </c>
      <c r="GA1002" s="4">
        <v>52</v>
      </c>
      <c r="GE1002" s="4">
        <v>39</v>
      </c>
      <c r="GF1002" s="4">
        <v>16</v>
      </c>
      <c r="GN1002" s="7">
        <f t="shared" si="158"/>
        <v>-0.12600178094390027</v>
      </c>
      <c r="GQ1002" s="7">
        <f t="shared" si="159"/>
        <v>5.1295852732997818E-2</v>
      </c>
      <c r="GR1002" s="7">
        <f t="shared" si="160"/>
        <v>-9.3945205479452051E-2</v>
      </c>
      <c r="GS1002" s="7">
        <v>0.85</v>
      </c>
      <c r="GT1002" s="7">
        <f t="shared" si="165"/>
        <v>3.6829575689679317E-2</v>
      </c>
      <c r="GU1002" s="7">
        <f t="shared" si="156"/>
        <v>0.42147199433394322</v>
      </c>
      <c r="GV1002" t="s">
        <v>263</v>
      </c>
      <c r="GW1002" s="8">
        <f t="shared" si="161"/>
        <v>4.9470663896309488E-5</v>
      </c>
    </row>
    <row r="1003" spans="1:205" x14ac:dyDescent="0.2">
      <c r="A1003">
        <v>985431019</v>
      </c>
      <c r="B1003" s="2">
        <v>2013</v>
      </c>
      <c r="C1003" t="s">
        <v>3</v>
      </c>
      <c r="D1003" s="3">
        <v>41275</v>
      </c>
      <c r="E1003" s="3">
        <v>41639</v>
      </c>
      <c r="F1003" t="s">
        <v>8</v>
      </c>
      <c r="G1003" s="4">
        <v>30213</v>
      </c>
      <c r="I1003" s="4">
        <v>0</v>
      </c>
      <c r="J1003" s="4">
        <v>30213</v>
      </c>
      <c r="K1003" s="4">
        <v>4454</v>
      </c>
      <c r="L1003" s="4">
        <v>0</v>
      </c>
      <c r="M1003" s="4">
        <v>0</v>
      </c>
      <c r="Q1003" s="4">
        <v>9605</v>
      </c>
      <c r="R1003" s="4">
        <v>8023</v>
      </c>
      <c r="S1003" s="4">
        <v>108</v>
      </c>
      <c r="U1003" s="4">
        <v>470</v>
      </c>
      <c r="X1003" s="4">
        <v>11188</v>
      </c>
      <c r="Z1003" s="4">
        <v>25717</v>
      </c>
      <c r="AA1003" s="4">
        <v>4496</v>
      </c>
      <c r="AC1003" s="4">
        <v>0</v>
      </c>
      <c r="AD1003" s="4">
        <v>0</v>
      </c>
      <c r="AE1003" s="4">
        <v>0</v>
      </c>
      <c r="AG1003" s="4">
        <v>173</v>
      </c>
      <c r="AJ1003" s="4">
        <v>0</v>
      </c>
      <c r="AK1003" s="4">
        <v>173</v>
      </c>
      <c r="AM1003" s="4">
        <v>0</v>
      </c>
      <c r="AR1003" s="4">
        <v>23</v>
      </c>
      <c r="AS1003" s="4">
        <v>0</v>
      </c>
      <c r="AT1003" s="4">
        <v>0</v>
      </c>
      <c r="AU1003" s="4">
        <v>23</v>
      </c>
      <c r="AV1003" s="4">
        <v>151</v>
      </c>
      <c r="AW1003" s="4">
        <v>4647</v>
      </c>
      <c r="AX1003" s="4">
        <v>1308</v>
      </c>
      <c r="AY1003" s="4">
        <v>3338</v>
      </c>
      <c r="BB1003" s="4">
        <v>0</v>
      </c>
      <c r="BD1003" s="4">
        <v>0</v>
      </c>
      <c r="BF1003" s="4">
        <v>3338</v>
      </c>
      <c r="BJ1003" s="4">
        <v>2000</v>
      </c>
      <c r="BP1003" s="4">
        <v>1338</v>
      </c>
      <c r="BR1003" s="4">
        <v>3338</v>
      </c>
      <c r="BS1003" s="2">
        <v>2013</v>
      </c>
      <c r="BV1003" s="4">
        <v>16</v>
      </c>
      <c r="BY1003" s="4">
        <v>16</v>
      </c>
      <c r="BZ1003" s="4">
        <v>945</v>
      </c>
      <c r="CD1003" s="4">
        <v>1811</v>
      </c>
      <c r="CF1003" s="4">
        <v>2756</v>
      </c>
      <c r="CS1003" s="4">
        <v>0</v>
      </c>
      <c r="CU1003" s="4">
        <v>2772</v>
      </c>
      <c r="DA1003" s="4">
        <v>20</v>
      </c>
      <c r="DB1003" s="4">
        <v>20</v>
      </c>
      <c r="DC1003" s="4">
        <v>3545</v>
      </c>
      <c r="DD1003" s="4">
        <v>586</v>
      </c>
      <c r="DE1003" s="4">
        <v>7</v>
      </c>
      <c r="DG1003" s="4">
        <v>4138</v>
      </c>
      <c r="DN1003" s="4">
        <v>0</v>
      </c>
      <c r="DO1003" s="4">
        <v>9172</v>
      </c>
      <c r="DP1003" s="4">
        <v>9172</v>
      </c>
      <c r="DR1003" s="4">
        <v>13330</v>
      </c>
      <c r="DS1003" s="4">
        <v>16102</v>
      </c>
      <c r="DT1003" s="4">
        <v>100</v>
      </c>
      <c r="DX1003" s="4">
        <v>100</v>
      </c>
      <c r="ED1003" s="4">
        <v>6411</v>
      </c>
      <c r="EG1003" s="4">
        <v>6411</v>
      </c>
      <c r="EI1003" s="4">
        <v>6511</v>
      </c>
      <c r="EM1003" s="4">
        <v>0</v>
      </c>
      <c r="ET1003" s="4">
        <v>0</v>
      </c>
      <c r="EU1003" s="4">
        <v>0</v>
      </c>
      <c r="EY1003" s="4">
        <v>2188</v>
      </c>
      <c r="EZ1003" s="4">
        <v>1311</v>
      </c>
      <c r="FA1003" s="4">
        <v>1444</v>
      </c>
      <c r="FC1003" s="4">
        <v>2000</v>
      </c>
      <c r="FF1003" s="4">
        <v>2647</v>
      </c>
      <c r="FG1003" s="4">
        <v>9591</v>
      </c>
      <c r="FH1003" s="4">
        <v>9591</v>
      </c>
      <c r="FI1003" s="4">
        <v>16102</v>
      </c>
      <c r="FL1003" s="2">
        <v>2013</v>
      </c>
      <c r="FM1003" t="s">
        <v>8</v>
      </c>
      <c r="FR1003" s="2">
        <v>2013</v>
      </c>
      <c r="FS1003" s="5">
        <v>14</v>
      </c>
      <c r="FT1003" s="4">
        <v>18</v>
      </c>
      <c r="FX1003" s="4">
        <v>134</v>
      </c>
      <c r="GE1003" s="4">
        <v>20</v>
      </c>
      <c r="GN1003" s="7">
        <f t="shared" si="158"/>
        <v>5.2529068051702765E-2</v>
      </c>
      <c r="GQ1003" s="7">
        <f t="shared" si="159"/>
        <v>0.20202753820547739</v>
      </c>
      <c r="GR1003" s="7">
        <f t="shared" si="160"/>
        <v>-8.6420126394726501E-2</v>
      </c>
      <c r="GS1003" s="7">
        <v>0.82799999999999996</v>
      </c>
      <c r="GT1003" s="7">
        <f t="shared" si="165"/>
        <v>0</v>
      </c>
      <c r="GU1003" s="7">
        <f t="shared" si="156"/>
        <v>0.59564029313128808</v>
      </c>
      <c r="GV1003" t="s">
        <v>206</v>
      </c>
      <c r="GW1003" s="8">
        <f t="shared" si="161"/>
        <v>5.9021424777194121E-5</v>
      </c>
    </row>
    <row r="1004" spans="1:205" x14ac:dyDescent="0.2">
      <c r="A1004">
        <v>985431019</v>
      </c>
      <c r="B1004" s="2">
        <v>2014</v>
      </c>
      <c r="C1004" t="s">
        <v>3</v>
      </c>
      <c r="D1004" s="3">
        <v>41640</v>
      </c>
      <c r="E1004" s="3">
        <v>42004</v>
      </c>
      <c r="F1004" t="s">
        <v>8</v>
      </c>
      <c r="G1004" s="4">
        <v>35219</v>
      </c>
      <c r="I1004" s="4">
        <v>0</v>
      </c>
      <c r="J1004" s="4">
        <v>35219</v>
      </c>
      <c r="K1004" s="4">
        <v>4404</v>
      </c>
      <c r="L1004" s="4">
        <v>0</v>
      </c>
      <c r="M1004" s="4">
        <v>0</v>
      </c>
      <c r="Q1004" s="4">
        <v>10796</v>
      </c>
      <c r="R1004" s="4">
        <v>9073</v>
      </c>
      <c r="S1004" s="4">
        <v>116</v>
      </c>
      <c r="U1004" s="4">
        <v>553</v>
      </c>
      <c r="X1004" s="4">
        <v>12156</v>
      </c>
      <c r="Z1004" s="4">
        <v>27909</v>
      </c>
      <c r="AA1004" s="4">
        <v>7310</v>
      </c>
      <c r="AC1004" s="4">
        <v>0</v>
      </c>
      <c r="AD1004" s="4">
        <v>0</v>
      </c>
      <c r="AE1004" s="4">
        <v>0</v>
      </c>
      <c r="AG1004" s="4">
        <v>222</v>
      </c>
      <c r="AJ1004" s="4">
        <v>0</v>
      </c>
      <c r="AK1004" s="4">
        <v>222</v>
      </c>
      <c r="AM1004" s="4">
        <v>0</v>
      </c>
      <c r="AR1004" s="4">
        <v>12</v>
      </c>
      <c r="AS1004" s="4">
        <v>3</v>
      </c>
      <c r="AT1004" s="4">
        <v>3</v>
      </c>
      <c r="AU1004" s="4">
        <v>15</v>
      </c>
      <c r="AV1004" s="4">
        <v>207</v>
      </c>
      <c r="AW1004" s="4">
        <v>7517</v>
      </c>
      <c r="AX1004" s="4">
        <v>2051</v>
      </c>
      <c r="AY1004" s="4">
        <v>5466</v>
      </c>
      <c r="BB1004" s="4">
        <v>0</v>
      </c>
      <c r="BD1004" s="4">
        <v>0</v>
      </c>
      <c r="BF1004" s="4">
        <v>5466</v>
      </c>
      <c r="BJ1004" s="4">
        <v>3000</v>
      </c>
      <c r="BP1004" s="4">
        <v>2466</v>
      </c>
      <c r="BR1004" s="4">
        <v>5466</v>
      </c>
      <c r="BS1004" s="2">
        <v>2014</v>
      </c>
      <c r="BV1004" s="4">
        <v>14</v>
      </c>
      <c r="BY1004" s="4">
        <v>14</v>
      </c>
      <c r="BZ1004" s="4">
        <v>104</v>
      </c>
      <c r="CD1004" s="4">
        <v>2918</v>
      </c>
      <c r="CF1004" s="4">
        <v>3022</v>
      </c>
      <c r="CS1004" s="4">
        <v>0</v>
      </c>
      <c r="CU1004" s="4">
        <v>3036</v>
      </c>
      <c r="DA1004" s="4">
        <v>20</v>
      </c>
      <c r="DB1004" s="4">
        <v>20</v>
      </c>
      <c r="DC1004" s="4">
        <v>4124</v>
      </c>
      <c r="DD1004" s="4">
        <v>503</v>
      </c>
      <c r="DE1004" s="4">
        <v>7</v>
      </c>
      <c r="DG1004" s="4">
        <v>4634</v>
      </c>
      <c r="DN1004" s="4">
        <v>0</v>
      </c>
      <c r="DO1004" s="4">
        <v>12984</v>
      </c>
      <c r="DP1004" s="4">
        <v>12984</v>
      </c>
      <c r="DR1004" s="4">
        <v>17638</v>
      </c>
      <c r="DS1004" s="4">
        <v>20675</v>
      </c>
      <c r="DT1004" s="4">
        <v>100</v>
      </c>
      <c r="DX1004" s="4">
        <v>100</v>
      </c>
      <c r="ED1004" s="4">
        <v>8877</v>
      </c>
      <c r="EG1004" s="4">
        <v>8877</v>
      </c>
      <c r="EI1004" s="4">
        <v>8977</v>
      </c>
      <c r="EM1004" s="4">
        <v>0</v>
      </c>
      <c r="ET1004" s="4">
        <v>0</v>
      </c>
      <c r="EU1004" s="4">
        <v>0</v>
      </c>
      <c r="EY1004" s="4">
        <v>1344</v>
      </c>
      <c r="EZ1004" s="4">
        <v>2049</v>
      </c>
      <c r="FA1004" s="4">
        <v>1905</v>
      </c>
      <c r="FC1004" s="4">
        <v>3000</v>
      </c>
      <c r="FF1004" s="4">
        <v>3400</v>
      </c>
      <c r="FG1004" s="4">
        <v>11698</v>
      </c>
      <c r="FH1004" s="4">
        <v>11698</v>
      </c>
      <c r="FI1004" s="4">
        <v>20675</v>
      </c>
      <c r="FL1004" s="2">
        <v>2014</v>
      </c>
      <c r="FM1004" t="s">
        <v>8</v>
      </c>
      <c r="FR1004" s="2">
        <v>2014</v>
      </c>
      <c r="FS1004" s="5">
        <v>14</v>
      </c>
      <c r="FT1004" s="4">
        <v>18</v>
      </c>
      <c r="FX1004" s="4">
        <v>134</v>
      </c>
      <c r="GE1004" s="4">
        <v>18</v>
      </c>
      <c r="GN1004" s="7">
        <f t="shared" si="158"/>
        <v>0.27493479070922866</v>
      </c>
      <c r="GQ1004" s="7">
        <f t="shared" si="159"/>
        <v>0.29725099926584553</v>
      </c>
      <c r="GR1004" s="7">
        <f t="shared" si="160"/>
        <v>0.16569026577963128</v>
      </c>
      <c r="GS1004" s="7">
        <v>0.82799999999999996</v>
      </c>
      <c r="GT1004" s="7">
        <f t="shared" si="165"/>
        <v>0</v>
      </c>
      <c r="GU1004" s="7">
        <f t="shared" si="156"/>
        <v>0.56580411124546559</v>
      </c>
      <c r="GV1004" t="s">
        <v>206</v>
      </c>
      <c r="GW1004" s="8">
        <f t="shared" si="161"/>
        <v>6.2104086448888331E-5</v>
      </c>
    </row>
    <row r="1005" spans="1:205" x14ac:dyDescent="0.2">
      <c r="A1005">
        <v>985431019</v>
      </c>
      <c r="B1005" s="2">
        <v>2015</v>
      </c>
      <c r="C1005" t="s">
        <v>3</v>
      </c>
      <c r="D1005" s="3">
        <v>42005</v>
      </c>
      <c r="E1005" s="3">
        <v>42369</v>
      </c>
      <c r="F1005" t="s">
        <v>8</v>
      </c>
      <c r="G1005" s="4">
        <v>30133</v>
      </c>
      <c r="I1005" s="4">
        <v>0</v>
      </c>
      <c r="J1005" s="4">
        <v>30133</v>
      </c>
      <c r="K1005" s="4">
        <v>4669</v>
      </c>
      <c r="L1005" s="4">
        <v>0</v>
      </c>
      <c r="M1005" s="4">
        <v>0</v>
      </c>
      <c r="Q1005" s="4">
        <v>9861</v>
      </c>
      <c r="R1005" s="4">
        <v>8222</v>
      </c>
      <c r="S1005" s="4">
        <v>100</v>
      </c>
      <c r="U1005" s="4">
        <v>655</v>
      </c>
      <c r="X1005" s="4">
        <v>10710</v>
      </c>
      <c r="Z1005" s="4">
        <v>25895</v>
      </c>
      <c r="AA1005" s="4">
        <v>4237</v>
      </c>
      <c r="AC1005" s="4">
        <v>0</v>
      </c>
      <c r="AD1005" s="4">
        <v>0</v>
      </c>
      <c r="AE1005" s="4">
        <v>0</v>
      </c>
      <c r="AG1005" s="4">
        <v>140</v>
      </c>
      <c r="AJ1005" s="4">
        <v>0</v>
      </c>
      <c r="AK1005" s="4">
        <v>140</v>
      </c>
      <c r="AM1005" s="4">
        <v>0</v>
      </c>
      <c r="AR1005" s="4">
        <v>13</v>
      </c>
      <c r="AS1005" s="4">
        <v>0</v>
      </c>
      <c r="AT1005" s="4">
        <v>0</v>
      </c>
      <c r="AU1005" s="4">
        <v>13</v>
      </c>
      <c r="AV1005" s="4">
        <v>128</v>
      </c>
      <c r="AW1005" s="4">
        <v>4365</v>
      </c>
      <c r="AX1005" s="4">
        <v>1193</v>
      </c>
      <c r="AY1005" s="4">
        <v>3172</v>
      </c>
      <c r="BB1005" s="4">
        <v>0</v>
      </c>
      <c r="BD1005" s="4">
        <v>0</v>
      </c>
      <c r="BF1005" s="4">
        <v>3172</v>
      </c>
      <c r="BJ1005" s="4">
        <v>2000</v>
      </c>
      <c r="BP1005" s="4">
        <v>1172</v>
      </c>
      <c r="BR1005" s="4">
        <v>3172</v>
      </c>
      <c r="BS1005" s="2">
        <v>2015</v>
      </c>
      <c r="BV1005" s="4">
        <v>11</v>
      </c>
      <c r="BY1005" s="4">
        <v>11</v>
      </c>
      <c r="BZ1005" s="4">
        <v>190</v>
      </c>
      <c r="CD1005" s="4">
        <v>2744</v>
      </c>
      <c r="CF1005" s="4">
        <v>2934</v>
      </c>
      <c r="CS1005" s="4">
        <v>0</v>
      </c>
      <c r="CU1005" s="4">
        <v>2945</v>
      </c>
      <c r="DA1005" s="4">
        <v>405</v>
      </c>
      <c r="DB1005" s="4">
        <v>405</v>
      </c>
      <c r="DC1005" s="4">
        <v>2789</v>
      </c>
      <c r="DD1005" s="4">
        <v>997</v>
      </c>
      <c r="DE1005" s="4">
        <v>7</v>
      </c>
      <c r="DG1005" s="4">
        <v>3793</v>
      </c>
      <c r="DN1005" s="4">
        <v>0</v>
      </c>
      <c r="DO1005" s="4">
        <v>12254</v>
      </c>
      <c r="DP1005" s="4">
        <v>12254</v>
      </c>
      <c r="DR1005" s="4">
        <v>16453</v>
      </c>
      <c r="DS1005" s="4">
        <v>19397</v>
      </c>
      <c r="DT1005" s="4">
        <v>100</v>
      </c>
      <c r="DX1005" s="4">
        <v>100</v>
      </c>
      <c r="ED1005" s="4">
        <v>10049</v>
      </c>
      <c r="EG1005" s="4">
        <v>10049</v>
      </c>
      <c r="EI1005" s="4">
        <v>10149</v>
      </c>
      <c r="EM1005" s="4">
        <v>0</v>
      </c>
      <c r="ET1005" s="4">
        <v>0</v>
      </c>
      <c r="EU1005" s="4">
        <v>0</v>
      </c>
      <c r="EY1005" s="4">
        <v>2724</v>
      </c>
      <c r="EZ1005" s="4">
        <v>1189</v>
      </c>
      <c r="FA1005" s="4">
        <v>1180</v>
      </c>
      <c r="FC1005" s="4">
        <v>2000</v>
      </c>
      <c r="FF1005" s="4">
        <v>2155</v>
      </c>
      <c r="FG1005" s="4">
        <v>9249</v>
      </c>
      <c r="FH1005" s="4">
        <v>9249</v>
      </c>
      <c r="FI1005" s="4">
        <v>19397</v>
      </c>
      <c r="FL1005" s="2">
        <v>2015</v>
      </c>
      <c r="FM1005" t="s">
        <v>8</v>
      </c>
      <c r="FR1005" s="2">
        <v>2015</v>
      </c>
      <c r="FS1005" s="5">
        <v>15</v>
      </c>
      <c r="FT1005" s="4">
        <v>18</v>
      </c>
      <c r="FX1005" s="4">
        <v>204</v>
      </c>
      <c r="GA1005" s="4">
        <v>89</v>
      </c>
      <c r="GE1005" s="4">
        <v>89</v>
      </c>
      <c r="GH1005" s="4">
        <v>2000</v>
      </c>
      <c r="GI1005" s="7">
        <f t="shared" si="157"/>
        <v>4.8077388149939539E-2</v>
      </c>
      <c r="GJ1005" s="7">
        <f t="shared" si="162"/>
        <v>0.41175009315612965</v>
      </c>
      <c r="GK1005" s="7">
        <f t="shared" si="163"/>
        <v>0.13702539298669891</v>
      </c>
      <c r="GL1005" s="7">
        <f t="shared" si="164"/>
        <v>7.8259524668763208E-2</v>
      </c>
      <c r="GM1005" s="7">
        <f>(((DR1005-DR1004)-(DP1005-DP1004)-(FG1005-FG1004)+((EV1005-EV1004)+(EW1005-EW1004)+(EX1005-EX1004))+(FC1005-FC1004))-U1005-V1005)/DS1004</f>
        <v>1.6396614268440145E-2</v>
      </c>
      <c r="GN1005" s="7">
        <f t="shared" si="158"/>
        <v>-0.18142684401451029</v>
      </c>
      <c r="GO1005" s="7">
        <f>(G1005-G1004)/DS1004</f>
        <v>-0.24599758162031438</v>
      </c>
      <c r="GP1005" s="7">
        <f>CF1005/DS1004</f>
        <v>0.1419105199516324</v>
      </c>
      <c r="GQ1005" s="7">
        <f t="shared" si="159"/>
        <v>0.15831503294070673</v>
      </c>
      <c r="GR1005" s="7">
        <f t="shared" si="160"/>
        <v>-0.14441068741304411</v>
      </c>
      <c r="GS1005" s="7">
        <v>0.82799999999999996</v>
      </c>
      <c r="GT1005" s="7">
        <f t="shared" si="165"/>
        <v>0</v>
      </c>
      <c r="GU1005" s="7">
        <f t="shared" si="156"/>
        <v>0.47682631334742487</v>
      </c>
      <c r="GV1005" t="s">
        <v>206</v>
      </c>
      <c r="GW1005" s="8">
        <f t="shared" si="161"/>
        <v>4.8367593712212815E-5</v>
      </c>
    </row>
    <row r="1006" spans="1:205" x14ac:dyDescent="0.2">
      <c r="A1006">
        <v>985431019</v>
      </c>
      <c r="B1006" s="2">
        <v>2016</v>
      </c>
      <c r="C1006" t="s">
        <v>3</v>
      </c>
      <c r="D1006" s="3">
        <v>42370</v>
      </c>
      <c r="E1006" s="3">
        <v>42735</v>
      </c>
      <c r="F1006" t="s">
        <v>8</v>
      </c>
      <c r="G1006" s="4">
        <v>28846</v>
      </c>
      <c r="I1006" s="4">
        <v>763</v>
      </c>
      <c r="J1006" s="4">
        <v>29609</v>
      </c>
      <c r="K1006" s="4">
        <v>4295</v>
      </c>
      <c r="L1006" s="4">
        <v>0</v>
      </c>
      <c r="M1006" s="4">
        <v>0</v>
      </c>
      <c r="Q1006" s="4">
        <v>9381</v>
      </c>
      <c r="R1006" s="4">
        <v>7988</v>
      </c>
      <c r="S1006" s="4">
        <v>98</v>
      </c>
      <c r="U1006" s="4">
        <v>658</v>
      </c>
      <c r="X1006" s="4">
        <v>9893</v>
      </c>
      <c r="Z1006" s="4">
        <v>24227</v>
      </c>
      <c r="AA1006" s="4">
        <v>5382</v>
      </c>
      <c r="AC1006" s="4">
        <v>0</v>
      </c>
      <c r="AD1006" s="4">
        <v>0</v>
      </c>
      <c r="AE1006" s="4">
        <v>0</v>
      </c>
      <c r="AG1006" s="4">
        <v>57</v>
      </c>
      <c r="AJ1006" s="4">
        <v>24</v>
      </c>
      <c r="AK1006" s="4">
        <v>81</v>
      </c>
      <c r="AM1006" s="4">
        <v>0</v>
      </c>
      <c r="AR1006" s="4">
        <v>27</v>
      </c>
      <c r="AT1006" s="4">
        <v>0</v>
      </c>
      <c r="AU1006" s="4">
        <v>27</v>
      </c>
      <c r="AV1006" s="4">
        <v>54</v>
      </c>
      <c r="AW1006" s="4">
        <v>5436</v>
      </c>
      <c r="AX1006" s="4">
        <v>1366</v>
      </c>
      <c r="AY1006" s="4">
        <v>4070</v>
      </c>
      <c r="BB1006" s="4">
        <v>0</v>
      </c>
      <c r="BD1006" s="4">
        <v>0</v>
      </c>
      <c r="BF1006" s="4">
        <v>4070</v>
      </c>
      <c r="BJ1006" s="4">
        <v>4000</v>
      </c>
      <c r="BP1006" s="4">
        <v>70</v>
      </c>
      <c r="BR1006" s="4">
        <v>4070</v>
      </c>
      <c r="BS1006" s="2">
        <v>2016</v>
      </c>
      <c r="BV1006" s="4">
        <v>0</v>
      </c>
      <c r="BY1006" s="4">
        <v>0</v>
      </c>
      <c r="BZ1006" s="4">
        <v>167</v>
      </c>
      <c r="CD1006" s="4">
        <v>2109</v>
      </c>
      <c r="CF1006" s="4">
        <v>2276</v>
      </c>
      <c r="CS1006" s="4">
        <v>0</v>
      </c>
      <c r="CU1006" s="4">
        <v>2276</v>
      </c>
      <c r="DA1006" s="4">
        <v>154</v>
      </c>
      <c r="DB1006" s="4">
        <v>154</v>
      </c>
      <c r="DC1006" s="4">
        <v>3173</v>
      </c>
      <c r="DD1006" s="4">
        <v>1794</v>
      </c>
      <c r="DG1006" s="4">
        <v>4967</v>
      </c>
      <c r="DN1006" s="4">
        <v>0</v>
      </c>
      <c r="DO1006" s="4">
        <v>7884</v>
      </c>
      <c r="DP1006" s="4">
        <v>7884</v>
      </c>
      <c r="DR1006" s="4">
        <v>13005</v>
      </c>
      <c r="DS1006" s="4">
        <v>15281</v>
      </c>
      <c r="DT1006" s="4">
        <v>100</v>
      </c>
      <c r="DX1006" s="4">
        <v>100</v>
      </c>
      <c r="ED1006" s="4">
        <v>10119</v>
      </c>
      <c r="EG1006" s="4">
        <v>10119</v>
      </c>
      <c r="EI1006" s="4">
        <v>10219</v>
      </c>
      <c r="EK1006" s="4">
        <v>101</v>
      </c>
      <c r="EM1006" s="4">
        <v>101</v>
      </c>
      <c r="ET1006" s="4">
        <v>0</v>
      </c>
      <c r="EU1006" s="4">
        <v>101</v>
      </c>
      <c r="EY1006" s="4">
        <v>1981</v>
      </c>
      <c r="EZ1006" s="4">
        <v>1254</v>
      </c>
      <c r="FA1006" s="4">
        <v>839</v>
      </c>
      <c r="FF1006" s="4">
        <v>887</v>
      </c>
      <c r="FG1006" s="4">
        <v>4961</v>
      </c>
      <c r="FH1006" s="4">
        <v>5062</v>
      </c>
      <c r="FI1006" s="4">
        <v>15281</v>
      </c>
      <c r="FL1006" s="2">
        <v>2016</v>
      </c>
      <c r="FM1006" t="s">
        <v>8</v>
      </c>
      <c r="FR1006" s="2">
        <v>2016</v>
      </c>
      <c r="FS1006" s="5">
        <v>14</v>
      </c>
      <c r="FT1006" s="4">
        <v>17</v>
      </c>
      <c r="FX1006" s="4">
        <v>240</v>
      </c>
      <c r="GA1006" s="4">
        <v>134</v>
      </c>
      <c r="GE1006" s="4">
        <v>20</v>
      </c>
      <c r="GI1006" s="7">
        <f t="shared" si="157"/>
        <v>0.16548950868691034</v>
      </c>
      <c r="GJ1006" s="7">
        <f t="shared" si="162"/>
        <v>0.13702539298669891</v>
      </c>
      <c r="GK1006" s="7">
        <f t="shared" si="163"/>
        <v>7.8259524668763208E-2</v>
      </c>
      <c r="GL1006" s="7">
        <f t="shared" si="164"/>
        <v>0.14370787252143186</v>
      </c>
      <c r="GM1006" s="7">
        <f>(((DR1006-DR1005)-(DP1006-DP1005)-(FG1006-FG1005)+((EV1006-EV1005)+(EW1006-EW1005)+(EX1006-EX1005))+(FC1006-FC1005))-U1006-V1006)/DS1005</f>
        <v>0.13156673712429756</v>
      </c>
      <c r="GN1006" s="7">
        <f t="shared" si="158"/>
        <v>-8.614734237253184E-2</v>
      </c>
      <c r="GO1006" s="7">
        <f>(G1006-G1005)/DS1005</f>
        <v>-6.6350466566994892E-2</v>
      </c>
      <c r="GP1006" s="7">
        <f>CF1006/DS1005</f>
        <v>0.1173377326390679</v>
      </c>
      <c r="GQ1006" s="7">
        <f t="shared" si="159"/>
        <v>0.23473095334217658</v>
      </c>
      <c r="GR1006" s="7">
        <f t="shared" si="160"/>
        <v>-4.2710649454086883E-2</v>
      </c>
      <c r="GS1006" s="7">
        <v>0.82799999999999996</v>
      </c>
      <c r="GT1006" s="7">
        <f t="shared" si="165"/>
        <v>0</v>
      </c>
      <c r="GU1006" s="7">
        <f t="shared" si="156"/>
        <v>0.33126104312544991</v>
      </c>
      <c r="GV1006" t="s">
        <v>206</v>
      </c>
      <c r="GW1006" s="8">
        <f t="shared" si="161"/>
        <v>5.1554364076919113E-5</v>
      </c>
    </row>
    <row r="1007" spans="1:205" x14ac:dyDescent="0.2">
      <c r="A1007">
        <v>985431019</v>
      </c>
      <c r="B1007" s="2">
        <v>2017</v>
      </c>
      <c r="C1007" t="s">
        <v>3</v>
      </c>
      <c r="D1007" s="3">
        <v>42736</v>
      </c>
      <c r="E1007" s="3">
        <v>43100</v>
      </c>
      <c r="F1007" t="s">
        <v>8</v>
      </c>
      <c r="G1007" s="4">
        <v>20901</v>
      </c>
      <c r="I1007" s="4">
        <v>0</v>
      </c>
      <c r="J1007" s="4">
        <v>20901</v>
      </c>
      <c r="K1007" s="4">
        <v>1977</v>
      </c>
      <c r="L1007" s="4">
        <v>0</v>
      </c>
      <c r="M1007" s="4">
        <v>0</v>
      </c>
      <c r="Q1007" s="4">
        <v>7863</v>
      </c>
      <c r="R1007" s="4">
        <v>6853</v>
      </c>
      <c r="S1007" s="4">
        <v>113</v>
      </c>
      <c r="U1007" s="4">
        <v>579</v>
      </c>
      <c r="X1007" s="4">
        <v>7574</v>
      </c>
      <c r="Z1007" s="4">
        <v>17993</v>
      </c>
      <c r="AA1007" s="4">
        <v>2909</v>
      </c>
      <c r="AC1007" s="4">
        <v>0</v>
      </c>
      <c r="AD1007" s="4">
        <v>0</v>
      </c>
      <c r="AE1007" s="4">
        <v>0</v>
      </c>
      <c r="AG1007" s="4">
        <v>38</v>
      </c>
      <c r="AJ1007" s="4">
        <v>0</v>
      </c>
      <c r="AK1007" s="4">
        <v>38</v>
      </c>
      <c r="AM1007" s="4">
        <v>0</v>
      </c>
      <c r="AR1007" s="4">
        <v>20</v>
      </c>
      <c r="AT1007" s="4">
        <v>0</v>
      </c>
      <c r="AU1007" s="4">
        <v>20</v>
      </c>
      <c r="AV1007" s="4">
        <v>18</v>
      </c>
      <c r="AW1007" s="4">
        <v>2926</v>
      </c>
      <c r="AX1007" s="4">
        <v>708</v>
      </c>
      <c r="AY1007" s="4">
        <v>2219</v>
      </c>
      <c r="BB1007" s="4">
        <v>0</v>
      </c>
      <c r="BD1007" s="4">
        <v>0</v>
      </c>
      <c r="BF1007" s="4">
        <v>2219</v>
      </c>
      <c r="BP1007" s="4">
        <v>2219</v>
      </c>
      <c r="BR1007" s="4">
        <v>2219</v>
      </c>
      <c r="BS1007" s="2">
        <v>2017</v>
      </c>
      <c r="BV1007" s="4">
        <v>0</v>
      </c>
      <c r="BY1007" s="4">
        <v>0</v>
      </c>
      <c r="BZ1007" s="4">
        <v>145</v>
      </c>
      <c r="CB1007" s="4">
        <v>0</v>
      </c>
      <c r="CC1007" s="4">
        <v>0</v>
      </c>
      <c r="CD1007" s="4">
        <v>2114</v>
      </c>
      <c r="CF1007" s="4">
        <v>2259</v>
      </c>
      <c r="CS1007" s="4">
        <v>0</v>
      </c>
      <c r="CU1007" s="4">
        <v>2259</v>
      </c>
      <c r="DA1007" s="4">
        <v>291</v>
      </c>
      <c r="DB1007" s="4">
        <v>291</v>
      </c>
      <c r="DC1007" s="4">
        <v>3788</v>
      </c>
      <c r="DD1007" s="4">
        <v>718</v>
      </c>
      <c r="DG1007" s="4">
        <v>4506</v>
      </c>
      <c r="DN1007" s="4">
        <v>0</v>
      </c>
      <c r="DO1007" s="4">
        <v>9489</v>
      </c>
      <c r="DP1007" s="4">
        <v>9489</v>
      </c>
      <c r="DR1007" s="4">
        <v>14286</v>
      </c>
      <c r="DS1007" s="4">
        <v>16544</v>
      </c>
      <c r="DT1007" s="4">
        <v>100</v>
      </c>
      <c r="DU1007" s="4">
        <v>0</v>
      </c>
      <c r="DV1007" s="4">
        <v>0</v>
      </c>
      <c r="DX1007" s="4">
        <v>100</v>
      </c>
      <c r="ED1007" s="4">
        <v>12337</v>
      </c>
      <c r="EG1007" s="4">
        <v>12337</v>
      </c>
      <c r="EI1007" s="4">
        <v>12437</v>
      </c>
      <c r="EK1007" s="4">
        <v>72</v>
      </c>
      <c r="EM1007" s="4">
        <v>72</v>
      </c>
      <c r="ET1007" s="4">
        <v>0</v>
      </c>
      <c r="EU1007" s="4">
        <v>72</v>
      </c>
      <c r="EY1007" s="4">
        <v>1297</v>
      </c>
      <c r="EZ1007" s="4">
        <v>737</v>
      </c>
      <c r="FA1007" s="4">
        <v>1278</v>
      </c>
      <c r="FC1007" s="4">
        <v>0</v>
      </c>
      <c r="FF1007" s="4">
        <v>722</v>
      </c>
      <c r="FG1007" s="4">
        <v>4035</v>
      </c>
      <c r="FH1007" s="4">
        <v>4107</v>
      </c>
      <c r="FI1007" s="4">
        <v>16544</v>
      </c>
      <c r="FL1007" s="2">
        <v>2017</v>
      </c>
      <c r="FM1007" t="s">
        <v>8</v>
      </c>
      <c r="FR1007" s="2">
        <v>2017</v>
      </c>
      <c r="FS1007" s="5">
        <v>14.5</v>
      </c>
      <c r="FX1007" s="4">
        <v>243</v>
      </c>
      <c r="FZ1007" s="4">
        <v>0</v>
      </c>
      <c r="GA1007" s="4">
        <v>134</v>
      </c>
      <c r="GE1007" s="4">
        <v>21</v>
      </c>
      <c r="GF1007" s="4">
        <v>0</v>
      </c>
      <c r="GI1007" s="7">
        <f t="shared" si="157"/>
        <v>3.9395327530920753E-2</v>
      </c>
      <c r="GJ1007" s="7">
        <f t="shared" si="162"/>
        <v>7.8259524668763208E-2</v>
      </c>
      <c r="GK1007" s="7">
        <f t="shared" si="163"/>
        <v>0.14370787252143186</v>
      </c>
      <c r="GL1007" s="7">
        <f t="shared" si="164"/>
        <v>0.36895551257253384</v>
      </c>
      <c r="GM1007" s="7">
        <f>(((DR1007-DR1006)-(DP1007-DP1006)-(FG1007-FG1006)+((EV1007-EV1006)+(EW1007-EW1006)+(EX1007-EX1006))+(FC1007-FC1006))-U1007-V1007)/DS1006</f>
        <v>1.5051370983574374E-3</v>
      </c>
      <c r="GN1007" s="7">
        <f t="shared" si="158"/>
        <v>-0.56017276356259404</v>
      </c>
      <c r="GO1007" s="7">
        <f>(G1007-G1006)/DS1006</f>
        <v>-0.51992670636738436</v>
      </c>
      <c r="GP1007" s="7">
        <f>CF1007/DS1006</f>
        <v>0.14783063935606308</v>
      </c>
      <c r="GQ1007" s="7">
        <f t="shared" si="159"/>
        <v>0.13945011783189318</v>
      </c>
      <c r="GR1007" s="7">
        <f t="shared" si="160"/>
        <v>-0.2754281356167233</v>
      </c>
      <c r="GS1007" s="7">
        <v>0.82799999999999996</v>
      </c>
      <c r="GT1007" s="7">
        <f t="shared" si="165"/>
        <v>0</v>
      </c>
      <c r="GU1007" s="7">
        <f t="shared" si="156"/>
        <v>0.24824709864603481</v>
      </c>
      <c r="GV1007" t="s">
        <v>206</v>
      </c>
      <c r="GW1007" s="8">
        <f t="shared" si="161"/>
        <v>6.5440743406845099E-5</v>
      </c>
    </row>
    <row r="1008" spans="1:205" x14ac:dyDescent="0.2">
      <c r="A1008">
        <v>985431019</v>
      </c>
      <c r="B1008" s="2">
        <v>2018</v>
      </c>
      <c r="C1008" t="s">
        <v>3</v>
      </c>
      <c r="D1008" s="3">
        <v>43101</v>
      </c>
      <c r="E1008" s="3">
        <v>43465</v>
      </c>
      <c r="F1008" t="s">
        <v>8</v>
      </c>
      <c r="G1008" s="4">
        <v>32304</v>
      </c>
      <c r="J1008" s="4">
        <v>32304</v>
      </c>
      <c r="K1008" s="4">
        <v>5776</v>
      </c>
      <c r="Q1008" s="4">
        <v>10056</v>
      </c>
      <c r="R1008" s="4">
        <v>8823</v>
      </c>
      <c r="S1008" s="4">
        <v>114</v>
      </c>
      <c r="U1008" s="4">
        <v>524</v>
      </c>
      <c r="X1008" s="4">
        <v>8729</v>
      </c>
      <c r="Z1008" s="4">
        <v>25085</v>
      </c>
      <c r="AA1008" s="4">
        <v>7220</v>
      </c>
      <c r="AG1008" s="4">
        <v>55</v>
      </c>
      <c r="AJ1008" s="4">
        <v>87</v>
      </c>
      <c r="AK1008" s="4">
        <v>142</v>
      </c>
      <c r="AR1008" s="4">
        <v>183</v>
      </c>
      <c r="AS1008" s="4">
        <v>1</v>
      </c>
      <c r="AT1008" s="4">
        <v>1</v>
      </c>
      <c r="AU1008" s="4">
        <v>183</v>
      </c>
      <c r="AV1008" s="4">
        <v>-42</v>
      </c>
      <c r="AW1008" s="4">
        <v>7178</v>
      </c>
      <c r="AX1008" s="4">
        <v>1654</v>
      </c>
      <c r="AY1008" s="4">
        <v>5524</v>
      </c>
      <c r="BF1008" s="4">
        <v>5524</v>
      </c>
      <c r="BJ1008" s="4">
        <v>5000</v>
      </c>
      <c r="BP1008" s="4">
        <v>524</v>
      </c>
      <c r="BR1008" s="4">
        <v>5524</v>
      </c>
      <c r="BS1008" s="2">
        <v>2018</v>
      </c>
      <c r="BV1008" s="4">
        <v>0</v>
      </c>
      <c r="BY1008" s="4">
        <v>0</v>
      </c>
      <c r="BZ1008" s="4">
        <v>122</v>
      </c>
      <c r="CB1008" s="4">
        <v>0</v>
      </c>
      <c r="CC1008" s="4">
        <v>0</v>
      </c>
      <c r="CD1008" s="4">
        <v>2126</v>
      </c>
      <c r="CF1008" s="4">
        <v>2248</v>
      </c>
      <c r="CU1008" s="4">
        <v>2248</v>
      </c>
      <c r="DA1008" s="4">
        <v>0</v>
      </c>
      <c r="DB1008" s="4">
        <v>0</v>
      </c>
      <c r="DC1008" s="4">
        <v>4465</v>
      </c>
      <c r="DD1008" s="4">
        <v>1954</v>
      </c>
      <c r="DG1008" s="4">
        <v>6420</v>
      </c>
      <c r="DO1008" s="4">
        <v>10086</v>
      </c>
      <c r="DP1008" s="4">
        <v>10086</v>
      </c>
      <c r="DR1008" s="4">
        <v>16506</v>
      </c>
      <c r="DS1008" s="4">
        <v>18755</v>
      </c>
      <c r="DT1008" s="4">
        <v>100</v>
      </c>
      <c r="DU1008" s="4">
        <v>0</v>
      </c>
      <c r="DV1008" s="4">
        <v>0</v>
      </c>
      <c r="DX1008" s="4">
        <v>100</v>
      </c>
      <c r="ED1008" s="4">
        <v>7861</v>
      </c>
      <c r="EG1008" s="4">
        <v>7861</v>
      </c>
      <c r="EI1008" s="4">
        <v>7961</v>
      </c>
      <c r="EK1008" s="4">
        <v>80</v>
      </c>
      <c r="EM1008" s="4">
        <v>80</v>
      </c>
      <c r="EU1008" s="4">
        <v>80</v>
      </c>
      <c r="EY1008" s="4">
        <v>1261</v>
      </c>
      <c r="EZ1008" s="4">
        <v>1646</v>
      </c>
      <c r="FA1008" s="4">
        <v>1886</v>
      </c>
      <c r="FC1008" s="4">
        <v>5000</v>
      </c>
      <c r="FF1008" s="4">
        <v>920</v>
      </c>
      <c r="FG1008" s="4">
        <v>10714</v>
      </c>
      <c r="FH1008" s="4">
        <v>10793</v>
      </c>
      <c r="FI1008" s="4">
        <v>18755</v>
      </c>
      <c r="FL1008" s="2">
        <v>2018</v>
      </c>
      <c r="FM1008" t="s">
        <v>8</v>
      </c>
      <c r="FR1008" s="2">
        <v>2018</v>
      </c>
      <c r="FS1008" s="5">
        <v>16</v>
      </c>
      <c r="FX1008" s="4">
        <v>243</v>
      </c>
      <c r="FZ1008" s="4">
        <v>0</v>
      </c>
      <c r="GA1008" s="4">
        <v>135</v>
      </c>
      <c r="GE1008" s="4">
        <v>28</v>
      </c>
      <c r="GF1008" s="4">
        <v>0</v>
      </c>
      <c r="GI1008" s="7">
        <f t="shared" si="157"/>
        <v>-3.3849129593810446E-3</v>
      </c>
      <c r="GJ1008" s="7">
        <f t="shared" si="162"/>
        <v>0.14370787252143186</v>
      </c>
      <c r="GK1008" s="7">
        <f t="shared" si="163"/>
        <v>0.36895551257253384</v>
      </c>
      <c r="GL1008" s="7">
        <f t="shared" si="164"/>
        <v>0.2483071181018395</v>
      </c>
      <c r="GM1008" s="7">
        <f>(((DR1008-DR1007)-(DP1008-DP1007)-(FG1008-FG1007)+((EV1008-EV1007)+(EW1008-EW1007)+(EX1008-EX1007))+(FC1008-FC1007))-U1008-V1008)/DS1007</f>
        <v>-3.5058027079303673E-2</v>
      </c>
      <c r="GN1008" s="7">
        <f t="shared" si="158"/>
        <v>0.64833172147001938</v>
      </c>
      <c r="GO1008" s="7">
        <f>(G1008-G1007)/DS1007</f>
        <v>0.68925290135396522</v>
      </c>
      <c r="GP1008" s="7">
        <f>CF1008/DS1007</f>
        <v>0.13588007736943908</v>
      </c>
      <c r="GQ1008" s="7">
        <f t="shared" si="159"/>
        <v>0.312983370633729</v>
      </c>
      <c r="GR1008" s="7">
        <f t="shared" si="160"/>
        <v>0.54557198220180858</v>
      </c>
      <c r="GS1008" s="7">
        <v>0.82799999999999996</v>
      </c>
      <c r="GT1008" s="7">
        <f t="shared" si="165"/>
        <v>0</v>
      </c>
      <c r="GU1008" s="7">
        <f t="shared" si="156"/>
        <v>0.57547320714476136</v>
      </c>
      <c r="GV1008" t="s">
        <v>206</v>
      </c>
      <c r="GW1008" s="8">
        <f t="shared" si="161"/>
        <v>6.0444874274661509E-5</v>
      </c>
    </row>
    <row r="1009" spans="1:205" x14ac:dyDescent="0.2">
      <c r="A1009">
        <v>985431019</v>
      </c>
      <c r="B1009" s="2">
        <v>2019</v>
      </c>
      <c r="C1009" t="s">
        <v>3</v>
      </c>
      <c r="D1009" s="3">
        <v>43466</v>
      </c>
      <c r="E1009" s="3">
        <v>43830</v>
      </c>
      <c r="F1009" t="s">
        <v>8</v>
      </c>
      <c r="G1009" s="4">
        <v>35813</v>
      </c>
      <c r="J1009" s="4">
        <v>35813</v>
      </c>
      <c r="K1009" s="4">
        <v>6284</v>
      </c>
      <c r="Q1009" s="4">
        <v>11373</v>
      </c>
      <c r="R1009" s="4">
        <v>9757</v>
      </c>
      <c r="S1009" s="4">
        <v>119</v>
      </c>
      <c r="U1009" s="4">
        <v>576</v>
      </c>
      <c r="X1009" s="4">
        <v>10297</v>
      </c>
      <c r="Z1009" s="4">
        <v>28531</v>
      </c>
      <c r="AA1009" s="4">
        <v>7282</v>
      </c>
      <c r="AG1009" s="4">
        <v>57</v>
      </c>
      <c r="AJ1009" s="4">
        <v>0</v>
      </c>
      <c r="AK1009" s="4">
        <v>57</v>
      </c>
      <c r="AR1009" s="4">
        <v>1</v>
      </c>
      <c r="AS1009" s="4">
        <v>1</v>
      </c>
      <c r="AT1009" s="4">
        <v>1</v>
      </c>
      <c r="AU1009" s="4">
        <v>3</v>
      </c>
      <c r="AV1009" s="4">
        <v>55</v>
      </c>
      <c r="AW1009" s="4">
        <v>7336</v>
      </c>
      <c r="AX1009" s="4">
        <v>1634</v>
      </c>
      <c r="AY1009" s="4">
        <v>5702</v>
      </c>
      <c r="BF1009" s="4">
        <v>5702</v>
      </c>
      <c r="BJ1009" s="4">
        <v>5000</v>
      </c>
      <c r="BP1009" s="4">
        <v>702</v>
      </c>
      <c r="BR1009" s="4">
        <v>5702</v>
      </c>
      <c r="BS1009" s="2">
        <v>2019</v>
      </c>
      <c r="CD1009" s="4">
        <v>1820</v>
      </c>
      <c r="CF1009" s="4">
        <v>1820</v>
      </c>
      <c r="CU1009" s="4">
        <v>1820</v>
      </c>
      <c r="DC1009" s="4">
        <v>7453</v>
      </c>
      <c r="DD1009" s="4">
        <v>1827</v>
      </c>
      <c r="DG1009" s="4">
        <v>9280</v>
      </c>
      <c r="DO1009" s="4">
        <v>9562</v>
      </c>
      <c r="DP1009" s="4">
        <v>9562</v>
      </c>
      <c r="DR1009" s="4">
        <v>18841</v>
      </c>
      <c r="DS1009" s="4">
        <v>20661</v>
      </c>
      <c r="DT1009" s="4">
        <v>100</v>
      </c>
      <c r="DU1009" s="4">
        <v>0</v>
      </c>
      <c r="DV1009" s="4">
        <v>0</v>
      </c>
      <c r="DX1009" s="4">
        <v>100</v>
      </c>
      <c r="ED1009" s="4">
        <v>8564</v>
      </c>
      <c r="EG1009" s="4">
        <v>8564</v>
      </c>
      <c r="EI1009" s="4">
        <v>8664</v>
      </c>
      <c r="EK1009" s="4">
        <v>46</v>
      </c>
      <c r="EM1009" s="4">
        <v>46</v>
      </c>
      <c r="EU1009" s="4">
        <v>46</v>
      </c>
      <c r="EY1009" s="4">
        <v>2411</v>
      </c>
      <c r="EZ1009" s="4">
        <v>1668</v>
      </c>
      <c r="FA1009" s="4">
        <v>1809</v>
      </c>
      <c r="FC1009" s="4">
        <v>5000</v>
      </c>
      <c r="FF1009" s="4">
        <v>1064</v>
      </c>
      <c r="FG1009" s="4">
        <v>11952</v>
      </c>
      <c r="FH1009" s="4">
        <v>11998</v>
      </c>
      <c r="FI1009" s="4">
        <v>20661</v>
      </c>
      <c r="FL1009" s="2">
        <v>2019</v>
      </c>
      <c r="FM1009" t="s">
        <v>8</v>
      </c>
      <c r="FR1009" s="2">
        <v>2019</v>
      </c>
      <c r="FS1009" s="5">
        <v>18</v>
      </c>
      <c r="FX1009" s="4">
        <v>880</v>
      </c>
      <c r="FZ1009" s="4">
        <v>0</v>
      </c>
      <c r="GA1009" s="4">
        <v>0</v>
      </c>
      <c r="GE1009" s="4">
        <v>20</v>
      </c>
      <c r="GF1009" s="4">
        <v>23</v>
      </c>
      <c r="GN1009" s="7">
        <f t="shared" si="158"/>
        <v>2.7779258864302853E-2</v>
      </c>
      <c r="GQ1009" s="7">
        <f t="shared" si="159"/>
        <v>0.2893241323320479</v>
      </c>
      <c r="GR1009" s="7">
        <f t="shared" si="160"/>
        <v>0.10862431896978703</v>
      </c>
      <c r="GS1009" s="7">
        <v>0.82799999999999996</v>
      </c>
      <c r="GT1009" s="7">
        <f t="shared" si="165"/>
        <v>0</v>
      </c>
      <c r="GU1009" s="7">
        <f t="shared" si="156"/>
        <v>0.5807076133778617</v>
      </c>
      <c r="GV1009" t="s">
        <v>206</v>
      </c>
      <c r="GW1009" s="8">
        <f t="shared" si="161"/>
        <v>5.3319114902692615E-5</v>
      </c>
    </row>
    <row r="1010" spans="1:205" x14ac:dyDescent="0.2">
      <c r="A1010">
        <v>982350026</v>
      </c>
      <c r="B1010" s="2">
        <v>2013</v>
      </c>
      <c r="C1010" t="s">
        <v>3</v>
      </c>
      <c r="D1010" s="3">
        <v>41275</v>
      </c>
      <c r="E1010" s="3">
        <v>41639</v>
      </c>
      <c r="F1010" t="s">
        <v>8</v>
      </c>
      <c r="G1010" s="4">
        <v>39745</v>
      </c>
      <c r="I1010" s="4">
        <v>0</v>
      </c>
      <c r="J1010" s="4">
        <v>39745</v>
      </c>
      <c r="K1010" s="4">
        <v>24326</v>
      </c>
      <c r="L1010" s="4">
        <v>0</v>
      </c>
      <c r="M1010" s="4">
        <v>0</v>
      </c>
      <c r="Q1010" s="4">
        <v>8146</v>
      </c>
      <c r="R1010" s="4">
        <v>6819</v>
      </c>
      <c r="S1010" s="4">
        <v>151</v>
      </c>
      <c r="U1010" s="4">
        <v>504</v>
      </c>
      <c r="X1010" s="4">
        <v>5233</v>
      </c>
      <c r="Z1010" s="4">
        <v>38209</v>
      </c>
      <c r="AA1010" s="4">
        <v>1536</v>
      </c>
      <c r="AC1010" s="4">
        <v>0</v>
      </c>
      <c r="AD1010" s="4">
        <v>0</v>
      </c>
      <c r="AE1010" s="4">
        <v>0</v>
      </c>
      <c r="AG1010" s="4">
        <v>0</v>
      </c>
      <c r="AJ1010" s="4">
        <v>-4</v>
      </c>
      <c r="AK1010" s="4">
        <v>-4</v>
      </c>
      <c r="AM1010" s="4">
        <v>0</v>
      </c>
      <c r="AP1010" s="4">
        <v>130</v>
      </c>
      <c r="AR1010" s="4">
        <v>0</v>
      </c>
      <c r="AS1010" s="4">
        <v>70</v>
      </c>
      <c r="AT1010" s="4">
        <v>70</v>
      </c>
      <c r="AU1010" s="4">
        <v>200</v>
      </c>
      <c r="AV1010" s="4">
        <v>-204</v>
      </c>
      <c r="AW1010" s="4">
        <v>1331</v>
      </c>
      <c r="AX1010" s="4">
        <v>417</v>
      </c>
      <c r="AY1010" s="4">
        <v>915</v>
      </c>
      <c r="BB1010" s="4">
        <v>0</v>
      </c>
      <c r="BD1010" s="4">
        <v>0</v>
      </c>
      <c r="BF1010" s="4">
        <v>915</v>
      </c>
      <c r="BK1010" s="4">
        <v>1364</v>
      </c>
      <c r="BP1010" s="4">
        <v>-449</v>
      </c>
      <c r="BR1010" s="4">
        <v>915</v>
      </c>
      <c r="BS1010" s="2">
        <v>2013</v>
      </c>
      <c r="BV1010" s="4">
        <v>62</v>
      </c>
      <c r="BY1010" s="4">
        <v>62</v>
      </c>
      <c r="CB1010" s="4">
        <v>228</v>
      </c>
      <c r="CD1010" s="4">
        <v>742</v>
      </c>
      <c r="CF1010" s="4">
        <v>970</v>
      </c>
      <c r="CS1010" s="4">
        <v>0</v>
      </c>
      <c r="CU1010" s="4">
        <v>1032</v>
      </c>
      <c r="DA1010" s="4">
        <v>3030</v>
      </c>
      <c r="DB1010" s="4">
        <v>3030</v>
      </c>
      <c r="DC1010" s="4">
        <v>6051</v>
      </c>
      <c r="DD1010" s="4">
        <v>235</v>
      </c>
      <c r="DG1010" s="4">
        <v>6286</v>
      </c>
      <c r="DN1010" s="4">
        <v>0</v>
      </c>
      <c r="DO1010" s="4">
        <v>428</v>
      </c>
      <c r="DP1010" s="4">
        <v>428</v>
      </c>
      <c r="DR1010" s="4">
        <v>9744</v>
      </c>
      <c r="DS1010" s="4">
        <v>10776</v>
      </c>
      <c r="DT1010" s="4">
        <v>270</v>
      </c>
      <c r="DW1010" s="4">
        <v>517</v>
      </c>
      <c r="DX1010" s="4">
        <v>787</v>
      </c>
      <c r="ED1010" s="4">
        <v>3069</v>
      </c>
      <c r="EG1010" s="4">
        <v>3069</v>
      </c>
      <c r="EI1010" s="4">
        <v>3855</v>
      </c>
      <c r="EK1010" s="4">
        <v>0</v>
      </c>
      <c r="EM1010" s="4">
        <v>0</v>
      </c>
      <c r="EQ1010" s="4">
        <v>1765</v>
      </c>
      <c r="ET1010" s="4">
        <v>0</v>
      </c>
      <c r="EU1010" s="4">
        <v>1765</v>
      </c>
      <c r="EX1010" s="4">
        <v>0</v>
      </c>
      <c r="EY1010" s="4">
        <v>1110</v>
      </c>
      <c r="FA1010" s="4">
        <v>1350</v>
      </c>
      <c r="FD1010" s="4">
        <v>1895</v>
      </c>
      <c r="FF1010" s="4">
        <v>800</v>
      </c>
      <c r="FG1010" s="4">
        <v>5155</v>
      </c>
      <c r="FH1010" s="4">
        <v>6920</v>
      </c>
      <c r="FI1010" s="4">
        <v>10776</v>
      </c>
      <c r="FL1010" s="2">
        <v>2013</v>
      </c>
      <c r="FM1010" t="s">
        <v>8</v>
      </c>
      <c r="FR1010" s="2">
        <v>2013</v>
      </c>
      <c r="FS1010" s="5">
        <v>14</v>
      </c>
      <c r="FX1010" s="4">
        <v>1448</v>
      </c>
      <c r="FZ1010" s="4">
        <v>33</v>
      </c>
      <c r="GA1010" s="4">
        <v>232</v>
      </c>
      <c r="GE1010" s="4">
        <v>68</v>
      </c>
      <c r="GF1010" s="4">
        <v>0</v>
      </c>
      <c r="GN1010" s="7">
        <f t="shared" si="158"/>
        <v>0.25816756207347175</v>
      </c>
      <c r="GQ1010" s="7">
        <f t="shared" si="159"/>
        <v>5.8211661418074247E-2</v>
      </c>
      <c r="GR1010" s="7">
        <f t="shared" si="160"/>
        <v>0.10979253343757853</v>
      </c>
      <c r="GS1010" s="7">
        <v>1</v>
      </c>
      <c r="GT1010" s="7">
        <f t="shared" si="165"/>
        <v>0</v>
      </c>
      <c r="GU1010" s="7">
        <f t="shared" si="156"/>
        <v>0.64216778025241272</v>
      </c>
      <c r="GV1010" t="s">
        <v>214</v>
      </c>
      <c r="GW1010" s="8">
        <f t="shared" si="161"/>
        <v>4.8400367842795602E-5</v>
      </c>
    </row>
    <row r="1011" spans="1:205" x14ac:dyDescent="0.2">
      <c r="A1011">
        <v>982350026</v>
      </c>
      <c r="B1011" s="2">
        <v>2014</v>
      </c>
      <c r="C1011" t="s">
        <v>3</v>
      </c>
      <c r="D1011" s="3">
        <v>41640</v>
      </c>
      <c r="E1011" s="3">
        <v>42004</v>
      </c>
      <c r="F1011" t="s">
        <v>8</v>
      </c>
      <c r="G1011" s="4">
        <v>23640</v>
      </c>
      <c r="I1011" s="4">
        <v>176</v>
      </c>
      <c r="J1011" s="4">
        <v>23815</v>
      </c>
      <c r="K1011" s="4">
        <v>12343</v>
      </c>
      <c r="L1011" s="4">
        <v>0</v>
      </c>
      <c r="M1011" s="4">
        <v>0</v>
      </c>
      <c r="Q1011" s="4">
        <v>7338</v>
      </c>
      <c r="R1011" s="4">
        <v>6119</v>
      </c>
      <c r="S1011" s="4">
        <v>160</v>
      </c>
      <c r="U1011" s="4">
        <v>370</v>
      </c>
      <c r="X1011" s="4">
        <v>3493</v>
      </c>
      <c r="Z1011" s="4">
        <v>23544</v>
      </c>
      <c r="AA1011" s="4">
        <v>272</v>
      </c>
      <c r="AC1011" s="4">
        <v>0</v>
      </c>
      <c r="AD1011" s="4">
        <v>0</v>
      </c>
      <c r="AE1011" s="4">
        <v>0</v>
      </c>
      <c r="AF1011" s="4">
        <v>17</v>
      </c>
      <c r="AG1011" s="4">
        <v>0</v>
      </c>
      <c r="AJ1011" s="4">
        <v>4</v>
      </c>
      <c r="AK1011" s="4">
        <v>21</v>
      </c>
      <c r="AM1011" s="4">
        <v>0</v>
      </c>
      <c r="AP1011" s="4">
        <v>157</v>
      </c>
      <c r="AR1011" s="4">
        <v>0</v>
      </c>
      <c r="AS1011" s="4">
        <v>92</v>
      </c>
      <c r="AT1011" s="4">
        <v>92</v>
      </c>
      <c r="AU1011" s="4">
        <v>249</v>
      </c>
      <c r="AV1011" s="4">
        <v>-228</v>
      </c>
      <c r="AW1011" s="4">
        <v>43</v>
      </c>
      <c r="AX1011" s="4">
        <v>36</v>
      </c>
      <c r="AY1011" s="4">
        <v>8</v>
      </c>
      <c r="BB1011" s="4">
        <v>0</v>
      </c>
      <c r="BD1011" s="4">
        <v>0</v>
      </c>
      <c r="BF1011" s="4">
        <v>8</v>
      </c>
      <c r="BP1011" s="4">
        <v>8</v>
      </c>
      <c r="BR1011" s="4">
        <v>8</v>
      </c>
      <c r="BS1011" s="2">
        <v>2014</v>
      </c>
      <c r="BV1011" s="4">
        <v>0</v>
      </c>
      <c r="BY1011" s="4">
        <v>0</v>
      </c>
      <c r="CB1011" s="4">
        <v>1209</v>
      </c>
      <c r="CD1011" s="4">
        <v>886</v>
      </c>
      <c r="CF1011" s="4">
        <v>2094</v>
      </c>
      <c r="CS1011" s="4">
        <v>0</v>
      </c>
      <c r="CU1011" s="4">
        <v>2094</v>
      </c>
      <c r="DA1011" s="4">
        <v>2523</v>
      </c>
      <c r="DB1011" s="4">
        <v>2523</v>
      </c>
      <c r="DC1011" s="4">
        <v>3893</v>
      </c>
      <c r="DD1011" s="4">
        <v>497</v>
      </c>
      <c r="DG1011" s="4">
        <v>4389</v>
      </c>
      <c r="DN1011" s="4">
        <v>0</v>
      </c>
      <c r="DO1011" s="4">
        <v>289</v>
      </c>
      <c r="DP1011" s="4">
        <v>289</v>
      </c>
      <c r="DR1011" s="4">
        <v>7202</v>
      </c>
      <c r="DS1011" s="4">
        <v>9296</v>
      </c>
      <c r="DT1011" s="4">
        <v>270</v>
      </c>
      <c r="DW1011" s="4">
        <v>674</v>
      </c>
      <c r="DX1011" s="4">
        <v>944</v>
      </c>
      <c r="ED1011" s="4">
        <v>3076</v>
      </c>
      <c r="EG1011" s="4">
        <v>3076</v>
      </c>
      <c r="EI1011" s="4">
        <v>4020</v>
      </c>
      <c r="EK1011" s="4">
        <v>32</v>
      </c>
      <c r="EM1011" s="4">
        <v>32</v>
      </c>
      <c r="EP1011" s="4">
        <v>915</v>
      </c>
      <c r="ES1011" s="4">
        <v>2837</v>
      </c>
      <c r="ET1011" s="4">
        <v>2837</v>
      </c>
      <c r="EU1011" s="4">
        <v>3784</v>
      </c>
      <c r="EX1011" s="4">
        <v>242</v>
      </c>
      <c r="EY1011" s="4">
        <v>806</v>
      </c>
      <c r="FA1011" s="4">
        <v>940</v>
      </c>
      <c r="FD1011" s="4">
        <v>0</v>
      </c>
      <c r="FF1011" s="4">
        <v>1848</v>
      </c>
      <c r="FG1011" s="4">
        <v>2911</v>
      </c>
      <c r="FH1011" s="4">
        <v>5276</v>
      </c>
      <c r="FI1011" s="4">
        <v>9296</v>
      </c>
      <c r="FJ1011" s="4">
        <v>0</v>
      </c>
      <c r="FK1011" s="4">
        <v>0</v>
      </c>
      <c r="FL1011" s="2">
        <v>2014</v>
      </c>
      <c r="FM1011" t="s">
        <v>8</v>
      </c>
      <c r="FR1011" s="2">
        <v>2014</v>
      </c>
      <c r="FS1011" s="5">
        <v>14</v>
      </c>
      <c r="FT1011" s="4">
        <v>14</v>
      </c>
      <c r="FX1011" s="4">
        <v>981</v>
      </c>
      <c r="FZ1011" s="4">
        <v>27</v>
      </c>
      <c r="GA1011" s="4">
        <v>62</v>
      </c>
      <c r="GE1011" s="4">
        <v>50</v>
      </c>
      <c r="GF1011" s="4">
        <v>20</v>
      </c>
      <c r="GN1011" s="7">
        <f t="shared" si="158"/>
        <v>-1.2942650334075725</v>
      </c>
      <c r="GQ1011" s="7">
        <f t="shared" si="159"/>
        <v>7.9713033080908732E-4</v>
      </c>
      <c r="GR1011" s="7">
        <f t="shared" si="160"/>
        <v>-0.4052082022895962</v>
      </c>
      <c r="GS1011" s="7">
        <v>1</v>
      </c>
      <c r="GT1011" s="7">
        <f t="shared" si="165"/>
        <v>0.17342683851402577</v>
      </c>
      <c r="GU1011" s="7">
        <f t="shared" si="156"/>
        <v>0.56755593803786575</v>
      </c>
      <c r="GV1011" t="s">
        <v>214</v>
      </c>
      <c r="GW1011" s="8">
        <f t="shared" si="161"/>
        <v>9.2798812175204153E-5</v>
      </c>
    </row>
    <row r="1012" spans="1:205" x14ac:dyDescent="0.2">
      <c r="A1012">
        <v>982350026</v>
      </c>
      <c r="B1012" s="2">
        <v>2015</v>
      </c>
      <c r="C1012" t="s">
        <v>3</v>
      </c>
      <c r="D1012" s="3">
        <v>42005</v>
      </c>
      <c r="E1012" s="3">
        <v>42369</v>
      </c>
      <c r="F1012" t="s">
        <v>8</v>
      </c>
      <c r="G1012" s="4">
        <v>28170</v>
      </c>
      <c r="I1012" s="4">
        <v>20</v>
      </c>
      <c r="J1012" s="4">
        <v>28190</v>
      </c>
      <c r="K1012" s="4">
        <v>15544</v>
      </c>
      <c r="L1012" s="4">
        <v>0</v>
      </c>
      <c r="M1012" s="4">
        <v>0</v>
      </c>
      <c r="Q1012" s="4">
        <v>7698</v>
      </c>
      <c r="R1012" s="4">
        <v>6384</v>
      </c>
      <c r="S1012" s="4">
        <v>159</v>
      </c>
      <c r="U1012" s="4">
        <v>413</v>
      </c>
      <c r="X1012" s="4">
        <v>4246</v>
      </c>
      <c r="Z1012" s="4">
        <v>27900</v>
      </c>
      <c r="AA1012" s="4">
        <v>290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J1012" s="4">
        <v>12</v>
      </c>
      <c r="AK1012" s="4">
        <v>12</v>
      </c>
      <c r="AM1012" s="4">
        <v>0</v>
      </c>
      <c r="AP1012" s="4">
        <v>50</v>
      </c>
      <c r="AR1012" s="4">
        <v>0</v>
      </c>
      <c r="AS1012" s="4">
        <v>223</v>
      </c>
      <c r="AT1012" s="4">
        <v>223</v>
      </c>
      <c r="AU1012" s="4">
        <v>273</v>
      </c>
      <c r="AV1012" s="4">
        <v>-261</v>
      </c>
      <c r="AW1012" s="4">
        <v>29</v>
      </c>
      <c r="AX1012" s="4">
        <v>28</v>
      </c>
      <c r="AY1012" s="4">
        <v>1</v>
      </c>
      <c r="BB1012" s="4">
        <v>0</v>
      </c>
      <c r="BD1012" s="4">
        <v>0</v>
      </c>
      <c r="BF1012" s="4">
        <v>1</v>
      </c>
      <c r="BP1012" s="4">
        <v>1</v>
      </c>
      <c r="BR1012" s="4">
        <v>1</v>
      </c>
      <c r="BS1012" s="2">
        <v>2015</v>
      </c>
      <c r="BY1012" s="4">
        <v>0</v>
      </c>
      <c r="BZ1012" s="4">
        <v>95</v>
      </c>
      <c r="CB1012" s="4">
        <v>1634</v>
      </c>
      <c r="CD1012" s="4">
        <v>726</v>
      </c>
      <c r="CF1012" s="4">
        <v>2455</v>
      </c>
      <c r="CS1012" s="4">
        <v>0</v>
      </c>
      <c r="CU1012" s="4">
        <v>2455</v>
      </c>
      <c r="DA1012" s="4">
        <v>2119</v>
      </c>
      <c r="DB1012" s="4">
        <v>2119</v>
      </c>
      <c r="DC1012" s="4">
        <v>3156</v>
      </c>
      <c r="DD1012" s="4">
        <v>179</v>
      </c>
      <c r="DG1012" s="4">
        <v>3334</v>
      </c>
      <c r="DN1012" s="4">
        <v>0</v>
      </c>
      <c r="DO1012" s="4">
        <v>496</v>
      </c>
      <c r="DP1012" s="4">
        <v>496</v>
      </c>
      <c r="DR1012" s="4">
        <v>5950</v>
      </c>
      <c r="DS1012" s="4">
        <v>8404</v>
      </c>
      <c r="DT1012" s="4">
        <v>270</v>
      </c>
      <c r="DW1012" s="4">
        <v>674</v>
      </c>
      <c r="DX1012" s="4">
        <v>944</v>
      </c>
      <c r="ED1012" s="4">
        <v>3068</v>
      </c>
      <c r="EG1012" s="4">
        <v>3068</v>
      </c>
      <c r="EI1012" s="4">
        <v>4012</v>
      </c>
      <c r="EK1012" s="4">
        <v>56</v>
      </c>
      <c r="EM1012" s="4">
        <v>56</v>
      </c>
      <c r="EP1012" s="4">
        <v>729</v>
      </c>
      <c r="ES1012" s="4">
        <v>1441</v>
      </c>
      <c r="ET1012" s="4">
        <v>1441</v>
      </c>
      <c r="EU1012" s="4">
        <v>2226</v>
      </c>
      <c r="EX1012" s="4">
        <v>0</v>
      </c>
      <c r="EY1012" s="4">
        <v>856</v>
      </c>
      <c r="FA1012" s="4">
        <v>1181</v>
      </c>
      <c r="FF1012" s="4">
        <v>1700</v>
      </c>
      <c r="FG1012" s="4">
        <v>2887</v>
      </c>
      <c r="FH1012" s="4">
        <v>4392</v>
      </c>
      <c r="FI1012" s="4">
        <v>8404</v>
      </c>
      <c r="FJ1012" s="4">
        <v>0</v>
      </c>
      <c r="FK1012" s="4">
        <v>0</v>
      </c>
      <c r="FL1012" s="2">
        <v>2015</v>
      </c>
      <c r="FM1012" t="s">
        <v>8</v>
      </c>
      <c r="FR1012" s="2">
        <v>2015</v>
      </c>
      <c r="FT1012" s="4">
        <v>14</v>
      </c>
      <c r="FX1012" s="4">
        <v>945</v>
      </c>
      <c r="FZ1012" s="4">
        <v>20</v>
      </c>
      <c r="GA1012" s="4">
        <v>65</v>
      </c>
      <c r="GE1012" s="4">
        <v>51</v>
      </c>
      <c r="GF1012" s="4">
        <v>20</v>
      </c>
      <c r="GI1012" s="7">
        <f t="shared" si="157"/>
        <v>-0.1804001721170396</v>
      </c>
      <c r="GJ1012" s="7">
        <f t="shared" si="162"/>
        <v>2.7375649591685227E-2</v>
      </c>
      <c r="GK1012" s="7">
        <f t="shared" si="163"/>
        <v>0.22493545611015492</v>
      </c>
      <c r="GL1012" s="7">
        <f t="shared" si="164"/>
        <v>-0.51273203236554021</v>
      </c>
      <c r="GM1012" s="7">
        <f>(((DR1012-DR1011)-(DP1012-DP1011)-(FG1012-FG1011)+((EV1012-EV1011)+(EW1012-EW1011)+(EX1012-EX1011))+(FC1012-FC1011))-U1012-V1012)/DS1011</f>
        <v>-0.22482788296041309</v>
      </c>
      <c r="GN1012" s="7">
        <f t="shared" si="158"/>
        <v>0.56658777969018936</v>
      </c>
      <c r="GO1012" s="7">
        <f>(G1012-G1011)/DS1011</f>
        <v>0.4873063683304647</v>
      </c>
      <c r="GP1012" s="7">
        <f>CF1012/DS1011</f>
        <v>0.264092082616179</v>
      </c>
      <c r="GQ1012" s="7">
        <f t="shared" si="159"/>
        <v>1.1299435028248587E-4</v>
      </c>
      <c r="GR1012" s="7">
        <f t="shared" si="160"/>
        <v>0.19162436548223349</v>
      </c>
      <c r="GS1012" s="7">
        <v>1</v>
      </c>
      <c r="GT1012" s="7">
        <f t="shared" si="165"/>
        <v>0.16598360655737704</v>
      </c>
      <c r="GU1012" s="7">
        <f t="shared" si="156"/>
        <v>0.52260828177058538</v>
      </c>
      <c r="GV1012" t="s">
        <v>214</v>
      </c>
      <c r="GW1012" s="8">
        <f t="shared" si="161"/>
        <v>1.0757314974182444E-4</v>
      </c>
    </row>
    <row r="1013" spans="1:205" x14ac:dyDescent="0.2">
      <c r="A1013">
        <v>982350026</v>
      </c>
      <c r="B1013" s="2">
        <v>2016</v>
      </c>
      <c r="C1013" t="s">
        <v>3</v>
      </c>
      <c r="D1013" s="3">
        <v>42370</v>
      </c>
      <c r="E1013" s="3">
        <v>42735</v>
      </c>
      <c r="F1013" t="s">
        <v>8</v>
      </c>
      <c r="G1013" s="4">
        <v>32819</v>
      </c>
      <c r="I1013" s="4">
        <v>259</v>
      </c>
      <c r="J1013" s="4">
        <v>33078</v>
      </c>
      <c r="K1013" s="4">
        <v>20339</v>
      </c>
      <c r="L1013" s="4">
        <v>0</v>
      </c>
      <c r="M1013" s="4">
        <v>0</v>
      </c>
      <c r="Q1013" s="4">
        <v>8064</v>
      </c>
      <c r="R1013" s="4">
        <v>6768</v>
      </c>
      <c r="S1013" s="4">
        <v>161</v>
      </c>
      <c r="U1013" s="4">
        <v>439</v>
      </c>
      <c r="X1013" s="4">
        <v>4524</v>
      </c>
      <c r="Z1013" s="4">
        <v>33366</v>
      </c>
      <c r="AA1013" s="4">
        <v>-288</v>
      </c>
      <c r="AC1013" s="4">
        <v>0</v>
      </c>
      <c r="AD1013" s="4">
        <v>0</v>
      </c>
      <c r="AE1013" s="4">
        <v>0</v>
      </c>
      <c r="AG1013" s="4">
        <v>0</v>
      </c>
      <c r="AJ1013" s="4">
        <v>3</v>
      </c>
      <c r="AK1013" s="4">
        <v>3</v>
      </c>
      <c r="AM1013" s="4">
        <v>0</v>
      </c>
      <c r="AP1013" s="4">
        <v>56</v>
      </c>
      <c r="AR1013" s="4">
        <v>0</v>
      </c>
      <c r="AS1013" s="4">
        <v>169</v>
      </c>
      <c r="AT1013" s="4">
        <v>169</v>
      </c>
      <c r="AU1013" s="4">
        <v>226</v>
      </c>
      <c r="AV1013" s="4">
        <v>-223</v>
      </c>
      <c r="AW1013" s="4">
        <v>-511</v>
      </c>
      <c r="AX1013" s="4">
        <v>-113</v>
      </c>
      <c r="AY1013" s="4">
        <v>-398</v>
      </c>
      <c r="BB1013" s="4">
        <v>0</v>
      </c>
      <c r="BD1013" s="4">
        <v>0</v>
      </c>
      <c r="BF1013" s="4">
        <v>-398</v>
      </c>
      <c r="BP1013" s="4">
        <v>-398</v>
      </c>
      <c r="BR1013" s="4">
        <v>-398</v>
      </c>
      <c r="BS1013" s="2">
        <v>2016</v>
      </c>
      <c r="BY1013" s="4">
        <v>0</v>
      </c>
      <c r="BZ1013" s="4">
        <v>90</v>
      </c>
      <c r="CB1013" s="4">
        <v>2112</v>
      </c>
      <c r="CD1013" s="4">
        <v>700</v>
      </c>
      <c r="CF1013" s="4">
        <v>2901</v>
      </c>
      <c r="CS1013" s="4">
        <v>0</v>
      </c>
      <c r="CU1013" s="4">
        <v>2901</v>
      </c>
      <c r="DA1013" s="4">
        <v>3548</v>
      </c>
      <c r="DB1013" s="4">
        <v>3548</v>
      </c>
      <c r="DC1013" s="4">
        <v>6407</v>
      </c>
      <c r="DD1013" s="4">
        <v>945</v>
      </c>
      <c r="DG1013" s="4">
        <v>7352</v>
      </c>
      <c r="DN1013" s="4">
        <v>0</v>
      </c>
      <c r="DO1013" s="4">
        <v>435</v>
      </c>
      <c r="DP1013" s="4">
        <v>435</v>
      </c>
      <c r="DR1013" s="4">
        <v>11336</v>
      </c>
      <c r="DS1013" s="4">
        <v>14237</v>
      </c>
      <c r="DT1013" s="4">
        <v>270</v>
      </c>
      <c r="DW1013" s="4">
        <v>1078</v>
      </c>
      <c r="DX1013" s="4">
        <v>1348</v>
      </c>
      <c r="ED1013" s="4">
        <v>2670</v>
      </c>
      <c r="EG1013" s="4">
        <v>2670</v>
      </c>
      <c r="EI1013" s="4">
        <v>4018</v>
      </c>
      <c r="EK1013" s="4">
        <v>78</v>
      </c>
      <c r="EM1013" s="4">
        <v>78</v>
      </c>
      <c r="EP1013" s="4">
        <v>3670</v>
      </c>
      <c r="ES1013" s="4">
        <v>552</v>
      </c>
      <c r="ET1013" s="4">
        <v>552</v>
      </c>
      <c r="EU1013" s="4">
        <v>4300</v>
      </c>
      <c r="EX1013" s="4">
        <v>1935</v>
      </c>
      <c r="EY1013" s="4">
        <v>2120</v>
      </c>
      <c r="FA1013" s="4">
        <v>748</v>
      </c>
      <c r="FF1013" s="4">
        <v>1117</v>
      </c>
      <c r="FG1013" s="4">
        <v>5919</v>
      </c>
      <c r="FH1013" s="4">
        <v>10219</v>
      </c>
      <c r="FI1013" s="4">
        <v>14237</v>
      </c>
      <c r="FJ1013" s="4">
        <v>0</v>
      </c>
      <c r="FK1013" s="4">
        <v>0</v>
      </c>
      <c r="FL1013" s="2">
        <v>2016</v>
      </c>
      <c r="FM1013" t="s">
        <v>8</v>
      </c>
      <c r="FR1013" s="2">
        <v>2016</v>
      </c>
      <c r="FS1013" s="5">
        <v>15</v>
      </c>
      <c r="FX1013" s="4">
        <v>1026</v>
      </c>
      <c r="FZ1013" s="4">
        <v>20</v>
      </c>
      <c r="GA1013" s="4">
        <v>64</v>
      </c>
      <c r="GE1013" s="4">
        <v>52</v>
      </c>
      <c r="GF1013" s="4">
        <v>20</v>
      </c>
      <c r="GI1013" s="7">
        <f t="shared" si="157"/>
        <v>0.51761066158971913</v>
      </c>
      <c r="GJ1013" s="7">
        <f t="shared" si="162"/>
        <v>0.22493545611015492</v>
      </c>
      <c r="GK1013" s="7">
        <f t="shared" si="163"/>
        <v>-0.51273203236554021</v>
      </c>
      <c r="GL1013" s="7">
        <f t="shared" si="164"/>
        <v>0.43871602163377116</v>
      </c>
      <c r="GM1013" s="7">
        <f>(((DR1013-DR1012)-(DP1013-DP1012)-(FG1013-FG1012)+((EV1013-EV1012)+(EW1013-EW1012)+(EX1013-EX1012))+(FC1013-FC1012))-U1013-V1013)/DS1012</f>
        <v>0.46537363160399808</v>
      </c>
      <c r="GN1013" s="7">
        <f t="shared" si="158"/>
        <v>0.16634935744883389</v>
      </c>
      <c r="GO1013" s="7">
        <f>(G1013-G1012)/DS1012</f>
        <v>0.55318895763921938</v>
      </c>
      <c r="GP1013" s="7">
        <f>CF1013/DS1012</f>
        <v>0.3451927653498334</v>
      </c>
      <c r="GQ1013" s="7">
        <f t="shared" si="159"/>
        <v>-3.5157457709465129E-2</v>
      </c>
      <c r="GR1013" s="7">
        <f t="shared" si="160"/>
        <v>0.1650337238196663</v>
      </c>
      <c r="GS1013" s="7">
        <v>1</v>
      </c>
      <c r="GT1013" s="7">
        <f t="shared" si="165"/>
        <v>0.35913494471083274</v>
      </c>
      <c r="GU1013" s="7">
        <f t="shared" si="156"/>
        <v>0.71777762168996273</v>
      </c>
      <c r="GV1013" t="s">
        <v>214</v>
      </c>
      <c r="GW1013" s="8">
        <f t="shared" si="161"/>
        <v>1.1899095668729176E-4</v>
      </c>
    </row>
    <row r="1014" spans="1:205" x14ac:dyDescent="0.2">
      <c r="A1014">
        <v>982350026</v>
      </c>
      <c r="B1014" s="2">
        <v>2017</v>
      </c>
      <c r="C1014" t="s">
        <v>3</v>
      </c>
      <c r="D1014" s="3">
        <v>42736</v>
      </c>
      <c r="E1014" s="3">
        <v>43100</v>
      </c>
      <c r="F1014" t="s">
        <v>8</v>
      </c>
      <c r="G1014" s="4">
        <v>39334</v>
      </c>
      <c r="I1014" s="4">
        <v>0</v>
      </c>
      <c r="J1014" s="4">
        <v>39334</v>
      </c>
      <c r="K1014" s="4">
        <v>17990</v>
      </c>
      <c r="L1014" s="4">
        <v>0</v>
      </c>
      <c r="M1014" s="4">
        <v>0</v>
      </c>
      <c r="Q1014" s="4">
        <v>14468</v>
      </c>
      <c r="R1014" s="4">
        <v>12194</v>
      </c>
      <c r="S1014" s="4">
        <v>237</v>
      </c>
      <c r="U1014" s="4">
        <v>614</v>
      </c>
      <c r="X1014" s="4">
        <v>5562</v>
      </c>
      <c r="Z1014" s="4">
        <v>38634</v>
      </c>
      <c r="AA1014" s="4">
        <v>700</v>
      </c>
      <c r="AC1014" s="4">
        <v>0</v>
      </c>
      <c r="AD1014" s="4">
        <v>0</v>
      </c>
      <c r="AE1014" s="4">
        <v>0</v>
      </c>
      <c r="AG1014" s="4">
        <v>0</v>
      </c>
      <c r="AJ1014" s="4">
        <v>1</v>
      </c>
      <c r="AK1014" s="4">
        <v>1</v>
      </c>
      <c r="AM1014" s="4">
        <v>0</v>
      </c>
      <c r="AP1014" s="4">
        <v>23</v>
      </c>
      <c r="AR1014" s="4">
        <v>0</v>
      </c>
      <c r="AS1014" s="4">
        <v>237</v>
      </c>
      <c r="AT1014" s="4">
        <v>237</v>
      </c>
      <c r="AU1014" s="4">
        <v>260</v>
      </c>
      <c r="AV1014" s="4">
        <v>-259</v>
      </c>
      <c r="AW1014" s="4">
        <v>441</v>
      </c>
      <c r="AX1014" s="4">
        <v>126</v>
      </c>
      <c r="AY1014" s="4">
        <v>316</v>
      </c>
      <c r="BB1014" s="4">
        <v>0</v>
      </c>
      <c r="BD1014" s="4">
        <v>0</v>
      </c>
      <c r="BF1014" s="4">
        <v>316</v>
      </c>
      <c r="BK1014" s="4">
        <v>663</v>
      </c>
      <c r="BP1014" s="4">
        <v>-347</v>
      </c>
      <c r="BR1014" s="4">
        <v>316</v>
      </c>
      <c r="BS1014" s="2">
        <v>2017</v>
      </c>
      <c r="BV1014" s="4">
        <v>6</v>
      </c>
      <c r="BY1014" s="4">
        <v>6</v>
      </c>
      <c r="BZ1014" s="4">
        <v>85</v>
      </c>
      <c r="CB1014" s="4">
        <v>1653</v>
      </c>
      <c r="CD1014" s="4">
        <v>558</v>
      </c>
      <c r="CF1014" s="4">
        <v>2296</v>
      </c>
      <c r="CS1014" s="4">
        <v>0</v>
      </c>
      <c r="CU1014" s="4">
        <v>2302</v>
      </c>
      <c r="DA1014" s="4">
        <v>2517</v>
      </c>
      <c r="DB1014" s="4">
        <v>2517</v>
      </c>
      <c r="DC1014" s="4">
        <v>4048</v>
      </c>
      <c r="DD1014" s="4">
        <v>242</v>
      </c>
      <c r="DG1014" s="4">
        <v>4289</v>
      </c>
      <c r="DN1014" s="4">
        <v>0</v>
      </c>
      <c r="DO1014" s="4">
        <v>368</v>
      </c>
      <c r="DP1014" s="4">
        <v>368</v>
      </c>
      <c r="DR1014" s="4">
        <v>7175</v>
      </c>
      <c r="DS1014" s="4">
        <v>9476</v>
      </c>
      <c r="DT1014" s="4">
        <v>270</v>
      </c>
      <c r="DW1014" s="4">
        <v>1078</v>
      </c>
      <c r="DX1014" s="4">
        <v>1348</v>
      </c>
      <c r="ED1014" s="4">
        <v>2323</v>
      </c>
      <c r="EG1014" s="4">
        <v>2323</v>
      </c>
      <c r="EI1014" s="4">
        <v>3671</v>
      </c>
      <c r="EK1014" s="4">
        <v>0</v>
      </c>
      <c r="EM1014" s="4">
        <v>0</v>
      </c>
      <c r="EP1014" s="4">
        <v>436</v>
      </c>
      <c r="ES1014" s="4">
        <v>49</v>
      </c>
      <c r="ET1014" s="4">
        <v>49</v>
      </c>
      <c r="EU1014" s="4">
        <v>485</v>
      </c>
      <c r="EX1014" s="4">
        <v>115</v>
      </c>
      <c r="EY1014" s="4">
        <v>1167</v>
      </c>
      <c r="FA1014" s="4">
        <v>1611</v>
      </c>
      <c r="FF1014" s="4">
        <v>2428</v>
      </c>
      <c r="FG1014" s="4">
        <v>5321</v>
      </c>
      <c r="FH1014" s="4">
        <v>5806</v>
      </c>
      <c r="FI1014" s="4">
        <v>9476</v>
      </c>
      <c r="FL1014" s="2">
        <v>2017</v>
      </c>
      <c r="FM1014" t="s">
        <v>8</v>
      </c>
      <c r="FR1014" s="2">
        <v>2017</v>
      </c>
      <c r="FS1014" s="5">
        <v>25</v>
      </c>
      <c r="FX1014" s="4">
        <v>1072</v>
      </c>
      <c r="FZ1014" s="4">
        <v>21</v>
      </c>
      <c r="GA1014" s="4">
        <v>94</v>
      </c>
      <c r="GE1014" s="4">
        <v>71</v>
      </c>
      <c r="GF1014" s="4">
        <v>20</v>
      </c>
      <c r="GI1014" s="7">
        <f t="shared" si="157"/>
        <v>-0.37339327105429515</v>
      </c>
      <c r="GJ1014" s="7">
        <f t="shared" si="162"/>
        <v>-0.51273203236554021</v>
      </c>
      <c r="GK1014" s="7">
        <f t="shared" si="163"/>
        <v>0.43871602163377116</v>
      </c>
      <c r="GL1014" s="7">
        <f t="shared" si="164"/>
        <v>2.4060785141409878E-2</v>
      </c>
      <c r="GM1014" s="7">
        <f>(((DR1014-DR1013)-(DP1014-DP1013)-(FG1014-FG1013)+((EV1014-EV1013)+(EW1014-EW1013)+(EX1014-EX1013))+(FC1014-FC1013))-U1014-V1014)/DS1013</f>
        <v>-0.41652033434009972</v>
      </c>
      <c r="GN1014" s="7">
        <f t="shared" si="158"/>
        <v>0.62330547165835504</v>
      </c>
      <c r="GO1014" s="7">
        <f>(G1014-G1013)/DS1013</f>
        <v>0.45761045164009273</v>
      </c>
      <c r="GP1014" s="7">
        <f>CF1014/DS1013</f>
        <v>0.16126993046287841</v>
      </c>
      <c r="GQ1014" s="7">
        <f t="shared" si="159"/>
        <v>2.665204740016025E-2</v>
      </c>
      <c r="GR1014" s="7">
        <f t="shared" si="160"/>
        <v>0.19851305646119627</v>
      </c>
      <c r="GS1014" s="7">
        <v>1</v>
      </c>
      <c r="GT1014" s="7">
        <f t="shared" si="165"/>
        <v>7.5094729590079234E-2</v>
      </c>
      <c r="GU1014" s="7">
        <f t="shared" si="156"/>
        <v>0.61270578303081469</v>
      </c>
      <c r="GV1014" t="s">
        <v>214</v>
      </c>
      <c r="GW1014" s="8">
        <f t="shared" si="161"/>
        <v>7.023951675212475E-5</v>
      </c>
    </row>
    <row r="1015" spans="1:205" x14ac:dyDescent="0.2">
      <c r="A1015">
        <v>982350026</v>
      </c>
      <c r="B1015" s="2">
        <v>2018</v>
      </c>
      <c r="C1015" t="s">
        <v>3</v>
      </c>
      <c r="D1015" s="3">
        <v>43101</v>
      </c>
      <c r="E1015" s="3">
        <v>43465</v>
      </c>
      <c r="F1015" t="s">
        <v>8</v>
      </c>
      <c r="G1015" s="4">
        <v>42178</v>
      </c>
      <c r="I1015" s="4">
        <v>90</v>
      </c>
      <c r="J1015" s="4">
        <v>42268</v>
      </c>
      <c r="K1015" s="4">
        <v>20381</v>
      </c>
      <c r="Q1015" s="4">
        <v>14560</v>
      </c>
      <c r="R1015" s="4">
        <v>12238</v>
      </c>
      <c r="S1015" s="4">
        <v>265</v>
      </c>
      <c r="U1015" s="4">
        <v>432</v>
      </c>
      <c r="X1015" s="4">
        <v>5244</v>
      </c>
      <c r="Z1015" s="4">
        <v>40617</v>
      </c>
      <c r="AA1015" s="4">
        <v>1651</v>
      </c>
      <c r="AJ1015" s="4">
        <v>15</v>
      </c>
      <c r="AK1015" s="4">
        <v>15</v>
      </c>
      <c r="AP1015" s="4">
        <v>27</v>
      </c>
      <c r="AS1015" s="4">
        <v>135</v>
      </c>
      <c r="AT1015" s="4">
        <v>135</v>
      </c>
      <c r="AU1015" s="4">
        <v>162</v>
      </c>
      <c r="AV1015" s="4">
        <v>-147</v>
      </c>
      <c r="AW1015" s="4">
        <v>1504</v>
      </c>
      <c r="AX1015" s="4">
        <v>358</v>
      </c>
      <c r="AY1015" s="4">
        <v>1146</v>
      </c>
      <c r="BF1015" s="4">
        <v>1146</v>
      </c>
      <c r="BK1015" s="4">
        <v>2508</v>
      </c>
      <c r="BP1015" s="4">
        <v>-1362</v>
      </c>
      <c r="BR1015" s="4">
        <v>1146</v>
      </c>
      <c r="BS1015" s="2">
        <v>2018</v>
      </c>
      <c r="BV1015" s="4">
        <v>191</v>
      </c>
      <c r="BY1015" s="4">
        <v>191</v>
      </c>
      <c r="BZ1015" s="4">
        <v>80</v>
      </c>
      <c r="CB1015" s="4">
        <v>1296</v>
      </c>
      <c r="CD1015" s="4">
        <v>407</v>
      </c>
      <c r="CF1015" s="4">
        <v>1783</v>
      </c>
      <c r="CU1015" s="4">
        <v>1974</v>
      </c>
      <c r="DA1015" s="4">
        <v>3056</v>
      </c>
      <c r="DB1015" s="4">
        <v>3056</v>
      </c>
      <c r="DC1015" s="4">
        <v>6864</v>
      </c>
      <c r="DD1015" s="4">
        <v>480</v>
      </c>
      <c r="DE1015" s="4">
        <v>3050</v>
      </c>
      <c r="DG1015" s="4">
        <v>10394</v>
      </c>
      <c r="DO1015" s="4">
        <v>538</v>
      </c>
      <c r="DP1015" s="4">
        <v>538</v>
      </c>
      <c r="DR1015" s="4">
        <v>13987</v>
      </c>
      <c r="DS1015" s="4">
        <v>15961</v>
      </c>
      <c r="DT1015" s="4">
        <v>270</v>
      </c>
      <c r="DW1015" s="4">
        <v>1078</v>
      </c>
      <c r="DX1015" s="4">
        <v>1348</v>
      </c>
      <c r="ED1015" s="4">
        <v>961</v>
      </c>
      <c r="EG1015" s="4">
        <v>961</v>
      </c>
      <c r="EI1015" s="4">
        <v>2309</v>
      </c>
      <c r="EP1015" s="4">
        <v>2280</v>
      </c>
      <c r="ES1015" s="4">
        <v>0</v>
      </c>
      <c r="ET1015" s="4">
        <v>0</v>
      </c>
      <c r="EU1015" s="4">
        <v>2280</v>
      </c>
      <c r="EX1015" s="4">
        <v>875</v>
      </c>
      <c r="EY1015" s="4">
        <v>3347</v>
      </c>
      <c r="FA1015" s="4">
        <v>2465</v>
      </c>
      <c r="FD1015" s="4">
        <v>3050</v>
      </c>
      <c r="FF1015" s="4">
        <v>1636</v>
      </c>
      <c r="FG1015" s="4">
        <v>11373</v>
      </c>
      <c r="FH1015" s="4">
        <v>13652</v>
      </c>
      <c r="FI1015" s="4">
        <v>15961</v>
      </c>
      <c r="FL1015" s="2">
        <v>2018</v>
      </c>
      <c r="FM1015" t="s">
        <v>8</v>
      </c>
      <c r="FR1015" s="2">
        <v>2018</v>
      </c>
      <c r="FS1015" s="5">
        <v>25</v>
      </c>
      <c r="FX1015" s="4">
        <v>1193</v>
      </c>
      <c r="FZ1015" s="4">
        <v>24</v>
      </c>
      <c r="GA1015" s="4">
        <v>38</v>
      </c>
      <c r="GE1015" s="4">
        <v>75</v>
      </c>
      <c r="GF1015" s="4">
        <v>18</v>
      </c>
      <c r="GI1015" s="7">
        <f t="shared" si="157"/>
        <v>0.14246517517940058</v>
      </c>
      <c r="GJ1015" s="7">
        <f t="shared" si="162"/>
        <v>0.43871602163377116</v>
      </c>
      <c r="GK1015" s="7">
        <f t="shared" si="163"/>
        <v>2.4060785141409878E-2</v>
      </c>
      <c r="GL1015" s="7">
        <f t="shared" si="164"/>
        <v>4.2729152308752585E-2</v>
      </c>
      <c r="GM1015" s="7">
        <f>(((DR1015-DR1014)-(DP1015-DP1014)-(FG1015-FG1014)+((EV1015-EV1014)+(EW1015-EW1014)+(EX1015-EX1014))+(FC1015-FC1014))-U1015-V1015)/DS1014</f>
        <v>9.6876319121992405E-2</v>
      </c>
      <c r="GN1015" s="7">
        <f t="shared" si="158"/>
        <v>2.9548332629801602E-3</v>
      </c>
      <c r="GO1015" s="7">
        <f>(G1015-G1014)/DS1014</f>
        <v>0.30012663571127057</v>
      </c>
      <c r="GP1015" s="7">
        <f>CF1015/DS1014</f>
        <v>0.18815956099620093</v>
      </c>
      <c r="GQ1015" s="7">
        <f t="shared" si="159"/>
        <v>9.0104965208161344E-2</v>
      </c>
      <c r="GR1015" s="7">
        <f t="shared" si="160"/>
        <v>7.2303859256622763E-2</v>
      </c>
      <c r="GS1015" s="7">
        <v>1</v>
      </c>
      <c r="GT1015" s="7">
        <f t="shared" si="165"/>
        <v>0.16700849692352768</v>
      </c>
      <c r="GU1015" s="7">
        <f t="shared" si="156"/>
        <v>0.85533487876699454</v>
      </c>
      <c r="GV1015" t="s">
        <v>214</v>
      </c>
      <c r="GW1015" s="8">
        <f t="shared" si="161"/>
        <v>1.0552975939214858E-4</v>
      </c>
    </row>
    <row r="1016" spans="1:205" x14ac:dyDescent="0.2">
      <c r="A1016">
        <v>982350026</v>
      </c>
      <c r="B1016" s="2">
        <v>2019</v>
      </c>
      <c r="C1016" t="s">
        <v>3</v>
      </c>
      <c r="D1016" s="3">
        <v>43466</v>
      </c>
      <c r="E1016" s="3">
        <v>43830</v>
      </c>
      <c r="F1016" t="s">
        <v>8</v>
      </c>
      <c r="G1016" s="4">
        <v>35746</v>
      </c>
      <c r="I1016" s="4">
        <v>18</v>
      </c>
      <c r="J1016" s="4">
        <v>35764</v>
      </c>
      <c r="K1016" s="4">
        <v>16932</v>
      </c>
      <c r="Q1016" s="4">
        <v>14674</v>
      </c>
      <c r="R1016" s="4">
        <v>12295</v>
      </c>
      <c r="S1016" s="4">
        <v>367</v>
      </c>
      <c r="U1016" s="4">
        <v>429</v>
      </c>
      <c r="X1016" s="4">
        <v>4701</v>
      </c>
      <c r="Z1016" s="4">
        <v>36735</v>
      </c>
      <c r="AA1016" s="4">
        <v>-971</v>
      </c>
      <c r="AF1016" s="4">
        <v>24</v>
      </c>
      <c r="AJ1016" s="4">
        <v>11</v>
      </c>
      <c r="AK1016" s="4">
        <v>36</v>
      </c>
      <c r="AP1016" s="4">
        <v>0</v>
      </c>
      <c r="AS1016" s="4">
        <v>292</v>
      </c>
      <c r="AT1016" s="4">
        <v>292</v>
      </c>
      <c r="AU1016" s="4">
        <v>292</v>
      </c>
      <c r="AV1016" s="4">
        <v>-256</v>
      </c>
      <c r="AW1016" s="4">
        <v>-1227</v>
      </c>
      <c r="AX1016" s="4">
        <v>-270</v>
      </c>
      <c r="AY1016" s="4">
        <v>-957</v>
      </c>
      <c r="BF1016" s="4">
        <v>-957</v>
      </c>
      <c r="BK1016" s="4">
        <v>0</v>
      </c>
      <c r="BP1016" s="4">
        <v>-957</v>
      </c>
      <c r="BR1016" s="4">
        <v>-957</v>
      </c>
      <c r="BS1016" s="2">
        <v>2019</v>
      </c>
      <c r="BV1016" s="4">
        <v>270</v>
      </c>
      <c r="BY1016" s="4">
        <v>270</v>
      </c>
      <c r="BZ1016" s="4">
        <v>75</v>
      </c>
      <c r="CB1016" s="4">
        <v>952</v>
      </c>
      <c r="CD1016" s="4">
        <v>337</v>
      </c>
      <c r="CF1016" s="4">
        <v>1363</v>
      </c>
      <c r="CU1016" s="4">
        <v>1633</v>
      </c>
      <c r="DA1016" s="4">
        <v>3492</v>
      </c>
      <c r="DB1016" s="4">
        <v>3492</v>
      </c>
      <c r="DC1016" s="4">
        <v>8640</v>
      </c>
      <c r="DD1016" s="4">
        <v>1162</v>
      </c>
      <c r="DG1016" s="4">
        <v>9802</v>
      </c>
      <c r="DO1016" s="4">
        <v>432</v>
      </c>
      <c r="DP1016" s="4">
        <v>432</v>
      </c>
      <c r="DR1016" s="4">
        <v>13725</v>
      </c>
      <c r="DS1016" s="4">
        <v>15359</v>
      </c>
      <c r="DT1016" s="4">
        <v>270</v>
      </c>
      <c r="DW1016" s="4">
        <v>1752</v>
      </c>
      <c r="DX1016" s="4">
        <v>2022</v>
      </c>
      <c r="ED1016" s="4">
        <v>4</v>
      </c>
      <c r="EG1016" s="4">
        <v>4</v>
      </c>
      <c r="EI1016" s="4">
        <v>2027</v>
      </c>
      <c r="EP1016" s="4">
        <v>177</v>
      </c>
      <c r="EU1016" s="4">
        <v>177</v>
      </c>
      <c r="EX1016" s="4">
        <v>1603</v>
      </c>
      <c r="EY1016" s="4">
        <v>3738</v>
      </c>
      <c r="FA1016" s="4">
        <v>1820</v>
      </c>
      <c r="FF1016" s="4">
        <v>5994</v>
      </c>
      <c r="FG1016" s="4">
        <v>13155</v>
      </c>
      <c r="FH1016" s="4">
        <v>13332</v>
      </c>
      <c r="FI1016" s="4">
        <v>15359</v>
      </c>
      <c r="FL1016" s="2">
        <v>2019</v>
      </c>
      <c r="FM1016" t="s">
        <v>8</v>
      </c>
      <c r="FR1016" s="2">
        <v>2019</v>
      </c>
      <c r="FS1016" s="5">
        <v>24</v>
      </c>
      <c r="FX1016" s="4">
        <v>1128</v>
      </c>
      <c r="FZ1016" s="4">
        <v>23</v>
      </c>
      <c r="GA1016" s="4">
        <v>62</v>
      </c>
      <c r="GE1016" s="4">
        <v>79</v>
      </c>
      <c r="GF1016" s="4">
        <v>56</v>
      </c>
      <c r="GN1016" s="7">
        <f t="shared" si="158"/>
        <v>-0.51425349288891675</v>
      </c>
      <c r="GQ1016" s="7">
        <f t="shared" si="159"/>
        <v>-6.1111111111111109E-2</v>
      </c>
      <c r="GR1016" s="7">
        <f t="shared" si="160"/>
        <v>-0.15249656218881882</v>
      </c>
      <c r="GS1016" s="7">
        <v>1</v>
      </c>
      <c r="GT1016" s="7">
        <f t="shared" si="165"/>
        <v>1.3276327632763277E-2</v>
      </c>
      <c r="GU1016" s="7">
        <f t="shared" si="156"/>
        <v>0.86802526206133213</v>
      </c>
      <c r="GV1016" t="s">
        <v>214</v>
      </c>
      <c r="GW1016" s="8">
        <f t="shared" si="161"/>
        <v>6.2652715995238395E-5</v>
      </c>
    </row>
    <row r="1017" spans="1:205" x14ac:dyDescent="0.2">
      <c r="A1017">
        <v>988517976</v>
      </c>
      <c r="B1017" s="2">
        <v>2013</v>
      </c>
      <c r="C1017" t="s">
        <v>3</v>
      </c>
      <c r="D1017" s="3">
        <v>41275</v>
      </c>
      <c r="E1017" s="3">
        <v>41639</v>
      </c>
      <c r="F1017" t="s">
        <v>8</v>
      </c>
      <c r="G1017" s="4">
        <v>26738</v>
      </c>
      <c r="I1017" s="4">
        <v>169</v>
      </c>
      <c r="J1017" s="4">
        <v>26906</v>
      </c>
      <c r="K1017" s="4">
        <v>5230</v>
      </c>
      <c r="L1017" s="4">
        <v>0</v>
      </c>
      <c r="M1017" s="4">
        <v>0</v>
      </c>
      <c r="Q1017" s="4">
        <v>10659</v>
      </c>
      <c r="R1017" s="4">
        <v>9042</v>
      </c>
      <c r="S1017" s="4">
        <v>152</v>
      </c>
      <c r="U1017" s="4">
        <v>702</v>
      </c>
      <c r="X1017" s="4">
        <v>6490</v>
      </c>
      <c r="Y1017" s="4">
        <v>2230</v>
      </c>
      <c r="Z1017" s="4">
        <v>23081</v>
      </c>
      <c r="AA1017" s="4">
        <v>3825</v>
      </c>
      <c r="AC1017" s="4">
        <v>0</v>
      </c>
      <c r="AD1017" s="4">
        <v>0</v>
      </c>
      <c r="AE1017" s="4">
        <v>0</v>
      </c>
      <c r="AG1017" s="4">
        <v>148</v>
      </c>
      <c r="AJ1017" s="4">
        <v>0</v>
      </c>
      <c r="AK1017" s="4">
        <v>148</v>
      </c>
      <c r="AM1017" s="4">
        <v>0</v>
      </c>
      <c r="AR1017" s="4">
        <v>86</v>
      </c>
      <c r="AT1017" s="4">
        <v>0</v>
      </c>
      <c r="AU1017" s="4">
        <v>86</v>
      </c>
      <c r="AV1017" s="4">
        <v>62</v>
      </c>
      <c r="AW1017" s="4">
        <v>3887</v>
      </c>
      <c r="AX1017" s="4">
        <v>1070</v>
      </c>
      <c r="AY1017" s="4">
        <v>2817</v>
      </c>
      <c r="BB1017" s="4">
        <v>0</v>
      </c>
      <c r="BD1017" s="4">
        <v>0</v>
      </c>
      <c r="BF1017" s="4">
        <v>2817</v>
      </c>
      <c r="BJ1017" s="4">
        <v>2000</v>
      </c>
      <c r="BP1017" s="4">
        <v>817</v>
      </c>
      <c r="BR1017" s="4">
        <v>2817</v>
      </c>
      <c r="BS1017" s="2">
        <v>2013</v>
      </c>
      <c r="BY1017" s="4">
        <v>0</v>
      </c>
      <c r="CB1017" s="4">
        <v>4439</v>
      </c>
      <c r="CD1017" s="4">
        <v>485</v>
      </c>
      <c r="CF1017" s="4">
        <v>4923</v>
      </c>
      <c r="CS1017" s="4">
        <v>0</v>
      </c>
      <c r="CU1017" s="4">
        <v>4923</v>
      </c>
      <c r="DA1017" s="4">
        <v>1338</v>
      </c>
      <c r="DB1017" s="4">
        <v>1338</v>
      </c>
      <c r="DC1017" s="4">
        <v>2322</v>
      </c>
      <c r="DD1017" s="4">
        <v>11344</v>
      </c>
      <c r="DG1017" s="4">
        <v>13666</v>
      </c>
      <c r="DN1017" s="4">
        <v>0</v>
      </c>
      <c r="DO1017" s="4">
        <v>0</v>
      </c>
      <c r="DP1017" s="4">
        <v>0</v>
      </c>
      <c r="DR1017" s="4">
        <v>15003</v>
      </c>
      <c r="DS1017" s="4">
        <v>19927</v>
      </c>
      <c r="DT1017" s="4">
        <v>3125</v>
      </c>
      <c r="DX1017" s="4">
        <v>3125</v>
      </c>
      <c r="ED1017" s="4">
        <v>7362</v>
      </c>
      <c r="EG1017" s="4">
        <v>7362</v>
      </c>
      <c r="EI1017" s="4">
        <v>10487</v>
      </c>
      <c r="EK1017" s="4">
        <v>657</v>
      </c>
      <c r="EM1017" s="4">
        <v>657</v>
      </c>
      <c r="ES1017" s="4">
        <v>1003</v>
      </c>
      <c r="ET1017" s="4">
        <v>1003</v>
      </c>
      <c r="EU1017" s="4">
        <v>1660</v>
      </c>
      <c r="EY1017" s="4">
        <v>1927</v>
      </c>
      <c r="EZ1017" s="4">
        <v>988</v>
      </c>
      <c r="FA1017" s="4">
        <v>1054</v>
      </c>
      <c r="FC1017" s="4">
        <v>2000</v>
      </c>
      <c r="FF1017" s="4">
        <v>1812</v>
      </c>
      <c r="FG1017" s="4">
        <v>7780</v>
      </c>
      <c r="FH1017" s="4">
        <v>9440</v>
      </c>
      <c r="FI1017" s="4">
        <v>19927</v>
      </c>
      <c r="FL1017" s="2">
        <v>2013</v>
      </c>
      <c r="FM1017" t="s">
        <v>8</v>
      </c>
      <c r="FR1017" s="2">
        <v>2013</v>
      </c>
      <c r="FS1017" s="5">
        <v>21</v>
      </c>
      <c r="FT1017" s="4">
        <v>21</v>
      </c>
      <c r="FX1017" s="4">
        <v>930</v>
      </c>
      <c r="GA1017" s="4">
        <v>5</v>
      </c>
      <c r="GE1017" s="4">
        <v>30</v>
      </c>
      <c r="GF1017" s="4">
        <v>10</v>
      </c>
      <c r="GH1017" s="4">
        <v>13000</v>
      </c>
      <c r="GN1017" s="7">
        <f t="shared" si="158"/>
        <v>-0.17514161078195195</v>
      </c>
      <c r="GQ1017" s="7">
        <f t="shared" si="159"/>
        <v>0.15966672334636967</v>
      </c>
      <c r="GR1017" s="7">
        <f t="shared" si="160"/>
        <v>-0.25200022380126447</v>
      </c>
      <c r="GS1017" s="7">
        <v>0.80800000000000005</v>
      </c>
      <c r="GT1017" s="7">
        <f t="shared" si="165"/>
        <v>0</v>
      </c>
      <c r="GU1017" s="7">
        <f t="shared" si="156"/>
        <v>0.47372911125608469</v>
      </c>
      <c r="GV1017" t="s">
        <v>215</v>
      </c>
      <c r="GW1017" s="8">
        <f t="shared" si="161"/>
        <v>6.5108405495149422E-5</v>
      </c>
    </row>
    <row r="1018" spans="1:205" x14ac:dyDescent="0.2">
      <c r="A1018">
        <v>988517976</v>
      </c>
      <c r="B1018" s="2">
        <v>2014</v>
      </c>
      <c r="C1018" t="s">
        <v>3</v>
      </c>
      <c r="D1018" s="3">
        <v>41640</v>
      </c>
      <c r="E1018" s="3">
        <v>42004</v>
      </c>
      <c r="F1018" t="s">
        <v>8</v>
      </c>
      <c r="G1018" s="4">
        <v>28896</v>
      </c>
      <c r="I1018" s="4">
        <v>109</v>
      </c>
      <c r="J1018" s="4">
        <v>29005</v>
      </c>
      <c r="K1018" s="4">
        <v>5532</v>
      </c>
      <c r="L1018" s="4">
        <v>0</v>
      </c>
      <c r="M1018" s="4">
        <v>0</v>
      </c>
      <c r="Q1018" s="4">
        <v>12886</v>
      </c>
      <c r="R1018" s="4">
        <v>11032</v>
      </c>
      <c r="S1018" s="4">
        <v>173</v>
      </c>
      <c r="U1018" s="4">
        <v>681</v>
      </c>
      <c r="X1018" s="4">
        <v>6166</v>
      </c>
      <c r="Y1018" s="4">
        <v>2395</v>
      </c>
      <c r="Z1018" s="4">
        <v>25265</v>
      </c>
      <c r="AA1018" s="4">
        <v>3740</v>
      </c>
      <c r="AC1018" s="4">
        <v>0</v>
      </c>
      <c r="AD1018" s="4">
        <v>0</v>
      </c>
      <c r="AE1018" s="4">
        <v>0</v>
      </c>
      <c r="AG1018" s="4">
        <v>167</v>
      </c>
      <c r="AJ1018" s="4">
        <v>0</v>
      </c>
      <c r="AK1018" s="4">
        <v>167</v>
      </c>
      <c r="AM1018" s="4">
        <v>0</v>
      </c>
      <c r="AR1018" s="4">
        <v>280</v>
      </c>
      <c r="AT1018" s="4">
        <v>0</v>
      </c>
      <c r="AU1018" s="4">
        <v>280</v>
      </c>
      <c r="AV1018" s="4">
        <v>-113</v>
      </c>
      <c r="AW1018" s="4">
        <v>3628</v>
      </c>
      <c r="AX1018" s="4">
        <v>986</v>
      </c>
      <c r="AY1018" s="4">
        <v>2641</v>
      </c>
      <c r="BB1018" s="4">
        <v>0</v>
      </c>
      <c r="BD1018" s="4">
        <v>0</v>
      </c>
      <c r="BF1018" s="4">
        <v>2641</v>
      </c>
      <c r="BJ1018" s="4">
        <v>1000</v>
      </c>
      <c r="BP1018" s="4">
        <v>1641</v>
      </c>
      <c r="BR1018" s="4">
        <v>2641</v>
      </c>
      <c r="BS1018" s="2">
        <v>2014</v>
      </c>
      <c r="BY1018" s="4">
        <v>0</v>
      </c>
      <c r="CB1018" s="4">
        <v>4087</v>
      </c>
      <c r="CD1018" s="4">
        <v>496</v>
      </c>
      <c r="CF1018" s="4">
        <v>4583</v>
      </c>
      <c r="CS1018" s="4">
        <v>0</v>
      </c>
      <c r="CU1018" s="4">
        <v>4583</v>
      </c>
      <c r="DA1018" s="4">
        <v>872</v>
      </c>
      <c r="DB1018" s="4">
        <v>872</v>
      </c>
      <c r="DC1018" s="4">
        <v>2816</v>
      </c>
      <c r="DD1018" s="4">
        <v>12171</v>
      </c>
      <c r="DG1018" s="4">
        <v>14987</v>
      </c>
      <c r="DN1018" s="4">
        <v>0</v>
      </c>
      <c r="DR1018" s="4">
        <v>15859</v>
      </c>
      <c r="DS1018" s="4">
        <v>20441</v>
      </c>
      <c r="DT1018" s="4">
        <v>3125</v>
      </c>
      <c r="DX1018" s="4">
        <v>3125</v>
      </c>
      <c r="ED1018" s="4">
        <v>9003</v>
      </c>
      <c r="EG1018" s="4">
        <v>9003</v>
      </c>
      <c r="EI1018" s="4">
        <v>12128</v>
      </c>
      <c r="EK1018" s="4">
        <v>696</v>
      </c>
      <c r="EM1018" s="4">
        <v>696</v>
      </c>
      <c r="ES1018" s="4">
        <v>544</v>
      </c>
      <c r="ET1018" s="4">
        <v>544</v>
      </c>
      <c r="EU1018" s="4">
        <v>1240</v>
      </c>
      <c r="EY1018" s="4">
        <v>1888</v>
      </c>
      <c r="EZ1018" s="4">
        <v>948</v>
      </c>
      <c r="FA1018" s="4">
        <v>1564</v>
      </c>
      <c r="FC1018" s="4">
        <v>1000</v>
      </c>
      <c r="FF1018" s="4">
        <v>1675</v>
      </c>
      <c r="FG1018" s="4">
        <v>7074</v>
      </c>
      <c r="FH1018" s="4">
        <v>8313</v>
      </c>
      <c r="FI1018" s="4">
        <v>20441</v>
      </c>
      <c r="FL1018" s="2">
        <v>2014</v>
      </c>
      <c r="FM1018" t="s">
        <v>8</v>
      </c>
      <c r="FR1018" s="2">
        <v>2014</v>
      </c>
      <c r="FS1018" s="5">
        <v>21</v>
      </c>
      <c r="FT1018" s="4">
        <v>21</v>
      </c>
      <c r="FX1018" s="4">
        <v>1182</v>
      </c>
      <c r="FZ1018" s="4">
        <v>0</v>
      </c>
      <c r="GA1018" s="4">
        <v>6</v>
      </c>
      <c r="GE1018" s="4">
        <v>34</v>
      </c>
      <c r="GF1018" s="4">
        <v>10</v>
      </c>
      <c r="GH1018" s="4">
        <v>13000</v>
      </c>
      <c r="GN1018" s="7">
        <f t="shared" si="158"/>
        <v>8.3504792492597985E-2</v>
      </c>
      <c r="GQ1018" s="7">
        <f t="shared" si="159"/>
        <v>0.13084621482362266</v>
      </c>
      <c r="GR1018" s="7">
        <f t="shared" si="160"/>
        <v>8.0709103149076228E-2</v>
      </c>
      <c r="GS1018" s="7">
        <v>0.80800000000000005</v>
      </c>
      <c r="GT1018" s="7">
        <f t="shared" si="165"/>
        <v>0</v>
      </c>
      <c r="GU1018" s="7">
        <f t="shared" si="156"/>
        <v>0.40668264761997946</v>
      </c>
      <c r="GV1018" t="s">
        <v>215</v>
      </c>
      <c r="GW1018" s="8">
        <f t="shared" si="161"/>
        <v>5.0183168565263212E-5</v>
      </c>
    </row>
    <row r="1019" spans="1:205" x14ac:dyDescent="0.2">
      <c r="A1019">
        <v>988517976</v>
      </c>
      <c r="B1019" s="2">
        <v>2015</v>
      </c>
      <c r="C1019" t="s">
        <v>3</v>
      </c>
      <c r="D1019" s="3">
        <v>42005</v>
      </c>
      <c r="E1019" s="3">
        <v>42369</v>
      </c>
      <c r="F1019" t="s">
        <v>8</v>
      </c>
      <c r="G1019" s="4">
        <v>29470</v>
      </c>
      <c r="I1019" s="4">
        <v>128</v>
      </c>
      <c r="J1019" s="4">
        <v>29598</v>
      </c>
      <c r="K1019" s="4">
        <v>5286</v>
      </c>
      <c r="L1019" s="4">
        <v>0</v>
      </c>
      <c r="M1019" s="4">
        <v>0</v>
      </c>
      <c r="Q1019" s="4">
        <v>12857</v>
      </c>
      <c r="R1019" s="4">
        <v>10955</v>
      </c>
      <c r="S1019" s="4">
        <v>195</v>
      </c>
      <c r="U1019" s="4">
        <v>739</v>
      </c>
      <c r="X1019" s="4">
        <v>7117</v>
      </c>
      <c r="Y1019" s="4">
        <v>2444</v>
      </c>
      <c r="Z1019" s="4">
        <v>25998</v>
      </c>
      <c r="AA1019" s="4">
        <v>3600</v>
      </c>
      <c r="AC1019" s="4">
        <v>0</v>
      </c>
      <c r="AD1019" s="4">
        <v>0</v>
      </c>
      <c r="AE1019" s="4">
        <v>0</v>
      </c>
      <c r="AG1019" s="4">
        <v>107</v>
      </c>
      <c r="AJ1019" s="4">
        <v>0</v>
      </c>
      <c r="AK1019" s="4">
        <v>107</v>
      </c>
      <c r="AM1019" s="4">
        <v>0</v>
      </c>
      <c r="AR1019" s="4">
        <v>84</v>
      </c>
      <c r="AS1019" s="4">
        <v>4</v>
      </c>
      <c r="AT1019" s="4">
        <v>4</v>
      </c>
      <c r="AU1019" s="4">
        <v>88</v>
      </c>
      <c r="AV1019" s="4">
        <v>19</v>
      </c>
      <c r="AW1019" s="4">
        <v>3619</v>
      </c>
      <c r="AX1019" s="4">
        <v>934</v>
      </c>
      <c r="AY1019" s="4">
        <v>2685</v>
      </c>
      <c r="BB1019" s="4">
        <v>0</v>
      </c>
      <c r="BD1019" s="4">
        <v>0</v>
      </c>
      <c r="BF1019" s="4">
        <v>2685</v>
      </c>
      <c r="BJ1019" s="4">
        <v>2000</v>
      </c>
      <c r="BP1019" s="4">
        <v>685</v>
      </c>
      <c r="BR1019" s="4">
        <v>2685</v>
      </c>
      <c r="BS1019" s="2">
        <v>2015</v>
      </c>
      <c r="BY1019" s="4">
        <v>0</v>
      </c>
      <c r="CB1019" s="4">
        <v>3602</v>
      </c>
      <c r="CD1019" s="4">
        <v>1242</v>
      </c>
      <c r="CF1019" s="4">
        <v>4844</v>
      </c>
      <c r="CS1019" s="4">
        <v>0</v>
      </c>
      <c r="CU1019" s="4">
        <v>4844</v>
      </c>
      <c r="DA1019" s="4">
        <v>744</v>
      </c>
      <c r="DB1019" s="4">
        <v>744</v>
      </c>
      <c r="DC1019" s="4">
        <v>3623</v>
      </c>
      <c r="DD1019" s="4">
        <v>210</v>
      </c>
      <c r="DE1019" s="4">
        <v>12584</v>
      </c>
      <c r="DG1019" s="4">
        <v>16417</v>
      </c>
      <c r="DN1019" s="4">
        <v>0</v>
      </c>
      <c r="DR1019" s="4">
        <v>17161</v>
      </c>
      <c r="DS1019" s="4">
        <v>22005</v>
      </c>
      <c r="DT1019" s="4">
        <v>3125</v>
      </c>
      <c r="DX1019" s="4">
        <v>3125</v>
      </c>
      <c r="ED1019" s="4">
        <v>9688</v>
      </c>
      <c r="EG1019" s="4">
        <v>9688</v>
      </c>
      <c r="EI1019" s="4">
        <v>12813</v>
      </c>
      <c r="EK1019" s="4">
        <v>657</v>
      </c>
      <c r="EM1019" s="4">
        <v>657</v>
      </c>
      <c r="ES1019" s="4">
        <v>229</v>
      </c>
      <c r="ET1019" s="4">
        <v>229</v>
      </c>
      <c r="EU1019" s="4">
        <v>886</v>
      </c>
      <c r="EY1019" s="4">
        <v>1558</v>
      </c>
      <c r="EZ1019" s="4">
        <v>973</v>
      </c>
      <c r="FA1019" s="4">
        <v>1608</v>
      </c>
      <c r="FC1019" s="4">
        <v>2000</v>
      </c>
      <c r="FD1019" s="4">
        <v>1</v>
      </c>
      <c r="FF1019" s="4">
        <v>2167</v>
      </c>
      <c r="FG1019" s="4">
        <v>8307</v>
      </c>
      <c r="FH1019" s="4">
        <v>9193</v>
      </c>
      <c r="FI1019" s="4">
        <v>22005</v>
      </c>
      <c r="FL1019" s="2">
        <v>2015</v>
      </c>
      <c r="FM1019" t="s">
        <v>8</v>
      </c>
      <c r="FR1019" s="2">
        <v>2015</v>
      </c>
      <c r="FS1019" s="5">
        <v>21</v>
      </c>
      <c r="FT1019" s="4">
        <v>21</v>
      </c>
      <c r="FX1019" s="4">
        <v>1004</v>
      </c>
      <c r="FZ1019" s="4">
        <v>0</v>
      </c>
      <c r="GA1019" s="4">
        <v>133</v>
      </c>
      <c r="GE1019" s="4">
        <v>37</v>
      </c>
      <c r="GF1019" s="4">
        <v>12</v>
      </c>
      <c r="GI1019" s="7">
        <f t="shared" si="157"/>
        <v>5.2296854361332613E-2</v>
      </c>
      <c r="GJ1019" s="7">
        <f t="shared" si="162"/>
        <v>0.13850554524012645</v>
      </c>
      <c r="GK1019" s="7">
        <f t="shared" si="163"/>
        <v>0.11520962770901619</v>
      </c>
      <c r="GL1019" s="7">
        <f t="shared" si="164"/>
        <v>0.12215405589638718</v>
      </c>
      <c r="GM1019" s="7">
        <f>(((DR1019-DR1018)-(DP1019-DP1018)-(FG1019-FG1018)+((EV1019-EV1018)+(EW1019-EW1018)+(EX1019-EX1018))+(FC1019-FC1018))-U1019-V1019)/DS1018</f>
        <v>1.6144024264957684E-2</v>
      </c>
      <c r="GN1019" s="7">
        <f t="shared" si="158"/>
        <v>-1.1398659556773152E-2</v>
      </c>
      <c r="GO1019" s="7">
        <f>(G1019-G1018)/DS1018</f>
        <v>2.8080817963896092E-2</v>
      </c>
      <c r="GP1019" s="7">
        <f>CF1019/DS1018</f>
        <v>0.23697470769531823</v>
      </c>
      <c r="GQ1019" s="7">
        <f t="shared" si="159"/>
        <v>0.12651368798002166</v>
      </c>
      <c r="GR1019" s="7">
        <f t="shared" si="160"/>
        <v>1.9864341085271318E-2</v>
      </c>
      <c r="GS1019" s="7">
        <v>0.80800000000000005</v>
      </c>
      <c r="GT1019" s="7">
        <f t="shared" si="165"/>
        <v>0</v>
      </c>
      <c r="GU1019" s="7">
        <f t="shared" si="156"/>
        <v>0.41776868893433311</v>
      </c>
      <c r="GV1019" t="s">
        <v>215</v>
      </c>
      <c r="GW1019" s="8">
        <f t="shared" si="161"/>
        <v>4.8921285651386918E-5</v>
      </c>
    </row>
    <row r="1020" spans="1:205" x14ac:dyDescent="0.2">
      <c r="A1020">
        <v>988517976</v>
      </c>
      <c r="B1020" s="2">
        <v>2016</v>
      </c>
      <c r="C1020" t="s">
        <v>3</v>
      </c>
      <c r="D1020" s="3">
        <v>42370</v>
      </c>
      <c r="E1020" s="3">
        <v>42735</v>
      </c>
      <c r="F1020" t="s">
        <v>8</v>
      </c>
      <c r="G1020" s="4">
        <v>29097</v>
      </c>
      <c r="I1020" s="4">
        <v>133</v>
      </c>
      <c r="J1020" s="4">
        <v>29230</v>
      </c>
      <c r="K1020" s="4">
        <v>5010</v>
      </c>
      <c r="L1020" s="4">
        <v>0</v>
      </c>
      <c r="M1020" s="4">
        <v>0</v>
      </c>
      <c r="Q1020" s="4">
        <v>12361</v>
      </c>
      <c r="R1020" s="4">
        <v>10477</v>
      </c>
      <c r="S1020" s="4">
        <v>168</v>
      </c>
      <c r="U1020" s="4">
        <v>849</v>
      </c>
      <c r="X1020" s="4">
        <v>7210</v>
      </c>
      <c r="Z1020" s="4">
        <v>25430</v>
      </c>
      <c r="AA1020" s="4">
        <v>3800</v>
      </c>
      <c r="AC1020" s="4">
        <v>0</v>
      </c>
      <c r="AD1020" s="4">
        <v>0</v>
      </c>
      <c r="AE1020" s="4">
        <v>0</v>
      </c>
      <c r="AG1020" s="4">
        <v>126</v>
      </c>
      <c r="AJ1020" s="4">
        <v>2</v>
      </c>
      <c r="AK1020" s="4">
        <v>128</v>
      </c>
      <c r="AM1020" s="4">
        <v>0</v>
      </c>
      <c r="AR1020" s="4">
        <v>22</v>
      </c>
      <c r="AS1020" s="4">
        <v>6</v>
      </c>
      <c r="AT1020" s="4">
        <v>6</v>
      </c>
      <c r="AU1020" s="4">
        <v>28</v>
      </c>
      <c r="AV1020" s="4">
        <v>99</v>
      </c>
      <c r="AW1020" s="4">
        <v>3899</v>
      </c>
      <c r="AX1020" s="4">
        <v>957</v>
      </c>
      <c r="AY1020" s="4">
        <v>2942</v>
      </c>
      <c r="BB1020" s="4">
        <v>0</v>
      </c>
      <c r="BD1020" s="4">
        <v>0</v>
      </c>
      <c r="BF1020" s="4">
        <v>2942</v>
      </c>
      <c r="BJ1020" s="4">
        <v>2000</v>
      </c>
      <c r="BP1020" s="4">
        <v>942</v>
      </c>
      <c r="BR1020" s="4">
        <v>2942</v>
      </c>
      <c r="BS1020" s="2">
        <v>2016</v>
      </c>
      <c r="BY1020" s="4">
        <v>0</v>
      </c>
      <c r="CB1020" s="4">
        <v>3811</v>
      </c>
      <c r="CD1020" s="4">
        <v>1096</v>
      </c>
      <c r="CF1020" s="4">
        <v>4907</v>
      </c>
      <c r="CS1020" s="4">
        <v>0</v>
      </c>
      <c r="CU1020" s="4">
        <v>4907</v>
      </c>
      <c r="DA1020" s="4">
        <v>739</v>
      </c>
      <c r="DB1020" s="4">
        <v>739</v>
      </c>
      <c r="DC1020" s="4">
        <v>3005</v>
      </c>
      <c r="DD1020" s="4">
        <v>144</v>
      </c>
      <c r="DE1020" s="4">
        <v>14158</v>
      </c>
      <c r="DG1020" s="4">
        <v>17307</v>
      </c>
      <c r="DN1020" s="4">
        <v>0</v>
      </c>
      <c r="DR1020" s="4">
        <v>18046</v>
      </c>
      <c r="DS1020" s="4">
        <v>22953</v>
      </c>
      <c r="DT1020" s="4">
        <v>3125</v>
      </c>
      <c r="DX1020" s="4">
        <v>3125</v>
      </c>
      <c r="ED1020" s="4">
        <v>10636</v>
      </c>
      <c r="EG1020" s="4">
        <v>10636</v>
      </c>
      <c r="EI1020" s="4">
        <v>13761</v>
      </c>
      <c r="EK1020" s="4">
        <v>568</v>
      </c>
      <c r="EM1020" s="4">
        <v>568</v>
      </c>
      <c r="ES1020" s="4">
        <v>535</v>
      </c>
      <c r="ET1020" s="4">
        <v>535</v>
      </c>
      <c r="EU1020" s="4">
        <v>1103</v>
      </c>
      <c r="EY1020" s="4">
        <v>1758</v>
      </c>
      <c r="EZ1020" s="4">
        <v>1046</v>
      </c>
      <c r="FA1020" s="4">
        <v>1342</v>
      </c>
      <c r="FC1020" s="4">
        <v>2000</v>
      </c>
      <c r="FF1020" s="4">
        <v>1943</v>
      </c>
      <c r="FG1020" s="4">
        <v>8089</v>
      </c>
      <c r="FH1020" s="4">
        <v>9192</v>
      </c>
      <c r="FI1020" s="4">
        <v>22953</v>
      </c>
      <c r="FL1020" s="2">
        <v>2016</v>
      </c>
      <c r="FM1020" t="s">
        <v>8</v>
      </c>
      <c r="FR1020" s="2">
        <v>2016</v>
      </c>
      <c r="FS1020" s="5">
        <v>23</v>
      </c>
      <c r="FT1020" s="4">
        <v>23</v>
      </c>
      <c r="FX1020" s="4">
        <v>937</v>
      </c>
      <c r="FZ1020" s="4">
        <v>0</v>
      </c>
      <c r="GA1020" s="4">
        <v>135</v>
      </c>
      <c r="GE1020" s="4">
        <v>37</v>
      </c>
      <c r="GF1020" s="4">
        <v>26</v>
      </c>
      <c r="GI1020" s="7">
        <f t="shared" si="157"/>
        <v>5.0124971597364239E-2</v>
      </c>
      <c r="GJ1020" s="7">
        <f t="shared" si="162"/>
        <v>0.11520962770901619</v>
      </c>
      <c r="GK1020" s="7">
        <f t="shared" si="163"/>
        <v>0.12215405589638718</v>
      </c>
      <c r="GL1020" s="7">
        <f t="shared" si="164"/>
        <v>0.12708578399337778</v>
      </c>
      <c r="GM1020" s="7">
        <f>(((DR1020-DR1019)-(DP1020-DP1019)-(FG1020-FG1019)+((EV1020-EV1019)+(EW1020-EW1019)+(EX1020-EX1019))+(FC1020-FC1019))-U1020-V1020)/DS1019</f>
        <v>1.1542831174733014E-2</v>
      </c>
      <c r="GN1020" s="7">
        <f t="shared" si="158"/>
        <v>1.113383321972279E-2</v>
      </c>
      <c r="GO1020" s="7">
        <f>(G1020-G1019)/DS1019</f>
        <v>-1.6950693024312655E-2</v>
      </c>
      <c r="GP1020" s="7">
        <f>CF1020/DS1019</f>
        <v>0.22299477391501932</v>
      </c>
      <c r="GQ1020" s="7">
        <f t="shared" si="159"/>
        <v>0.13087770808309979</v>
      </c>
      <c r="GR1020" s="7">
        <f t="shared" si="160"/>
        <v>-1.2656939260264675E-2</v>
      </c>
      <c r="GS1020" s="7">
        <v>0.80800000000000005</v>
      </c>
      <c r="GT1020" s="7">
        <f t="shared" si="165"/>
        <v>0</v>
      </c>
      <c r="GU1020" s="7">
        <f t="shared" si="156"/>
        <v>0.40047052672853223</v>
      </c>
      <c r="GV1020" t="s">
        <v>215</v>
      </c>
      <c r="GW1020" s="8">
        <f t="shared" si="161"/>
        <v>4.5444217223358327E-5</v>
      </c>
    </row>
    <row r="1021" spans="1:205" x14ac:dyDescent="0.2">
      <c r="A1021">
        <v>988517976</v>
      </c>
      <c r="B1021" s="2">
        <v>2017</v>
      </c>
      <c r="C1021" t="s">
        <v>3</v>
      </c>
      <c r="D1021" s="3">
        <v>42736</v>
      </c>
      <c r="E1021" s="3">
        <v>43100</v>
      </c>
      <c r="F1021" t="s">
        <v>8</v>
      </c>
      <c r="G1021" s="4">
        <v>31709</v>
      </c>
      <c r="I1021" s="4">
        <v>326</v>
      </c>
      <c r="J1021" s="4">
        <v>32035</v>
      </c>
      <c r="K1021" s="4">
        <v>5762</v>
      </c>
      <c r="L1021" s="4">
        <v>0</v>
      </c>
      <c r="M1021" s="4">
        <v>0</v>
      </c>
      <c r="Q1021" s="4">
        <v>14380</v>
      </c>
      <c r="R1021" s="4">
        <v>12172</v>
      </c>
      <c r="S1021" s="4">
        <v>292</v>
      </c>
      <c r="U1021" s="4">
        <v>931</v>
      </c>
      <c r="X1021" s="4">
        <v>7251</v>
      </c>
      <c r="Y1021" s="4">
        <v>2891</v>
      </c>
      <c r="Z1021" s="4">
        <v>28324</v>
      </c>
      <c r="AA1021" s="4">
        <v>3711</v>
      </c>
      <c r="AC1021" s="4">
        <v>0</v>
      </c>
      <c r="AD1021" s="4">
        <v>0</v>
      </c>
      <c r="AE1021" s="4">
        <v>0</v>
      </c>
      <c r="AG1021" s="4">
        <v>105</v>
      </c>
      <c r="AJ1021" s="4">
        <v>9</v>
      </c>
      <c r="AK1021" s="4">
        <v>115</v>
      </c>
      <c r="AM1021" s="4">
        <v>0</v>
      </c>
      <c r="AR1021" s="4">
        <v>43</v>
      </c>
      <c r="AS1021" s="4">
        <v>6</v>
      </c>
      <c r="AT1021" s="4">
        <v>6</v>
      </c>
      <c r="AU1021" s="4">
        <v>49</v>
      </c>
      <c r="AV1021" s="4">
        <v>66</v>
      </c>
      <c r="AW1021" s="4">
        <v>3777</v>
      </c>
      <c r="AX1021" s="4">
        <v>890</v>
      </c>
      <c r="AY1021" s="4">
        <v>2887</v>
      </c>
      <c r="BB1021" s="4">
        <v>0</v>
      </c>
      <c r="BD1021" s="4">
        <v>0</v>
      </c>
      <c r="BF1021" s="4">
        <v>2887</v>
      </c>
      <c r="BP1021" s="4">
        <v>2887</v>
      </c>
      <c r="BR1021" s="4">
        <v>2887</v>
      </c>
      <c r="BS1021" s="2">
        <v>2017</v>
      </c>
      <c r="BY1021" s="4">
        <v>0</v>
      </c>
      <c r="CB1021" s="4">
        <v>3615</v>
      </c>
      <c r="CD1021" s="4">
        <v>1061</v>
      </c>
      <c r="CF1021" s="4">
        <v>4676</v>
      </c>
      <c r="CS1021" s="4">
        <v>0</v>
      </c>
      <c r="CU1021" s="4">
        <v>4676</v>
      </c>
      <c r="DA1021" s="4">
        <v>856</v>
      </c>
      <c r="DB1021" s="4">
        <v>856</v>
      </c>
      <c r="DC1021" s="4">
        <v>3461</v>
      </c>
      <c r="DD1021" s="4">
        <v>199</v>
      </c>
      <c r="DE1021" s="4">
        <v>14619</v>
      </c>
      <c r="DG1021" s="4">
        <v>18278</v>
      </c>
      <c r="DN1021" s="4">
        <v>0</v>
      </c>
      <c r="DR1021" s="4">
        <v>19135</v>
      </c>
      <c r="DS1021" s="4">
        <v>23811</v>
      </c>
      <c r="DT1021" s="4">
        <v>3125</v>
      </c>
      <c r="DX1021" s="4">
        <v>3125</v>
      </c>
      <c r="ED1021" s="4">
        <v>13523</v>
      </c>
      <c r="EG1021" s="4">
        <v>13523</v>
      </c>
      <c r="EI1021" s="4">
        <v>16648</v>
      </c>
      <c r="EK1021" s="4">
        <v>465</v>
      </c>
      <c r="EM1021" s="4">
        <v>465</v>
      </c>
      <c r="ES1021" s="4">
        <v>421</v>
      </c>
      <c r="ET1021" s="4">
        <v>421</v>
      </c>
      <c r="EU1021" s="4">
        <v>886</v>
      </c>
      <c r="EY1021" s="4">
        <v>2092</v>
      </c>
      <c r="EZ1021" s="4">
        <v>993</v>
      </c>
      <c r="FA1021" s="4">
        <v>1540</v>
      </c>
      <c r="FF1021" s="4">
        <v>1653</v>
      </c>
      <c r="FG1021" s="4">
        <v>6277</v>
      </c>
      <c r="FH1021" s="4">
        <v>7163</v>
      </c>
      <c r="FI1021" s="4">
        <v>23811</v>
      </c>
      <c r="FL1021" s="2">
        <v>2017</v>
      </c>
      <c r="FM1021" t="s">
        <v>8</v>
      </c>
      <c r="FR1021" s="2">
        <v>2017</v>
      </c>
      <c r="FS1021" s="5">
        <v>25</v>
      </c>
      <c r="FX1021" s="4">
        <v>937</v>
      </c>
      <c r="FZ1021" s="4">
        <v>0</v>
      </c>
      <c r="GA1021" s="4">
        <v>135</v>
      </c>
      <c r="GE1021" s="4">
        <v>36</v>
      </c>
      <c r="GF1021" s="4">
        <v>16</v>
      </c>
      <c r="GI1021" s="7">
        <f t="shared" si="157"/>
        <v>3.9254128000697074E-2</v>
      </c>
      <c r="GJ1021" s="7">
        <f t="shared" si="162"/>
        <v>0.12215405589638718</v>
      </c>
      <c r="GK1021" s="7">
        <f t="shared" si="163"/>
        <v>0.12708578399337778</v>
      </c>
      <c r="GL1021" s="7">
        <f t="shared" si="164"/>
        <v>0.17680903783965393</v>
      </c>
      <c r="GM1021" s="7">
        <f>(((DR1021-DR1020)-(DP1021-DP1020)-(FG1021-FG1020)+((EV1021-EV1020)+(EW1021-EW1020)+(EX1021-EX1020))+(FC1021-FC1020))-U1021-V1021)/DS1020</f>
        <v>-1.3070186903672723E-3</v>
      </c>
      <c r="GN1021" s="7">
        <f t="shared" si="158"/>
        <v>9.3931076547727962E-2</v>
      </c>
      <c r="GO1021" s="7">
        <f>(G1021-G1020)/DS1020</f>
        <v>0.1137977606413105</v>
      </c>
      <c r="GP1021" s="7">
        <f>CF1021/DS1020</f>
        <v>0.20372064653857883</v>
      </c>
      <c r="GQ1021" s="7">
        <f t="shared" si="159"/>
        <v>0.12347104610384056</v>
      </c>
      <c r="GR1021" s="7">
        <f t="shared" si="160"/>
        <v>8.9768704677458164E-2</v>
      </c>
      <c r="GS1021" s="7">
        <v>0.80800000000000005</v>
      </c>
      <c r="GT1021" s="7">
        <f t="shared" si="165"/>
        <v>0</v>
      </c>
      <c r="GU1021" s="7">
        <f t="shared" si="156"/>
        <v>0.30082734870438033</v>
      </c>
      <c r="GV1021" t="s">
        <v>215</v>
      </c>
      <c r="GW1021" s="8">
        <f t="shared" si="161"/>
        <v>4.3567289678909073E-5</v>
      </c>
    </row>
    <row r="1022" spans="1:205" x14ac:dyDescent="0.2">
      <c r="A1022">
        <v>988517976</v>
      </c>
      <c r="B1022" s="2">
        <v>2018</v>
      </c>
      <c r="C1022" t="s">
        <v>3</v>
      </c>
      <c r="D1022" s="3">
        <v>43101</v>
      </c>
      <c r="E1022" s="3">
        <v>43465</v>
      </c>
      <c r="F1022" t="s">
        <v>8</v>
      </c>
      <c r="G1022" s="4">
        <v>32603</v>
      </c>
      <c r="I1022" s="4">
        <v>457</v>
      </c>
      <c r="J1022" s="4">
        <v>33060</v>
      </c>
      <c r="K1022" s="4">
        <v>5820</v>
      </c>
      <c r="Q1022" s="4">
        <v>14930</v>
      </c>
      <c r="R1022" s="4">
        <v>12831</v>
      </c>
      <c r="S1022" s="4">
        <v>207</v>
      </c>
      <c r="U1022" s="4">
        <v>1745</v>
      </c>
      <c r="X1022" s="4">
        <v>7611</v>
      </c>
      <c r="Z1022" s="4">
        <v>30106</v>
      </c>
      <c r="AA1022" s="4">
        <v>2954</v>
      </c>
      <c r="AF1022" s="4">
        <v>15</v>
      </c>
      <c r="AG1022" s="4">
        <v>121</v>
      </c>
      <c r="AJ1022" s="4">
        <v>1</v>
      </c>
      <c r="AK1022" s="4">
        <v>137</v>
      </c>
      <c r="AR1022" s="4">
        <v>288</v>
      </c>
      <c r="AS1022" s="4">
        <v>4</v>
      </c>
      <c r="AT1022" s="4">
        <v>4</v>
      </c>
      <c r="AU1022" s="4">
        <v>292</v>
      </c>
      <c r="AV1022" s="4">
        <v>-155</v>
      </c>
      <c r="AW1022" s="4">
        <v>2799</v>
      </c>
      <c r="AX1022" s="4">
        <v>624</v>
      </c>
      <c r="AY1022" s="4">
        <v>2175</v>
      </c>
      <c r="BF1022" s="4">
        <v>2175</v>
      </c>
      <c r="BP1022" s="4">
        <v>2175</v>
      </c>
      <c r="BR1022" s="4">
        <v>2175</v>
      </c>
      <c r="BS1022" s="2">
        <v>2018</v>
      </c>
      <c r="CB1022" s="4">
        <v>12059</v>
      </c>
      <c r="CD1022" s="4">
        <v>902</v>
      </c>
      <c r="CF1022" s="4">
        <v>12961</v>
      </c>
      <c r="CU1022" s="4">
        <v>12961</v>
      </c>
      <c r="DA1022" s="4">
        <v>831</v>
      </c>
      <c r="DB1022" s="4">
        <v>831</v>
      </c>
      <c r="DC1022" s="4">
        <v>3325</v>
      </c>
      <c r="DD1022" s="4">
        <v>0</v>
      </c>
      <c r="DE1022" s="4">
        <v>13544</v>
      </c>
      <c r="DG1022" s="4">
        <v>16869</v>
      </c>
      <c r="DR1022" s="4">
        <v>17700</v>
      </c>
      <c r="DS1022" s="4">
        <v>30661</v>
      </c>
      <c r="DT1022" s="4">
        <v>3125</v>
      </c>
      <c r="DX1022" s="4">
        <v>3125</v>
      </c>
      <c r="ED1022" s="4">
        <v>13698</v>
      </c>
      <c r="EG1022" s="4">
        <v>13698</v>
      </c>
      <c r="EI1022" s="4">
        <v>16823</v>
      </c>
      <c r="EK1022" s="4">
        <v>441</v>
      </c>
      <c r="EM1022" s="4">
        <v>441</v>
      </c>
      <c r="ES1022" s="4">
        <v>8265</v>
      </c>
      <c r="ET1022" s="4">
        <v>8265</v>
      </c>
      <c r="EU1022" s="4">
        <v>8706</v>
      </c>
      <c r="EY1022" s="4">
        <v>1038</v>
      </c>
      <c r="EZ1022" s="4">
        <v>647</v>
      </c>
      <c r="FA1022" s="4">
        <v>1596</v>
      </c>
      <c r="FD1022" s="4">
        <v>0</v>
      </c>
      <c r="FF1022" s="4">
        <v>1851</v>
      </c>
      <c r="FG1022" s="4">
        <v>5132</v>
      </c>
      <c r="FH1022" s="4">
        <v>13838</v>
      </c>
      <c r="FI1022" s="4">
        <v>30661</v>
      </c>
      <c r="FL1022" s="2">
        <v>2018</v>
      </c>
      <c r="FM1022" t="s">
        <v>8</v>
      </c>
      <c r="FR1022" s="2">
        <v>2018</v>
      </c>
      <c r="FS1022" s="5">
        <v>27</v>
      </c>
      <c r="FX1022" s="4">
        <v>1067</v>
      </c>
      <c r="FZ1022" s="4">
        <v>0</v>
      </c>
      <c r="GA1022" s="4">
        <v>149</v>
      </c>
      <c r="GE1022" s="4">
        <v>41</v>
      </c>
      <c r="GF1022" s="4">
        <v>5</v>
      </c>
      <c r="GI1022" s="7">
        <f t="shared" si="157"/>
        <v>-1.2179244886817018E-2</v>
      </c>
      <c r="GJ1022" s="7">
        <f t="shared" si="162"/>
        <v>0.12708578399337778</v>
      </c>
      <c r="GK1022" s="7">
        <f t="shared" si="163"/>
        <v>0.17680903783965393</v>
      </c>
      <c r="GL1022" s="7">
        <f t="shared" si="164"/>
        <v>0.13991715860539447</v>
      </c>
      <c r="GM1022" s="7">
        <f>(((DR1022-DR1021)-(DP1022-DP1021)-(FG1022-FG1021)+((EV1022-EV1021)+(EW1022-EW1021)+(EX1022-EX1021))+(FC1022-FC1021))-U1022-V1022)/DS1021</f>
        <v>-8.546470118852631E-2</v>
      </c>
      <c r="GN1022" s="7">
        <f t="shared" si="158"/>
        <v>4.3257318046281128E-2</v>
      </c>
      <c r="GO1022" s="7">
        <f>(G1022-G1021)/DS1021</f>
        <v>3.7545672168325564E-2</v>
      </c>
      <c r="GP1022" s="7">
        <f>CF1022/DS1021</f>
        <v>0.54432825164839782</v>
      </c>
      <c r="GQ1022" s="7">
        <f t="shared" si="159"/>
        <v>7.9857541489205458E-2</v>
      </c>
      <c r="GR1022" s="7">
        <f t="shared" si="160"/>
        <v>2.8193888170550949E-2</v>
      </c>
      <c r="GS1022" s="7">
        <v>0.80800000000000005</v>
      </c>
      <c r="GT1022" s="7">
        <f t="shared" si="165"/>
        <v>0</v>
      </c>
      <c r="GU1022" s="7">
        <f t="shared" si="156"/>
        <v>0.45132252698868269</v>
      </c>
      <c r="GV1022" t="s">
        <v>215</v>
      </c>
      <c r="GW1022" s="8">
        <f t="shared" si="161"/>
        <v>4.1997396161437989E-5</v>
      </c>
    </row>
    <row r="1023" spans="1:205" x14ac:dyDescent="0.2">
      <c r="A1023">
        <v>988517976</v>
      </c>
      <c r="B1023" s="2">
        <v>2019</v>
      </c>
      <c r="C1023" t="s">
        <v>3</v>
      </c>
      <c r="D1023" s="3">
        <v>43466</v>
      </c>
      <c r="E1023" s="3">
        <v>43830</v>
      </c>
      <c r="F1023" t="s">
        <v>8</v>
      </c>
      <c r="G1023" s="4">
        <v>34293</v>
      </c>
      <c r="I1023" s="4">
        <v>685</v>
      </c>
      <c r="J1023" s="4">
        <v>34978</v>
      </c>
      <c r="K1023" s="4">
        <v>7818</v>
      </c>
      <c r="Q1023" s="4">
        <v>15542</v>
      </c>
      <c r="R1023" s="4">
        <v>13134</v>
      </c>
      <c r="S1023" s="4">
        <v>182</v>
      </c>
      <c r="U1023" s="4">
        <v>1889</v>
      </c>
      <c r="X1023" s="4">
        <v>8029</v>
      </c>
      <c r="Z1023" s="4">
        <v>33278</v>
      </c>
      <c r="AA1023" s="4">
        <v>1700</v>
      </c>
      <c r="AG1023" s="4">
        <v>41</v>
      </c>
      <c r="AJ1023" s="4">
        <v>4</v>
      </c>
      <c r="AK1023" s="4">
        <v>44</v>
      </c>
      <c r="AR1023" s="4">
        <v>327</v>
      </c>
      <c r="AS1023" s="4">
        <v>0</v>
      </c>
      <c r="AT1023" s="4">
        <v>0</v>
      </c>
      <c r="AU1023" s="4">
        <v>327</v>
      </c>
      <c r="AV1023" s="4">
        <v>-282</v>
      </c>
      <c r="AW1023" s="4">
        <v>1418</v>
      </c>
      <c r="AX1023" s="4">
        <v>312</v>
      </c>
      <c r="AY1023" s="4">
        <v>1106</v>
      </c>
      <c r="BF1023" s="4">
        <v>1106</v>
      </c>
      <c r="BP1023" s="4">
        <v>1106</v>
      </c>
      <c r="BR1023" s="4">
        <v>1106</v>
      </c>
      <c r="BS1023" s="2">
        <v>2019</v>
      </c>
      <c r="CB1023" s="4">
        <v>11712</v>
      </c>
      <c r="CD1023" s="4">
        <v>953</v>
      </c>
      <c r="CF1023" s="4">
        <v>12664</v>
      </c>
      <c r="CU1023" s="4">
        <v>12664</v>
      </c>
      <c r="DA1023" s="4">
        <v>1027</v>
      </c>
      <c r="DB1023" s="4">
        <v>1027</v>
      </c>
      <c r="DC1023" s="4">
        <v>3152</v>
      </c>
      <c r="DD1023" s="4">
        <v>215</v>
      </c>
      <c r="DE1023" s="4">
        <v>11690</v>
      </c>
      <c r="DG1023" s="4">
        <v>15057</v>
      </c>
      <c r="DR1023" s="4">
        <v>16083</v>
      </c>
      <c r="DS1023" s="4">
        <v>28748</v>
      </c>
      <c r="DT1023" s="4">
        <v>3125</v>
      </c>
      <c r="DX1023" s="4">
        <v>3125</v>
      </c>
      <c r="ED1023" s="4">
        <v>12804</v>
      </c>
      <c r="EG1023" s="4">
        <v>12804</v>
      </c>
      <c r="EI1023" s="4">
        <v>15929</v>
      </c>
      <c r="EK1023" s="4">
        <v>428</v>
      </c>
      <c r="EM1023" s="4">
        <v>428</v>
      </c>
      <c r="ES1023" s="4">
        <v>7580</v>
      </c>
      <c r="ET1023" s="4">
        <v>7580</v>
      </c>
      <c r="EU1023" s="4">
        <v>8008</v>
      </c>
      <c r="EY1023" s="4">
        <v>915</v>
      </c>
      <c r="EZ1023" s="4">
        <v>325</v>
      </c>
      <c r="FA1023" s="4">
        <v>1587</v>
      </c>
      <c r="FD1023" s="4">
        <v>50</v>
      </c>
      <c r="FF1023" s="4">
        <v>1933</v>
      </c>
      <c r="FG1023" s="4">
        <v>4810</v>
      </c>
      <c r="FH1023" s="4">
        <v>12818</v>
      </c>
      <c r="FI1023" s="4">
        <v>28748</v>
      </c>
      <c r="FL1023" s="2">
        <v>2019</v>
      </c>
      <c r="FM1023" t="s">
        <v>8</v>
      </c>
      <c r="FR1023" s="2">
        <v>2019</v>
      </c>
      <c r="FS1023" s="5">
        <v>26</v>
      </c>
      <c r="FX1023" s="4">
        <v>1146</v>
      </c>
      <c r="FZ1023" s="4">
        <v>0</v>
      </c>
      <c r="GA1023" s="4">
        <v>109</v>
      </c>
      <c r="GE1023" s="4">
        <v>61</v>
      </c>
      <c r="GF1023" s="4">
        <v>6</v>
      </c>
      <c r="GN1023" s="7">
        <f t="shared" si="158"/>
        <v>6.0761227618146833E-2</v>
      </c>
      <c r="GQ1023" s="7">
        <f t="shared" si="159"/>
        <v>3.7233415812418992E-2</v>
      </c>
      <c r="GR1023" s="7">
        <f t="shared" si="160"/>
        <v>5.1835720639204982E-2</v>
      </c>
      <c r="GS1023" s="7">
        <v>0.80800000000000005</v>
      </c>
      <c r="GT1023" s="7">
        <f t="shared" si="165"/>
        <v>0</v>
      </c>
      <c r="GU1023" s="7">
        <f>FH1023/FI1023</f>
        <v>0.44587449561708642</v>
      </c>
      <c r="GV1023" t="s">
        <v>215</v>
      </c>
      <c r="GW1023" s="8">
        <f t="shared" si="161"/>
        <v>3.2614722285639735E-5</v>
      </c>
    </row>
    <row r="1024" spans="1:205" x14ac:dyDescent="0.2">
      <c r="A1024">
        <v>995354896</v>
      </c>
      <c r="B1024" s="2">
        <v>2013</v>
      </c>
      <c r="C1024" t="s">
        <v>3</v>
      </c>
      <c r="D1024" s="3">
        <v>41275</v>
      </c>
      <c r="E1024" s="3">
        <v>41639</v>
      </c>
      <c r="F1024" t="s">
        <v>8</v>
      </c>
      <c r="G1024" s="4">
        <v>24378</v>
      </c>
      <c r="I1024" s="4">
        <v>0</v>
      </c>
      <c r="J1024" s="4">
        <v>24378</v>
      </c>
      <c r="K1024" s="4">
        <v>138</v>
      </c>
      <c r="L1024" s="4">
        <v>0</v>
      </c>
      <c r="M1024" s="4">
        <v>0</v>
      </c>
      <c r="Q1024" s="4">
        <v>16113</v>
      </c>
      <c r="R1024" s="4">
        <v>13282</v>
      </c>
      <c r="S1024" s="4">
        <v>169</v>
      </c>
      <c r="U1024" s="4">
        <v>264</v>
      </c>
      <c r="X1024" s="4">
        <v>3515</v>
      </c>
      <c r="Z1024" s="4">
        <v>20031</v>
      </c>
      <c r="AA1024" s="4">
        <v>4347</v>
      </c>
      <c r="AC1024" s="4">
        <v>0</v>
      </c>
      <c r="AD1024" s="4">
        <v>0</v>
      </c>
      <c r="AE1024" s="4">
        <v>0</v>
      </c>
      <c r="AG1024" s="4">
        <v>63</v>
      </c>
      <c r="AJ1024" s="4">
        <v>0</v>
      </c>
      <c r="AK1024" s="4">
        <v>63</v>
      </c>
      <c r="AM1024" s="4">
        <v>0</v>
      </c>
      <c r="AR1024" s="4">
        <v>5</v>
      </c>
      <c r="AS1024" s="4">
        <v>0</v>
      </c>
      <c r="AT1024" s="4">
        <v>0</v>
      </c>
      <c r="AU1024" s="4">
        <v>5</v>
      </c>
      <c r="AV1024" s="4">
        <v>58</v>
      </c>
      <c r="AW1024" s="4">
        <v>4406</v>
      </c>
      <c r="AX1024" s="4">
        <v>1249</v>
      </c>
      <c r="AY1024" s="4">
        <v>3157</v>
      </c>
      <c r="BB1024" s="4">
        <v>0</v>
      </c>
      <c r="BD1024" s="4">
        <v>0</v>
      </c>
      <c r="BF1024" s="4">
        <v>3157</v>
      </c>
      <c r="BJ1024" s="4">
        <v>3000</v>
      </c>
      <c r="BP1024" s="4">
        <v>157</v>
      </c>
      <c r="BR1024" s="4">
        <v>3157</v>
      </c>
      <c r="BS1024" s="2">
        <v>2013</v>
      </c>
      <c r="BV1024" s="4">
        <v>20</v>
      </c>
      <c r="BY1024" s="4">
        <v>20</v>
      </c>
      <c r="CB1024" s="4">
        <v>22</v>
      </c>
      <c r="CD1024" s="4">
        <v>784</v>
      </c>
      <c r="CF1024" s="4">
        <v>806</v>
      </c>
      <c r="CS1024" s="4">
        <v>0</v>
      </c>
      <c r="CU1024" s="4">
        <v>826</v>
      </c>
      <c r="DB1024" s="4">
        <v>0</v>
      </c>
      <c r="DC1024" s="4">
        <v>4222</v>
      </c>
      <c r="DD1024" s="4">
        <v>146</v>
      </c>
      <c r="DG1024" s="4">
        <v>4368</v>
      </c>
      <c r="DN1024" s="4">
        <v>0</v>
      </c>
      <c r="DO1024" s="4">
        <v>9619</v>
      </c>
      <c r="DP1024" s="4">
        <v>9619</v>
      </c>
      <c r="DR1024" s="4">
        <v>13987</v>
      </c>
      <c r="DS1024" s="4">
        <v>14813</v>
      </c>
      <c r="DT1024" s="4">
        <v>300</v>
      </c>
      <c r="DX1024" s="4">
        <v>300</v>
      </c>
      <c r="ED1024" s="4">
        <v>5903</v>
      </c>
      <c r="EG1024" s="4">
        <v>5903</v>
      </c>
      <c r="EI1024" s="4">
        <v>6203</v>
      </c>
      <c r="EK1024" s="4">
        <v>0</v>
      </c>
      <c r="EM1024" s="4">
        <v>0</v>
      </c>
      <c r="ET1024" s="4">
        <v>0</v>
      </c>
      <c r="EU1024" s="4">
        <v>0</v>
      </c>
      <c r="EY1024" s="4">
        <v>356</v>
      </c>
      <c r="EZ1024" s="4">
        <v>1283</v>
      </c>
      <c r="FA1024" s="4">
        <v>2697</v>
      </c>
      <c r="FC1024" s="4">
        <v>3000</v>
      </c>
      <c r="FF1024" s="4">
        <v>1274</v>
      </c>
      <c r="FG1024" s="4">
        <v>8610</v>
      </c>
      <c r="FH1024" s="4">
        <v>8610</v>
      </c>
      <c r="FI1024" s="4">
        <v>14813</v>
      </c>
      <c r="FL1024" s="2">
        <v>2013</v>
      </c>
      <c r="FM1024" t="s">
        <v>8</v>
      </c>
      <c r="FR1024" s="2">
        <v>2013</v>
      </c>
      <c r="FS1024" s="5">
        <v>35</v>
      </c>
      <c r="FX1024" s="4">
        <v>918</v>
      </c>
      <c r="GA1024" s="4">
        <v>185</v>
      </c>
      <c r="GE1024" s="4">
        <v>46</v>
      </c>
      <c r="GN1024" s="7">
        <f t="shared" si="158"/>
        <v>-0.38211353833310141</v>
      </c>
      <c r="GQ1024" s="7">
        <f t="shared" si="159"/>
        <v>0.14494616744335528</v>
      </c>
      <c r="GR1024" s="7">
        <f t="shared" si="160"/>
        <v>-0.28912606071209868</v>
      </c>
      <c r="GS1024" s="7">
        <v>1</v>
      </c>
      <c r="GT1024" s="7">
        <f t="shared" si="165"/>
        <v>0</v>
      </c>
      <c r="GU1024" s="7">
        <f t="shared" ref="GU1024:GU1050" si="166">FH1024/FI1024</f>
        <v>0.58124620265982585</v>
      </c>
      <c r="GV1024" t="s">
        <v>264</v>
      </c>
      <c r="GW1024" s="8">
        <f t="shared" si="161"/>
        <v>3.4785028523723388E-5</v>
      </c>
    </row>
    <row r="1025" spans="1:205" x14ac:dyDescent="0.2">
      <c r="A1025">
        <v>995354896</v>
      </c>
      <c r="B1025" s="2">
        <v>2014</v>
      </c>
      <c r="C1025" t="s">
        <v>3</v>
      </c>
      <c r="D1025" s="3">
        <v>41640</v>
      </c>
      <c r="E1025" s="3">
        <v>42004</v>
      </c>
      <c r="F1025" t="s">
        <v>8</v>
      </c>
      <c r="G1025" s="4">
        <v>21895</v>
      </c>
      <c r="I1025" s="4">
        <v>0</v>
      </c>
      <c r="J1025" s="4">
        <v>21895</v>
      </c>
      <c r="K1025" s="4">
        <v>109</v>
      </c>
      <c r="L1025" s="4">
        <v>0</v>
      </c>
      <c r="M1025" s="4">
        <v>0</v>
      </c>
      <c r="Q1025" s="4">
        <v>18952</v>
      </c>
      <c r="R1025" s="4">
        <v>15586</v>
      </c>
      <c r="S1025" s="4">
        <v>183</v>
      </c>
      <c r="U1025" s="4">
        <v>309</v>
      </c>
      <c r="X1025" s="4">
        <v>4162</v>
      </c>
      <c r="Z1025" s="4">
        <v>23533</v>
      </c>
      <c r="AA1025" s="4">
        <v>-1638</v>
      </c>
      <c r="AC1025" s="4">
        <v>0</v>
      </c>
      <c r="AD1025" s="4">
        <v>0</v>
      </c>
      <c r="AE1025" s="4">
        <v>0</v>
      </c>
      <c r="AG1025" s="4">
        <v>55</v>
      </c>
      <c r="AJ1025" s="4">
        <v>0</v>
      </c>
      <c r="AK1025" s="4">
        <v>55</v>
      </c>
      <c r="AM1025" s="4">
        <v>0</v>
      </c>
      <c r="AR1025" s="4">
        <v>0</v>
      </c>
      <c r="AT1025" s="4">
        <v>0</v>
      </c>
      <c r="AU1025" s="4">
        <v>0</v>
      </c>
      <c r="AV1025" s="4">
        <v>55</v>
      </c>
      <c r="AW1025" s="4">
        <v>-1583</v>
      </c>
      <c r="AX1025" s="4">
        <v>-428</v>
      </c>
      <c r="AY1025" s="4">
        <v>-1155</v>
      </c>
      <c r="BB1025" s="4">
        <v>0</v>
      </c>
      <c r="BD1025" s="4">
        <v>0</v>
      </c>
      <c r="BF1025" s="4">
        <v>-1155</v>
      </c>
      <c r="BP1025" s="4">
        <v>-1155</v>
      </c>
      <c r="BR1025" s="4">
        <v>-1155</v>
      </c>
      <c r="BS1025" s="2">
        <v>2014</v>
      </c>
      <c r="BV1025" s="4">
        <v>448</v>
      </c>
      <c r="BY1025" s="4">
        <v>448</v>
      </c>
      <c r="CB1025" s="4">
        <v>14</v>
      </c>
      <c r="CD1025" s="4">
        <v>1003</v>
      </c>
      <c r="CF1025" s="4">
        <v>1017</v>
      </c>
      <c r="CS1025" s="4">
        <v>0</v>
      </c>
      <c r="CU1025" s="4">
        <v>1465</v>
      </c>
      <c r="DB1025" s="4">
        <v>0</v>
      </c>
      <c r="DC1025" s="4">
        <v>2039</v>
      </c>
      <c r="DD1025" s="4">
        <v>107</v>
      </c>
      <c r="DG1025" s="4">
        <v>2146</v>
      </c>
      <c r="DN1025" s="4">
        <v>0</v>
      </c>
      <c r="DO1025" s="4">
        <v>4784</v>
      </c>
      <c r="DP1025" s="4">
        <v>4784</v>
      </c>
      <c r="DR1025" s="4">
        <v>6930</v>
      </c>
      <c r="DS1025" s="4">
        <v>8395</v>
      </c>
      <c r="DT1025" s="4">
        <v>300</v>
      </c>
      <c r="DX1025" s="4">
        <v>300</v>
      </c>
      <c r="ED1025" s="4">
        <v>4748</v>
      </c>
      <c r="EG1025" s="4">
        <v>4748</v>
      </c>
      <c r="EI1025" s="4">
        <v>5048</v>
      </c>
      <c r="EM1025" s="4">
        <v>0</v>
      </c>
      <c r="ET1025" s="4">
        <v>0</v>
      </c>
      <c r="EU1025" s="4">
        <v>0</v>
      </c>
      <c r="EY1025" s="4">
        <v>176</v>
      </c>
      <c r="EZ1025" s="4">
        <v>0</v>
      </c>
      <c r="FA1025" s="4">
        <v>1669</v>
      </c>
      <c r="FF1025" s="4">
        <v>1501</v>
      </c>
      <c r="FG1025" s="4">
        <v>3347</v>
      </c>
      <c r="FH1025" s="4">
        <v>3347</v>
      </c>
      <c r="FI1025" s="4">
        <v>8395</v>
      </c>
      <c r="FL1025" s="2">
        <v>2014</v>
      </c>
      <c r="FM1025" t="s">
        <v>8</v>
      </c>
      <c r="FR1025" s="2">
        <v>2014</v>
      </c>
      <c r="FS1025" s="5">
        <v>33</v>
      </c>
      <c r="FX1025" s="4">
        <v>866</v>
      </c>
      <c r="GA1025" s="4">
        <v>185</v>
      </c>
      <c r="GE1025" s="4">
        <v>44</v>
      </c>
      <c r="GN1025" s="7">
        <f t="shared" si="158"/>
        <v>-2.0252480928913793E-2</v>
      </c>
      <c r="GQ1025" s="7">
        <f t="shared" si="159"/>
        <v>-9.9534643226473624E-2</v>
      </c>
      <c r="GR1025" s="7">
        <f t="shared" si="160"/>
        <v>-0.10185413077364837</v>
      </c>
      <c r="GS1025" s="7">
        <v>1</v>
      </c>
      <c r="GT1025" s="7">
        <f t="shared" si="165"/>
        <v>0</v>
      </c>
      <c r="GU1025" s="7">
        <f t="shared" si="166"/>
        <v>0.39868969624776651</v>
      </c>
      <c r="GV1025" t="s">
        <v>264</v>
      </c>
      <c r="GW1025" s="8">
        <f t="shared" si="161"/>
        <v>6.7508269763045972E-5</v>
      </c>
    </row>
    <row r="1026" spans="1:205" x14ac:dyDescent="0.2">
      <c r="A1026">
        <v>995354896</v>
      </c>
      <c r="B1026" s="2">
        <v>2015</v>
      </c>
      <c r="C1026" t="s">
        <v>3</v>
      </c>
      <c r="D1026" s="3">
        <v>42005</v>
      </c>
      <c r="E1026" s="3">
        <v>42369</v>
      </c>
      <c r="F1026" t="s">
        <v>8</v>
      </c>
      <c r="G1026" s="4">
        <v>17414</v>
      </c>
      <c r="I1026" s="4">
        <v>0</v>
      </c>
      <c r="J1026" s="4">
        <v>17414</v>
      </c>
      <c r="K1026" s="4">
        <v>11</v>
      </c>
      <c r="L1026" s="4">
        <v>0</v>
      </c>
      <c r="M1026" s="4">
        <v>0</v>
      </c>
      <c r="Q1026" s="4">
        <v>12961</v>
      </c>
      <c r="R1026" s="4">
        <v>10713</v>
      </c>
      <c r="S1026" s="4">
        <v>173</v>
      </c>
      <c r="U1026" s="4">
        <v>378</v>
      </c>
      <c r="X1026" s="4">
        <v>3501</v>
      </c>
      <c r="Z1026" s="4">
        <v>16851</v>
      </c>
      <c r="AA1026" s="4">
        <v>563</v>
      </c>
      <c r="AC1026" s="4">
        <v>0</v>
      </c>
      <c r="AD1026" s="4">
        <v>0</v>
      </c>
      <c r="AE1026" s="4">
        <v>0</v>
      </c>
      <c r="AG1026" s="4">
        <v>27</v>
      </c>
      <c r="AJ1026" s="4">
        <v>8</v>
      </c>
      <c r="AK1026" s="4">
        <v>35</v>
      </c>
      <c r="AM1026" s="4">
        <v>0</v>
      </c>
      <c r="AR1026" s="4">
        <v>7</v>
      </c>
      <c r="AS1026" s="4">
        <v>1</v>
      </c>
      <c r="AT1026" s="4">
        <v>1</v>
      </c>
      <c r="AU1026" s="4">
        <v>8</v>
      </c>
      <c r="AV1026" s="4">
        <v>27</v>
      </c>
      <c r="AW1026" s="4">
        <v>590</v>
      </c>
      <c r="AX1026" s="4">
        <v>191</v>
      </c>
      <c r="AY1026" s="4">
        <v>399</v>
      </c>
      <c r="BB1026" s="4">
        <v>0</v>
      </c>
      <c r="BD1026" s="4">
        <v>0</v>
      </c>
      <c r="BF1026" s="4">
        <v>399</v>
      </c>
      <c r="BP1026" s="4">
        <v>399</v>
      </c>
      <c r="BR1026" s="4">
        <v>399</v>
      </c>
      <c r="BS1026" s="2">
        <v>2015</v>
      </c>
      <c r="BV1026" s="4">
        <v>257</v>
      </c>
      <c r="BY1026" s="4">
        <v>257</v>
      </c>
      <c r="CB1026" s="4">
        <v>6</v>
      </c>
      <c r="CD1026" s="4">
        <v>1058</v>
      </c>
      <c r="CF1026" s="4">
        <v>1065</v>
      </c>
      <c r="CR1026" s="4">
        <v>120</v>
      </c>
      <c r="CS1026" s="4">
        <v>120</v>
      </c>
      <c r="CU1026" s="4">
        <v>1442</v>
      </c>
      <c r="DB1026" s="4">
        <v>0</v>
      </c>
      <c r="DC1026" s="4">
        <v>1379</v>
      </c>
      <c r="DD1026" s="4">
        <v>72</v>
      </c>
      <c r="DG1026" s="4">
        <v>1452</v>
      </c>
      <c r="DN1026" s="4">
        <v>0</v>
      </c>
      <c r="DO1026" s="4">
        <v>4400</v>
      </c>
      <c r="DP1026" s="4">
        <v>4400</v>
      </c>
      <c r="DR1026" s="4">
        <v>5852</v>
      </c>
      <c r="DS1026" s="4">
        <v>7294</v>
      </c>
      <c r="DT1026" s="4">
        <v>300</v>
      </c>
      <c r="DX1026" s="4">
        <v>300</v>
      </c>
      <c r="ED1026" s="4">
        <v>4797</v>
      </c>
      <c r="EG1026" s="4">
        <v>4797</v>
      </c>
      <c r="EI1026" s="4">
        <v>5097</v>
      </c>
      <c r="EM1026" s="4">
        <v>0</v>
      </c>
      <c r="ET1026" s="4">
        <v>0</v>
      </c>
      <c r="EU1026" s="4">
        <v>0</v>
      </c>
      <c r="EY1026" s="4">
        <v>60</v>
      </c>
      <c r="FA1026" s="4">
        <v>1103</v>
      </c>
      <c r="FF1026" s="4">
        <v>1035</v>
      </c>
      <c r="FG1026" s="4">
        <v>2197</v>
      </c>
      <c r="FH1026" s="4">
        <v>2197</v>
      </c>
      <c r="FI1026" s="4">
        <v>7294</v>
      </c>
      <c r="FL1026" s="2">
        <v>2015</v>
      </c>
      <c r="FM1026" t="s">
        <v>8</v>
      </c>
      <c r="FR1026" s="2">
        <v>2015</v>
      </c>
      <c r="FS1026" s="5">
        <v>31</v>
      </c>
      <c r="FX1026" s="4">
        <v>860</v>
      </c>
      <c r="GA1026" s="4">
        <v>70</v>
      </c>
      <c r="GE1026" s="4">
        <v>51</v>
      </c>
      <c r="GI1026" s="7">
        <f t="shared" si="157"/>
        <v>5.4318046456223942E-2</v>
      </c>
      <c r="GJ1026" s="7">
        <f t="shared" si="162"/>
        <v>-5.9879835279821776E-2</v>
      </c>
      <c r="GK1026" s="7">
        <f t="shared" si="163"/>
        <v>3.8237045860631327E-2</v>
      </c>
      <c r="GL1026" s="7">
        <f t="shared" si="164"/>
        <v>0.22264875239923224</v>
      </c>
      <c r="GM1026" s="7">
        <f>(((DR1026-DR1025)-(DP1026-DP1025)-(FG1026-FG1025)+((EV1026-EV1025)+(EW1026-EW1025)+(EX1026-EX1025))+(FC1026-FC1025))-U1026-V1026)/DS1025</f>
        <v>9.2912447885646222E-3</v>
      </c>
      <c r="GN1026" s="7">
        <f t="shared" si="158"/>
        <v>-0.45515187611673613</v>
      </c>
      <c r="GO1026" s="7">
        <f>(G1026-G1025)/DS1025</f>
        <v>-0.53377010125074453</v>
      </c>
      <c r="GP1026" s="7">
        <f>CF1026/DS1025</f>
        <v>0.12686122692078619</v>
      </c>
      <c r="GQ1026" s="7">
        <f t="shared" si="159"/>
        <v>5.0863662438651286E-2</v>
      </c>
      <c r="GR1026" s="7">
        <f t="shared" si="160"/>
        <v>-0.20465859785339119</v>
      </c>
      <c r="GS1026" s="7">
        <v>1</v>
      </c>
      <c r="GT1026" s="7">
        <f t="shared" si="165"/>
        <v>0</v>
      </c>
      <c r="GU1026" s="7">
        <f t="shared" si="166"/>
        <v>0.30120647107211407</v>
      </c>
      <c r="GV1026" t="s">
        <v>264</v>
      </c>
      <c r="GW1026" s="8">
        <f t="shared" si="161"/>
        <v>1.1911852293031566E-4</v>
      </c>
    </row>
    <row r="1027" spans="1:205" x14ac:dyDescent="0.2">
      <c r="A1027">
        <v>995354896</v>
      </c>
      <c r="B1027" s="2">
        <v>2016</v>
      </c>
      <c r="C1027" t="s">
        <v>3</v>
      </c>
      <c r="D1027" s="3">
        <v>42370</v>
      </c>
      <c r="E1027" s="3">
        <v>42735</v>
      </c>
      <c r="F1027" t="s">
        <v>8</v>
      </c>
      <c r="G1027" s="4">
        <v>23862</v>
      </c>
      <c r="I1027" s="4">
        <v>0</v>
      </c>
      <c r="J1027" s="4">
        <v>23862</v>
      </c>
      <c r="K1027" s="4">
        <v>39</v>
      </c>
      <c r="L1027" s="4">
        <v>0</v>
      </c>
      <c r="M1027" s="4">
        <v>0</v>
      </c>
      <c r="Q1027" s="4">
        <v>16734</v>
      </c>
      <c r="R1027" s="4">
        <v>13807</v>
      </c>
      <c r="S1027" s="4">
        <v>174</v>
      </c>
      <c r="U1027" s="4">
        <v>390</v>
      </c>
      <c r="X1027" s="4">
        <v>5719</v>
      </c>
      <c r="Z1027" s="4">
        <v>22882</v>
      </c>
      <c r="AA1027" s="4">
        <v>980</v>
      </c>
      <c r="AC1027" s="4">
        <v>0</v>
      </c>
      <c r="AD1027" s="4">
        <v>0</v>
      </c>
      <c r="AE1027" s="4">
        <v>0</v>
      </c>
      <c r="AG1027" s="4">
        <v>17</v>
      </c>
      <c r="AJ1027" s="4">
        <v>9</v>
      </c>
      <c r="AK1027" s="4">
        <v>26</v>
      </c>
      <c r="AM1027" s="4">
        <v>0</v>
      </c>
      <c r="AR1027" s="4">
        <v>0</v>
      </c>
      <c r="AS1027" s="4">
        <v>6</v>
      </c>
      <c r="AT1027" s="4">
        <v>6</v>
      </c>
      <c r="AU1027" s="4">
        <v>6</v>
      </c>
      <c r="AV1027" s="4">
        <v>20</v>
      </c>
      <c r="AW1027" s="4">
        <v>1000</v>
      </c>
      <c r="AX1027" s="4">
        <v>261</v>
      </c>
      <c r="AY1027" s="4">
        <v>740</v>
      </c>
      <c r="BB1027" s="4">
        <v>0</v>
      </c>
      <c r="BD1027" s="4">
        <v>0</v>
      </c>
      <c r="BF1027" s="4">
        <v>740</v>
      </c>
      <c r="BJ1027" s="4">
        <v>920</v>
      </c>
      <c r="BP1027" s="4">
        <v>-180</v>
      </c>
      <c r="BR1027" s="4">
        <v>740</v>
      </c>
      <c r="BS1027" s="2">
        <v>2016</v>
      </c>
      <c r="BV1027" s="4">
        <v>62</v>
      </c>
      <c r="BY1027" s="4">
        <v>62</v>
      </c>
      <c r="CB1027" s="4">
        <v>0</v>
      </c>
      <c r="CD1027" s="4">
        <v>790</v>
      </c>
      <c r="CF1027" s="4">
        <v>790</v>
      </c>
      <c r="CR1027" s="4">
        <v>167</v>
      </c>
      <c r="CS1027" s="4">
        <v>167</v>
      </c>
      <c r="CU1027" s="4">
        <v>1019</v>
      </c>
      <c r="DB1027" s="4">
        <v>0</v>
      </c>
      <c r="DC1027" s="4">
        <v>3040</v>
      </c>
      <c r="DD1027" s="4">
        <v>68</v>
      </c>
      <c r="DG1027" s="4">
        <v>3108</v>
      </c>
      <c r="DN1027" s="4">
        <v>0</v>
      </c>
      <c r="DO1027" s="4">
        <v>5906</v>
      </c>
      <c r="DP1027" s="4">
        <v>5906</v>
      </c>
      <c r="DR1027" s="4">
        <v>9014</v>
      </c>
      <c r="DS1027" s="4">
        <v>10033</v>
      </c>
      <c r="DT1027" s="4">
        <v>300</v>
      </c>
      <c r="DX1027" s="4">
        <v>300</v>
      </c>
      <c r="ED1027" s="4">
        <v>4616</v>
      </c>
      <c r="EG1027" s="4">
        <v>4616</v>
      </c>
      <c r="EI1027" s="4">
        <v>4916</v>
      </c>
      <c r="EM1027" s="4">
        <v>0</v>
      </c>
      <c r="ET1027" s="4">
        <v>0</v>
      </c>
      <c r="EU1027" s="4">
        <v>0</v>
      </c>
      <c r="EY1027" s="4">
        <v>378</v>
      </c>
      <c r="EZ1027" s="4">
        <v>66</v>
      </c>
      <c r="FA1027" s="4">
        <v>2104</v>
      </c>
      <c r="FC1027" s="4">
        <v>770</v>
      </c>
      <c r="FF1027" s="4">
        <v>1799</v>
      </c>
      <c r="FG1027" s="4">
        <v>5117</v>
      </c>
      <c r="FH1027" s="4">
        <v>5117</v>
      </c>
      <c r="FI1027" s="4">
        <v>10033</v>
      </c>
      <c r="FL1027" s="2">
        <v>2016</v>
      </c>
      <c r="FM1027" t="s">
        <v>8</v>
      </c>
      <c r="FR1027" s="2">
        <v>2016</v>
      </c>
      <c r="FS1027" s="5">
        <v>33</v>
      </c>
      <c r="FX1027" s="4">
        <v>925</v>
      </c>
      <c r="GA1027" s="4">
        <v>139</v>
      </c>
      <c r="GE1027" s="4">
        <v>52</v>
      </c>
      <c r="GI1027" s="7">
        <f t="shared" si="157"/>
        <v>-6.7726898820948719E-2</v>
      </c>
      <c r="GJ1027" s="7">
        <f t="shared" si="162"/>
        <v>3.8237045860631327E-2</v>
      </c>
      <c r="GK1027" s="7">
        <f t="shared" si="163"/>
        <v>0.22264875239923224</v>
      </c>
      <c r="GL1027" s="7">
        <f t="shared" si="164"/>
        <v>0.17183295126083922</v>
      </c>
      <c r="GM1027" s="7">
        <f>(((DR1027-DR1026)-(DP1027-DP1026)-(FG1027-FG1026)+((EV1027-EV1026)+(EW1027-EW1026)+(EX1027-EX1026))+(FC1027-FC1026))-U1027-V1027)/DS1026</f>
        <v>-0.12119550315327667</v>
      </c>
      <c r="GN1027" s="7">
        <f t="shared" si="158"/>
        <v>0.65629284343295857</v>
      </c>
      <c r="GO1027" s="7">
        <f>(G1027-G1026)/DS1026</f>
        <v>0.88401425829448865</v>
      </c>
      <c r="GP1027" s="7">
        <f>CF1027/DS1026</f>
        <v>0.10830819851933096</v>
      </c>
      <c r="GQ1027" s="7">
        <f t="shared" si="159"/>
        <v>8.5415825012985516E-2</v>
      </c>
      <c r="GR1027" s="7">
        <f t="shared" si="160"/>
        <v>0.37027678879062825</v>
      </c>
      <c r="GS1027" s="7">
        <v>1</v>
      </c>
      <c r="GT1027" s="7">
        <f t="shared" si="165"/>
        <v>0</v>
      </c>
      <c r="GU1027" s="7">
        <f t="shared" si="166"/>
        <v>0.51001694408452103</v>
      </c>
      <c r="GV1027" t="s">
        <v>264</v>
      </c>
      <c r="GW1027" s="8">
        <f t="shared" si="161"/>
        <v>1.3709898546750753E-4</v>
      </c>
    </row>
    <row r="1028" spans="1:205" x14ac:dyDescent="0.2">
      <c r="A1028">
        <v>995354896</v>
      </c>
      <c r="B1028" s="2">
        <v>2017</v>
      </c>
      <c r="C1028" t="s">
        <v>3</v>
      </c>
      <c r="D1028" s="3">
        <v>42736</v>
      </c>
      <c r="E1028" s="3">
        <v>43100</v>
      </c>
      <c r="F1028" t="s">
        <v>8</v>
      </c>
      <c r="G1028" s="4">
        <v>36148</v>
      </c>
      <c r="I1028" s="4">
        <v>132</v>
      </c>
      <c r="J1028" s="4">
        <v>36280</v>
      </c>
      <c r="K1028" s="4">
        <v>71</v>
      </c>
      <c r="L1028" s="4">
        <v>0</v>
      </c>
      <c r="M1028" s="4">
        <v>0</v>
      </c>
      <c r="Q1028" s="4">
        <v>29230</v>
      </c>
      <c r="R1028" s="4">
        <v>24195</v>
      </c>
      <c r="S1028" s="4">
        <v>272</v>
      </c>
      <c r="U1028" s="4">
        <v>285</v>
      </c>
      <c r="X1028" s="4">
        <v>6333</v>
      </c>
      <c r="Z1028" s="4">
        <v>35918</v>
      </c>
      <c r="AA1028" s="4">
        <v>362</v>
      </c>
      <c r="AC1028" s="4">
        <v>0</v>
      </c>
      <c r="AD1028" s="4">
        <v>0</v>
      </c>
      <c r="AE1028" s="4">
        <v>0</v>
      </c>
      <c r="AG1028" s="4">
        <v>23</v>
      </c>
      <c r="AJ1028" s="4">
        <v>2</v>
      </c>
      <c r="AK1028" s="4">
        <v>25</v>
      </c>
      <c r="AM1028" s="4">
        <v>0</v>
      </c>
      <c r="AR1028" s="4">
        <v>2</v>
      </c>
      <c r="AS1028" s="4">
        <v>6</v>
      </c>
      <c r="AT1028" s="4">
        <v>6</v>
      </c>
      <c r="AU1028" s="4">
        <v>8</v>
      </c>
      <c r="AV1028" s="4">
        <v>17</v>
      </c>
      <c r="AW1028" s="4">
        <v>379</v>
      </c>
      <c r="AX1028" s="4">
        <v>111</v>
      </c>
      <c r="AY1028" s="4">
        <v>268</v>
      </c>
      <c r="BB1028" s="4">
        <v>0</v>
      </c>
      <c r="BD1028" s="4">
        <v>0</v>
      </c>
      <c r="BF1028" s="4">
        <v>268</v>
      </c>
      <c r="BJ1028" s="4">
        <v>200</v>
      </c>
      <c r="BP1028" s="4">
        <v>68</v>
      </c>
      <c r="BR1028" s="4">
        <v>268</v>
      </c>
      <c r="BS1028" s="2">
        <v>2017</v>
      </c>
      <c r="BV1028" s="4">
        <v>23</v>
      </c>
      <c r="BY1028" s="4">
        <v>23</v>
      </c>
      <c r="CD1028" s="4">
        <v>1125</v>
      </c>
      <c r="CF1028" s="4">
        <v>1125</v>
      </c>
      <c r="CR1028" s="4">
        <v>150</v>
      </c>
      <c r="CS1028" s="4">
        <v>150</v>
      </c>
      <c r="CU1028" s="4">
        <v>1298</v>
      </c>
      <c r="DB1028" s="4">
        <v>0</v>
      </c>
      <c r="DC1028" s="4">
        <v>2246</v>
      </c>
      <c r="DD1028" s="4">
        <v>81</v>
      </c>
      <c r="DG1028" s="4">
        <v>2326</v>
      </c>
      <c r="DN1028" s="4">
        <v>0</v>
      </c>
      <c r="DO1028" s="4">
        <v>6296</v>
      </c>
      <c r="DP1028" s="4">
        <v>6296</v>
      </c>
      <c r="DR1028" s="4">
        <v>8622</v>
      </c>
      <c r="DS1028" s="4">
        <v>9920</v>
      </c>
      <c r="DT1028" s="4">
        <v>300</v>
      </c>
      <c r="DX1028" s="4">
        <v>300</v>
      </c>
      <c r="ED1028" s="4">
        <v>4684</v>
      </c>
      <c r="EG1028" s="4">
        <v>4684</v>
      </c>
      <c r="EI1028" s="4">
        <v>4984</v>
      </c>
      <c r="EM1028" s="4">
        <v>0</v>
      </c>
      <c r="ET1028" s="4">
        <v>0</v>
      </c>
      <c r="EU1028" s="4">
        <v>0</v>
      </c>
      <c r="EY1028" s="4">
        <v>233</v>
      </c>
      <c r="EZ1028" s="4">
        <v>71</v>
      </c>
      <c r="FA1028" s="4">
        <v>2150</v>
      </c>
      <c r="FC1028" s="4">
        <v>200</v>
      </c>
      <c r="FF1028" s="4">
        <v>2281</v>
      </c>
      <c r="FG1028" s="4">
        <v>4936</v>
      </c>
      <c r="FH1028" s="4">
        <v>4936</v>
      </c>
      <c r="FI1028" s="4">
        <v>9920</v>
      </c>
      <c r="FL1028" s="2">
        <v>2017</v>
      </c>
      <c r="FM1028" t="s">
        <v>8</v>
      </c>
      <c r="FR1028" s="2">
        <v>2017</v>
      </c>
      <c r="FS1028" s="5">
        <v>46</v>
      </c>
      <c r="FX1028" s="4">
        <v>931</v>
      </c>
      <c r="GA1028" s="4">
        <v>38</v>
      </c>
      <c r="GE1028" s="4">
        <v>56</v>
      </c>
      <c r="GI1028" s="7">
        <f t="shared" si="157"/>
        <v>-0.11671484102461875</v>
      </c>
      <c r="GJ1028" s="7">
        <f t="shared" si="162"/>
        <v>0.22264875239923224</v>
      </c>
      <c r="GK1028" s="7">
        <f t="shared" si="163"/>
        <v>0.17183295126083922</v>
      </c>
      <c r="GL1028" s="7">
        <f t="shared" si="164"/>
        <v>0.35433467741935482</v>
      </c>
      <c r="GM1028" s="7">
        <f>(((DR1028-DR1027)-(DP1028-DP1027)-(FG1028-FG1027)+((EV1028-EV1027)+(EW1028-EW1027)+(EX1028-EX1027))+(FC1028-FC1027))-U1028-V1028)/DS1027</f>
        <v>-0.14512110036878301</v>
      </c>
      <c r="GN1028" s="7">
        <f t="shared" si="158"/>
        <v>1.3036977972690122</v>
      </c>
      <c r="GO1028" s="7">
        <f>(G1028-G1027)/DS1027</f>
        <v>1.2245589554470249</v>
      </c>
      <c r="GP1028" s="7">
        <f>CF1028/DS1027</f>
        <v>0.11212997109538522</v>
      </c>
      <c r="GQ1028" s="7">
        <f t="shared" si="159"/>
        <v>2.6863128351626322E-2</v>
      </c>
      <c r="GR1028" s="7">
        <f t="shared" si="160"/>
        <v>0.51487721062777636</v>
      </c>
      <c r="GS1028" s="7">
        <v>1</v>
      </c>
      <c r="GT1028" s="7">
        <f t="shared" si="165"/>
        <v>0</v>
      </c>
      <c r="GU1028" s="7">
        <f t="shared" si="166"/>
        <v>0.4975806451612903</v>
      </c>
      <c r="GV1028" t="s">
        <v>264</v>
      </c>
      <c r="GW1028" s="8">
        <f t="shared" si="161"/>
        <v>9.9671085418120197E-5</v>
      </c>
    </row>
    <row r="1029" spans="1:205" x14ac:dyDescent="0.2">
      <c r="A1029">
        <v>995354896</v>
      </c>
      <c r="B1029" s="2">
        <v>2018</v>
      </c>
      <c r="C1029" t="s">
        <v>3</v>
      </c>
      <c r="D1029" s="3">
        <v>43101</v>
      </c>
      <c r="E1029" s="3">
        <v>43465</v>
      </c>
      <c r="F1029" t="s">
        <v>8</v>
      </c>
      <c r="G1029" s="4">
        <v>33633</v>
      </c>
      <c r="I1029" s="4">
        <v>0</v>
      </c>
      <c r="J1029" s="4">
        <v>33633</v>
      </c>
      <c r="K1029" s="4">
        <v>3342</v>
      </c>
      <c r="Q1029" s="4">
        <v>22058</v>
      </c>
      <c r="R1029" s="4">
        <v>17349</v>
      </c>
      <c r="S1029" s="4">
        <v>179</v>
      </c>
      <c r="U1029" s="4">
        <v>362</v>
      </c>
      <c r="X1029" s="4">
        <v>5379</v>
      </c>
      <c r="Z1029" s="4">
        <v>31140</v>
      </c>
      <c r="AA1029" s="4">
        <v>2493</v>
      </c>
      <c r="AG1029" s="4">
        <v>14</v>
      </c>
      <c r="AJ1029" s="4">
        <v>2</v>
      </c>
      <c r="AK1029" s="4">
        <v>16</v>
      </c>
      <c r="AR1029" s="4">
        <v>2</v>
      </c>
      <c r="AS1029" s="4">
        <v>5</v>
      </c>
      <c r="AT1029" s="4">
        <v>5</v>
      </c>
      <c r="AU1029" s="4">
        <v>7</v>
      </c>
      <c r="AV1029" s="4">
        <v>9</v>
      </c>
      <c r="AW1029" s="4">
        <v>2502</v>
      </c>
      <c r="AX1029" s="4">
        <v>587</v>
      </c>
      <c r="AY1029" s="4">
        <v>1915</v>
      </c>
      <c r="BF1029" s="4">
        <v>1915</v>
      </c>
      <c r="BG1029" s="4">
        <v>116</v>
      </c>
      <c r="BJ1029" s="4">
        <v>1176</v>
      </c>
      <c r="BP1029" s="4">
        <v>623</v>
      </c>
      <c r="BR1029" s="4">
        <v>1915</v>
      </c>
      <c r="BS1029" s="2">
        <v>2018</v>
      </c>
      <c r="BV1029" s="4">
        <v>19</v>
      </c>
      <c r="BY1029" s="4">
        <v>19</v>
      </c>
      <c r="CD1029" s="4">
        <v>1439</v>
      </c>
      <c r="CF1029" s="4">
        <v>1439</v>
      </c>
      <c r="CR1029" s="4">
        <v>116</v>
      </c>
      <c r="CS1029" s="4">
        <v>116</v>
      </c>
      <c r="CU1029" s="4">
        <v>1574</v>
      </c>
      <c r="DC1029" s="4">
        <v>4214</v>
      </c>
      <c r="DD1029" s="4">
        <v>90</v>
      </c>
      <c r="DG1029" s="4">
        <v>4304</v>
      </c>
      <c r="DO1029" s="4">
        <v>8858</v>
      </c>
      <c r="DP1029" s="4">
        <v>8858</v>
      </c>
      <c r="DR1029" s="4">
        <v>13163</v>
      </c>
      <c r="DS1029" s="4">
        <v>14736</v>
      </c>
      <c r="DT1029" s="4">
        <v>300</v>
      </c>
      <c r="DX1029" s="4">
        <v>300</v>
      </c>
      <c r="ED1029" s="4">
        <v>5307</v>
      </c>
      <c r="EG1029" s="4">
        <v>5307</v>
      </c>
      <c r="EI1029" s="4">
        <v>5607</v>
      </c>
      <c r="EU1029" s="4">
        <v>0</v>
      </c>
      <c r="EY1029" s="4">
        <v>1849</v>
      </c>
      <c r="EZ1029" s="4">
        <v>582</v>
      </c>
      <c r="FA1029" s="4">
        <v>3701</v>
      </c>
      <c r="FC1029" s="4">
        <v>1176</v>
      </c>
      <c r="FF1029" s="4">
        <v>1820</v>
      </c>
      <c r="FG1029" s="4">
        <v>9129</v>
      </c>
      <c r="FH1029" s="4">
        <v>9129</v>
      </c>
      <c r="FI1029" s="4">
        <v>14736</v>
      </c>
      <c r="FL1029" s="2">
        <v>2018</v>
      </c>
      <c r="FM1029" t="s">
        <v>8</v>
      </c>
      <c r="FR1029" s="2">
        <v>2018</v>
      </c>
      <c r="FS1029" s="5">
        <v>45</v>
      </c>
      <c r="FX1029" s="4">
        <v>861</v>
      </c>
      <c r="GA1029" s="4">
        <v>4</v>
      </c>
      <c r="GE1029" s="4">
        <v>57</v>
      </c>
      <c r="GI1029" s="7">
        <f t="shared" ref="GI1029:GI1050" si="167">((DR1029-DR1028)-(DP1029-DP1028)-(FG1029-FG1028)+((EV1029-EV1028)+(EW1029-EW1028)+(EX1029-EX1028))+(FC1029-FC1028))/DS1028</f>
        <v>-0.1247983870967742</v>
      </c>
      <c r="GJ1029" s="7">
        <f t="shared" si="162"/>
        <v>0.17183295126083922</v>
      </c>
      <c r="GK1029" s="7">
        <f t="shared" si="163"/>
        <v>0.35433467741935482</v>
      </c>
      <c r="GL1029" s="7">
        <f t="shared" si="164"/>
        <v>0.33862649294245384</v>
      </c>
      <c r="GM1029" s="7">
        <f>(((DR1029-DR1028)-(DP1029-DP1028)-(FG1029-FG1028)+((EV1029-EV1028)+(EW1029-EW1028)+(EX1029-EX1028))+(FC1029-FC1028))-U1029-V1029)/DS1028</f>
        <v>-0.16129032258064516</v>
      </c>
      <c r="GN1029" s="7">
        <f t="shared" ref="GN1029:GN1050" si="168">((G1029-G1028)-(DC1029-DC1028))/DS1028</f>
        <v>-0.45191532258064515</v>
      </c>
      <c r="GO1029" s="7">
        <f>(G1029-G1028)/DS1028</f>
        <v>-0.25352822580645162</v>
      </c>
      <c r="GP1029" s="7">
        <f>CF1029/DS1028</f>
        <v>0.14506048387096773</v>
      </c>
      <c r="GQ1029" s="7">
        <f t="shared" ref="GQ1029:GQ1050" si="169">BF1029/((DS1028+DS1029)/2)</f>
        <v>0.15533744321868917</v>
      </c>
      <c r="GR1029" s="7">
        <f t="shared" ref="GR1029:GR1050" si="170">(G1029-G1028)/G1028</f>
        <v>-6.9575080225738634E-2</v>
      </c>
      <c r="GS1029" s="7">
        <v>1</v>
      </c>
      <c r="GT1029" s="7">
        <f t="shared" si="165"/>
        <v>0</v>
      </c>
      <c r="GU1029" s="7">
        <f t="shared" si="166"/>
        <v>0.61950325732899025</v>
      </c>
      <c r="GV1029" t="s">
        <v>264</v>
      </c>
      <c r="GW1029" s="8">
        <f t="shared" ref="GW1029:GW1050" si="171">1/DS1028</f>
        <v>1.0080645161290323E-4</v>
      </c>
    </row>
    <row r="1030" spans="1:205" x14ac:dyDescent="0.2">
      <c r="A1030">
        <v>995354896</v>
      </c>
      <c r="B1030" s="2">
        <v>2019</v>
      </c>
      <c r="C1030" t="s">
        <v>3</v>
      </c>
      <c r="D1030" s="3">
        <v>43466</v>
      </c>
      <c r="E1030" s="3">
        <v>43830</v>
      </c>
      <c r="F1030" t="s">
        <v>8</v>
      </c>
      <c r="G1030" s="4">
        <v>69640</v>
      </c>
      <c r="J1030" s="4">
        <v>69640</v>
      </c>
      <c r="K1030" s="4">
        <v>2967</v>
      </c>
      <c r="Q1030" s="4">
        <v>51819</v>
      </c>
      <c r="R1030" s="4">
        <v>41214</v>
      </c>
      <c r="S1030" s="4">
        <v>372</v>
      </c>
      <c r="U1030" s="4">
        <v>729</v>
      </c>
      <c r="X1030" s="4">
        <v>10145</v>
      </c>
      <c r="Z1030" s="4">
        <v>65660</v>
      </c>
      <c r="AA1030" s="4">
        <v>3980</v>
      </c>
      <c r="AG1030" s="4">
        <v>19</v>
      </c>
      <c r="AJ1030" s="4">
        <v>1</v>
      </c>
      <c r="AK1030" s="4">
        <v>20</v>
      </c>
      <c r="AR1030" s="4">
        <v>2</v>
      </c>
      <c r="AS1030" s="4">
        <v>15</v>
      </c>
      <c r="AT1030" s="4">
        <v>15</v>
      </c>
      <c r="AU1030" s="4">
        <v>18</v>
      </c>
      <c r="AV1030" s="4">
        <v>2</v>
      </c>
      <c r="AW1030" s="4">
        <v>3982</v>
      </c>
      <c r="AX1030" s="4">
        <v>878</v>
      </c>
      <c r="AY1030" s="4">
        <v>3104</v>
      </c>
      <c r="BF1030" s="4">
        <v>3104</v>
      </c>
      <c r="BG1030" s="4">
        <v>0</v>
      </c>
      <c r="BJ1030" s="4">
        <v>2000</v>
      </c>
      <c r="BP1030" s="4">
        <v>1104</v>
      </c>
      <c r="BR1030" s="4">
        <v>3104</v>
      </c>
      <c r="BS1030" s="2">
        <v>2019</v>
      </c>
      <c r="BV1030" s="4">
        <v>36</v>
      </c>
      <c r="BY1030" s="4">
        <v>36</v>
      </c>
      <c r="CD1030" s="4">
        <v>2415</v>
      </c>
      <c r="CF1030" s="4">
        <v>2415</v>
      </c>
      <c r="CR1030" s="4">
        <v>292</v>
      </c>
      <c r="CS1030" s="4">
        <v>292</v>
      </c>
      <c r="CU1030" s="4">
        <v>2743</v>
      </c>
      <c r="DC1030" s="4">
        <v>6241</v>
      </c>
      <c r="DD1030" s="4">
        <v>164</v>
      </c>
      <c r="DG1030" s="4">
        <v>6405</v>
      </c>
      <c r="DO1030" s="4">
        <v>10773</v>
      </c>
      <c r="DP1030" s="4">
        <v>10773</v>
      </c>
      <c r="DR1030" s="4">
        <v>17177</v>
      </c>
      <c r="DS1030" s="4">
        <v>19920</v>
      </c>
      <c r="DT1030" s="4">
        <v>300</v>
      </c>
      <c r="DX1030" s="4">
        <v>300</v>
      </c>
      <c r="ED1030" s="4">
        <v>6411</v>
      </c>
      <c r="EG1030" s="4">
        <v>6411</v>
      </c>
      <c r="EI1030" s="4">
        <v>6711</v>
      </c>
      <c r="EU1030" s="4">
        <v>0</v>
      </c>
      <c r="EY1030" s="4">
        <v>452</v>
      </c>
      <c r="EZ1030" s="4">
        <v>895</v>
      </c>
      <c r="FA1030" s="4">
        <v>5828</v>
      </c>
      <c r="FC1030" s="4">
        <v>2000</v>
      </c>
      <c r="FF1030" s="4">
        <v>4033</v>
      </c>
      <c r="FG1030" s="4">
        <v>13209</v>
      </c>
      <c r="FH1030" s="4">
        <v>13209</v>
      </c>
      <c r="FI1030" s="4">
        <v>19920</v>
      </c>
      <c r="FL1030" s="2">
        <v>2019</v>
      </c>
      <c r="FM1030" t="s">
        <v>8</v>
      </c>
      <c r="FR1030" s="2">
        <v>2019</v>
      </c>
      <c r="FS1030" s="5">
        <v>90</v>
      </c>
      <c r="FX1030" s="4">
        <v>859</v>
      </c>
      <c r="GA1030" s="4">
        <v>4</v>
      </c>
      <c r="GE1030" s="4">
        <v>58</v>
      </c>
      <c r="GN1030" s="7">
        <f t="shared" si="168"/>
        <v>2.305917480998914</v>
      </c>
      <c r="GQ1030" s="7">
        <f t="shared" si="169"/>
        <v>0.17913204062788551</v>
      </c>
      <c r="GR1030" s="7">
        <f t="shared" si="170"/>
        <v>1.0705854369220706</v>
      </c>
      <c r="GS1030" s="7">
        <v>1</v>
      </c>
      <c r="GT1030" s="7">
        <f t="shared" si="165"/>
        <v>0</v>
      </c>
      <c r="GU1030" s="7">
        <f t="shared" si="166"/>
        <v>0.66310240963855427</v>
      </c>
      <c r="GV1030" t="s">
        <v>264</v>
      </c>
      <c r="GW1030" s="8">
        <f t="shared" si="171"/>
        <v>6.7861020629750274E-5</v>
      </c>
    </row>
    <row r="1031" spans="1:205" x14ac:dyDescent="0.2">
      <c r="A1031">
        <v>993943223</v>
      </c>
      <c r="B1031" s="2">
        <v>2013</v>
      </c>
      <c r="C1031" t="s">
        <v>3</v>
      </c>
      <c r="D1031" s="3">
        <v>41275</v>
      </c>
      <c r="E1031" s="3">
        <v>41639</v>
      </c>
      <c r="F1031" t="s">
        <v>8</v>
      </c>
      <c r="G1031" s="4">
        <v>15303</v>
      </c>
      <c r="I1031" s="4">
        <v>0</v>
      </c>
      <c r="J1031" s="4">
        <v>15303</v>
      </c>
      <c r="K1031" s="4">
        <v>0</v>
      </c>
      <c r="L1031" s="4">
        <v>0</v>
      </c>
      <c r="M1031" s="4">
        <v>0</v>
      </c>
      <c r="Q1031" s="4">
        <v>4811</v>
      </c>
      <c r="R1031" s="4">
        <v>3906</v>
      </c>
      <c r="S1031" s="4">
        <v>147</v>
      </c>
      <c r="U1031" s="4">
        <v>1388</v>
      </c>
      <c r="X1031" s="4">
        <v>2338</v>
      </c>
      <c r="Z1031" s="4">
        <v>8537</v>
      </c>
      <c r="AA1031" s="4">
        <v>6766</v>
      </c>
      <c r="AC1031" s="4">
        <v>0</v>
      </c>
      <c r="AD1031" s="4">
        <v>0</v>
      </c>
      <c r="AE1031" s="4">
        <v>0</v>
      </c>
      <c r="AG1031" s="4">
        <v>43</v>
      </c>
      <c r="AJ1031" s="4">
        <v>11</v>
      </c>
      <c r="AK1031" s="4">
        <v>53</v>
      </c>
      <c r="AM1031" s="4">
        <v>0</v>
      </c>
      <c r="AR1031" s="4">
        <v>150</v>
      </c>
      <c r="AS1031" s="4">
        <v>17</v>
      </c>
      <c r="AT1031" s="4">
        <v>17</v>
      </c>
      <c r="AU1031" s="4">
        <v>166</v>
      </c>
      <c r="AV1031" s="4">
        <v>-113</v>
      </c>
      <c r="AW1031" s="4">
        <v>6653</v>
      </c>
      <c r="AX1031" s="4">
        <v>0</v>
      </c>
      <c r="AY1031" s="4">
        <v>6653</v>
      </c>
      <c r="BB1031" s="4">
        <v>0</v>
      </c>
      <c r="BD1031" s="4">
        <v>0</v>
      </c>
      <c r="BF1031" s="4">
        <v>6653</v>
      </c>
      <c r="BP1031" s="4">
        <v>6653</v>
      </c>
      <c r="BR1031" s="4">
        <v>6653</v>
      </c>
      <c r="BS1031" s="2">
        <v>2013</v>
      </c>
      <c r="BT1031" s="4">
        <v>6501</v>
      </c>
      <c r="BY1031" s="4">
        <v>6501</v>
      </c>
      <c r="CD1031" s="4">
        <v>4439</v>
      </c>
      <c r="CF1031" s="4">
        <v>4439</v>
      </c>
      <c r="CS1031" s="4">
        <v>0</v>
      </c>
      <c r="CU1031" s="4">
        <v>10940</v>
      </c>
      <c r="DB1031" s="4">
        <v>0</v>
      </c>
      <c r="DC1031" s="4">
        <v>1516</v>
      </c>
      <c r="DD1031" s="4">
        <v>1561</v>
      </c>
      <c r="DG1031" s="4">
        <v>3077</v>
      </c>
      <c r="DN1031" s="4">
        <v>0</v>
      </c>
      <c r="DO1031" s="4">
        <v>9228</v>
      </c>
      <c r="DP1031" s="4">
        <v>9228</v>
      </c>
      <c r="DR1031" s="4">
        <v>12304</v>
      </c>
      <c r="DS1031" s="4">
        <v>23245</v>
      </c>
      <c r="DT1031" s="4">
        <v>160</v>
      </c>
      <c r="DV1031" s="4">
        <v>8860</v>
      </c>
      <c r="DX1031" s="4">
        <v>9020</v>
      </c>
      <c r="ED1031" s="4">
        <v>6653</v>
      </c>
      <c r="EG1031" s="4">
        <v>6653</v>
      </c>
      <c r="EI1031" s="4">
        <v>15672</v>
      </c>
      <c r="EM1031" s="4">
        <v>0</v>
      </c>
      <c r="EP1031" s="4">
        <v>5700</v>
      </c>
      <c r="ET1031" s="4">
        <v>0</v>
      </c>
      <c r="EU1031" s="4">
        <v>5700</v>
      </c>
      <c r="EY1031" s="4">
        <v>978</v>
      </c>
      <c r="FA1031" s="4">
        <v>392</v>
      </c>
      <c r="FF1031" s="4">
        <v>503</v>
      </c>
      <c r="FG1031" s="4">
        <v>1873</v>
      </c>
      <c r="FH1031" s="4">
        <v>7573</v>
      </c>
      <c r="FI1031" s="4">
        <v>23245</v>
      </c>
      <c r="FL1031" s="2">
        <v>2013</v>
      </c>
      <c r="FM1031" t="s">
        <v>8</v>
      </c>
      <c r="FR1031" s="2">
        <v>2013</v>
      </c>
      <c r="FS1031" s="5">
        <v>5</v>
      </c>
      <c r="FT1031" s="4">
        <v>5</v>
      </c>
      <c r="FX1031" s="4">
        <v>1048</v>
      </c>
      <c r="GA1031" s="4">
        <v>70</v>
      </c>
      <c r="GE1031" s="4">
        <v>52</v>
      </c>
      <c r="GN1031" s="7">
        <f t="shared" si="168"/>
        <v>-2.490562248995984</v>
      </c>
      <c r="GQ1031" s="7">
        <f t="shared" si="169"/>
        <v>0.30825900613923318</v>
      </c>
      <c r="GR1031" s="7">
        <f t="shared" si="170"/>
        <v>-0.78025560022975304</v>
      </c>
      <c r="GS1031" s="7">
        <v>0.1318</v>
      </c>
      <c r="GT1031" s="7">
        <f t="shared" si="165"/>
        <v>0.75267397332629082</v>
      </c>
      <c r="GU1031" s="7">
        <f t="shared" si="166"/>
        <v>0.32579049257904924</v>
      </c>
      <c r="GV1031" t="s">
        <v>213</v>
      </c>
      <c r="GW1031" s="8">
        <f t="shared" si="171"/>
        <v>5.0200803212851408E-5</v>
      </c>
    </row>
    <row r="1032" spans="1:205" x14ac:dyDescent="0.2">
      <c r="A1032">
        <v>993943223</v>
      </c>
      <c r="B1032" s="2">
        <v>2014</v>
      </c>
      <c r="C1032" t="s">
        <v>3</v>
      </c>
      <c r="D1032" s="3">
        <v>41640</v>
      </c>
      <c r="E1032" s="3">
        <v>42004</v>
      </c>
      <c r="F1032" t="s">
        <v>8</v>
      </c>
      <c r="G1032" s="4">
        <v>11823</v>
      </c>
      <c r="I1032" s="4">
        <v>3834</v>
      </c>
      <c r="J1032" s="4">
        <v>15657</v>
      </c>
      <c r="K1032" s="4">
        <v>29</v>
      </c>
      <c r="L1032" s="4">
        <v>0</v>
      </c>
      <c r="M1032" s="4">
        <v>0</v>
      </c>
      <c r="Q1032" s="4">
        <v>6285</v>
      </c>
      <c r="R1032" s="4">
        <v>5013</v>
      </c>
      <c r="S1032" s="4">
        <v>161</v>
      </c>
      <c r="U1032" s="4">
        <v>3013</v>
      </c>
      <c r="X1032" s="4">
        <v>2601</v>
      </c>
      <c r="Z1032" s="4">
        <v>11929</v>
      </c>
      <c r="AA1032" s="4">
        <v>3728</v>
      </c>
      <c r="AC1032" s="4">
        <v>0</v>
      </c>
      <c r="AD1032" s="4">
        <v>0</v>
      </c>
      <c r="AE1032" s="4">
        <v>0</v>
      </c>
      <c r="AG1032" s="4">
        <v>29</v>
      </c>
      <c r="AJ1032" s="4">
        <v>2</v>
      </c>
      <c r="AK1032" s="4">
        <v>31</v>
      </c>
      <c r="AM1032" s="4">
        <v>0</v>
      </c>
      <c r="AR1032" s="4">
        <v>254</v>
      </c>
      <c r="AS1032" s="4">
        <v>49</v>
      </c>
      <c r="AT1032" s="4">
        <v>49</v>
      </c>
      <c r="AU1032" s="4">
        <v>302</v>
      </c>
      <c r="AV1032" s="4">
        <v>-271</v>
      </c>
      <c r="AW1032" s="4">
        <v>3457</v>
      </c>
      <c r="AX1032" s="4">
        <v>-678</v>
      </c>
      <c r="AY1032" s="4">
        <v>4135</v>
      </c>
      <c r="BB1032" s="4">
        <v>0</v>
      </c>
      <c r="BD1032" s="4">
        <v>0</v>
      </c>
      <c r="BF1032" s="4">
        <v>4135</v>
      </c>
      <c r="BP1032" s="4">
        <v>4135</v>
      </c>
      <c r="BR1032" s="4">
        <v>4135</v>
      </c>
      <c r="BS1032" s="2">
        <v>2014</v>
      </c>
      <c r="BT1032" s="4">
        <v>17550</v>
      </c>
      <c r="BV1032" s="4">
        <v>678</v>
      </c>
      <c r="BY1032" s="4">
        <v>18228</v>
      </c>
      <c r="CD1032" s="4">
        <v>3982</v>
      </c>
      <c r="CF1032" s="4">
        <v>3982</v>
      </c>
      <c r="CS1032" s="4">
        <v>0</v>
      </c>
      <c r="CU1032" s="4">
        <v>22210</v>
      </c>
      <c r="DB1032" s="4">
        <v>0</v>
      </c>
      <c r="DC1032" s="4">
        <v>5684</v>
      </c>
      <c r="DD1032" s="4">
        <v>1746</v>
      </c>
      <c r="DG1032" s="4">
        <v>7430</v>
      </c>
      <c r="DN1032" s="4">
        <v>0</v>
      </c>
      <c r="DO1032" s="4">
        <v>288</v>
      </c>
      <c r="DP1032" s="4">
        <v>288</v>
      </c>
      <c r="DR1032" s="4">
        <v>7718</v>
      </c>
      <c r="DS1032" s="4">
        <v>29927</v>
      </c>
      <c r="DT1032" s="4">
        <v>160</v>
      </c>
      <c r="DV1032" s="4">
        <v>8860</v>
      </c>
      <c r="DX1032" s="4">
        <v>9020</v>
      </c>
      <c r="ED1032" s="4">
        <v>10788</v>
      </c>
      <c r="EG1032" s="4">
        <v>10788</v>
      </c>
      <c r="EI1032" s="4">
        <v>19807</v>
      </c>
      <c r="EM1032" s="4">
        <v>0</v>
      </c>
      <c r="EP1032" s="4">
        <v>4500</v>
      </c>
      <c r="ES1032" s="4">
        <v>2500</v>
      </c>
      <c r="ET1032" s="4">
        <v>2500</v>
      </c>
      <c r="EU1032" s="4">
        <v>7000</v>
      </c>
      <c r="EY1032" s="4">
        <v>1860</v>
      </c>
      <c r="FA1032" s="4">
        <v>514</v>
      </c>
      <c r="FF1032" s="4">
        <v>746</v>
      </c>
      <c r="FG1032" s="4">
        <v>3120</v>
      </c>
      <c r="FH1032" s="4">
        <v>10120</v>
      </c>
      <c r="FI1032" s="4">
        <v>29927</v>
      </c>
      <c r="FL1032" s="2">
        <v>2014</v>
      </c>
      <c r="FM1032" t="s">
        <v>8</v>
      </c>
      <c r="FR1032" s="2">
        <v>2014</v>
      </c>
      <c r="FS1032" s="5">
        <v>5</v>
      </c>
      <c r="FT1032" s="4">
        <v>6</v>
      </c>
      <c r="FX1032" s="4">
        <v>1214</v>
      </c>
      <c r="GA1032" s="4">
        <v>68</v>
      </c>
      <c r="GE1032" s="4">
        <v>58</v>
      </c>
      <c r="GF1032" s="4">
        <v>18</v>
      </c>
      <c r="GN1032" s="7">
        <f t="shared" si="168"/>
        <v>-0.32901699290169928</v>
      </c>
      <c r="GQ1032" s="7">
        <f t="shared" si="169"/>
        <v>0.1555329872865418</v>
      </c>
      <c r="GR1032" s="7">
        <f t="shared" si="170"/>
        <v>-0.22740639090374437</v>
      </c>
      <c r="GS1032" s="7">
        <v>0.1318</v>
      </c>
      <c r="GT1032" s="7">
        <f t="shared" si="165"/>
        <v>0.44466403162055335</v>
      </c>
      <c r="GU1032" s="7">
        <f t="shared" si="166"/>
        <v>0.33815618003809267</v>
      </c>
      <c r="GV1032" t="s">
        <v>213</v>
      </c>
      <c r="GW1032" s="8">
        <f t="shared" si="171"/>
        <v>4.3020004302000431E-5</v>
      </c>
    </row>
    <row r="1033" spans="1:205" x14ac:dyDescent="0.2">
      <c r="A1033">
        <v>993943223</v>
      </c>
      <c r="B1033" s="2">
        <v>2015</v>
      </c>
      <c r="C1033" t="s">
        <v>3</v>
      </c>
      <c r="D1033" s="3">
        <v>42005</v>
      </c>
      <c r="E1033" s="3">
        <v>42369</v>
      </c>
      <c r="F1033" t="s">
        <v>8</v>
      </c>
      <c r="G1033" s="4">
        <v>19209</v>
      </c>
      <c r="I1033" s="4">
        <v>-694</v>
      </c>
      <c r="J1033" s="4">
        <v>18514</v>
      </c>
      <c r="K1033" s="4">
        <v>5093</v>
      </c>
      <c r="L1033" s="4">
        <v>0</v>
      </c>
      <c r="M1033" s="4">
        <v>0</v>
      </c>
      <c r="Q1033" s="4">
        <v>9566</v>
      </c>
      <c r="R1033" s="4">
        <v>7455</v>
      </c>
      <c r="S1033" s="4">
        <v>515</v>
      </c>
      <c r="U1033" s="4">
        <v>3603</v>
      </c>
      <c r="X1033" s="4">
        <v>3816</v>
      </c>
      <c r="Z1033" s="4">
        <v>22078</v>
      </c>
      <c r="AA1033" s="4">
        <v>-3563</v>
      </c>
      <c r="AC1033" s="4">
        <v>0</v>
      </c>
      <c r="AD1033" s="4">
        <v>0</v>
      </c>
      <c r="AE1033" s="4">
        <v>0</v>
      </c>
      <c r="AG1033" s="4">
        <v>9</v>
      </c>
      <c r="AJ1033" s="4">
        <v>609</v>
      </c>
      <c r="AK1033" s="4">
        <v>618</v>
      </c>
      <c r="AM1033" s="4">
        <v>0</v>
      </c>
      <c r="AR1033" s="4">
        <v>442</v>
      </c>
      <c r="AS1033" s="4">
        <v>120</v>
      </c>
      <c r="AT1033" s="4">
        <v>120</v>
      </c>
      <c r="AU1033" s="4">
        <v>562</v>
      </c>
      <c r="AV1033" s="4">
        <v>56</v>
      </c>
      <c r="AW1033" s="4">
        <v>-3507</v>
      </c>
      <c r="AX1033" s="4">
        <v>0</v>
      </c>
      <c r="AY1033" s="4">
        <v>-3507</v>
      </c>
      <c r="BB1033" s="4">
        <v>0</v>
      </c>
      <c r="BD1033" s="4">
        <v>0</v>
      </c>
      <c r="BF1033" s="4">
        <v>-3507</v>
      </c>
      <c r="BP1033" s="4">
        <v>0</v>
      </c>
      <c r="BQ1033" s="4">
        <v>-3507</v>
      </c>
      <c r="BR1033" s="4">
        <v>-3507</v>
      </c>
      <c r="BS1033" s="2">
        <v>2015</v>
      </c>
      <c r="BT1033" s="4">
        <v>21270</v>
      </c>
      <c r="BV1033" s="4">
        <v>678</v>
      </c>
      <c r="BY1033" s="4">
        <v>21948</v>
      </c>
      <c r="CD1033" s="4">
        <v>1660</v>
      </c>
      <c r="CF1033" s="4">
        <v>1660</v>
      </c>
      <c r="CG1033" s="4">
        <v>30</v>
      </c>
      <c r="CS1033" s="4">
        <v>30</v>
      </c>
      <c r="CU1033" s="4">
        <v>23638</v>
      </c>
      <c r="DB1033" s="4">
        <v>0</v>
      </c>
      <c r="DC1033" s="4">
        <v>4471</v>
      </c>
      <c r="DD1033" s="4">
        <v>3013</v>
      </c>
      <c r="DG1033" s="4">
        <v>7484</v>
      </c>
      <c r="DN1033" s="4">
        <v>0</v>
      </c>
      <c r="DO1033" s="4">
        <v>422</v>
      </c>
      <c r="DP1033" s="4">
        <v>422</v>
      </c>
      <c r="DR1033" s="4">
        <v>7905</v>
      </c>
      <c r="DS1033" s="4">
        <v>31544</v>
      </c>
      <c r="DT1033" s="4">
        <v>160</v>
      </c>
      <c r="DV1033" s="4">
        <v>8860</v>
      </c>
      <c r="DX1033" s="4">
        <v>9020</v>
      </c>
      <c r="ED1033" s="4">
        <v>7281</v>
      </c>
      <c r="EG1033" s="4">
        <v>7281</v>
      </c>
      <c r="EI1033" s="4">
        <v>16300</v>
      </c>
      <c r="EK1033" s="4">
        <v>0</v>
      </c>
      <c r="EM1033" s="4">
        <v>0</v>
      </c>
      <c r="EP1033" s="4">
        <v>3300</v>
      </c>
      <c r="ES1033" s="4">
        <v>2500</v>
      </c>
      <c r="ET1033" s="4">
        <v>2500</v>
      </c>
      <c r="EU1033" s="4">
        <v>5800</v>
      </c>
      <c r="EX1033" s="4">
        <v>2313</v>
      </c>
      <c r="EY1033" s="4">
        <v>2397</v>
      </c>
      <c r="EZ1033" s="4">
        <v>0</v>
      </c>
      <c r="FA1033" s="4">
        <v>1058</v>
      </c>
      <c r="FF1033" s="4">
        <v>3676</v>
      </c>
      <c r="FG1033" s="4">
        <v>9443</v>
      </c>
      <c r="FH1033" s="4">
        <v>15243</v>
      </c>
      <c r="FI1033" s="4">
        <v>31544</v>
      </c>
      <c r="FL1033" s="2">
        <v>2015</v>
      </c>
      <c r="FM1033" t="s">
        <v>8</v>
      </c>
      <c r="FR1033" s="2">
        <v>2015</v>
      </c>
      <c r="FS1033" s="5">
        <v>10</v>
      </c>
      <c r="FT1033" s="4">
        <v>10</v>
      </c>
      <c r="FX1033" s="4">
        <v>952</v>
      </c>
      <c r="GA1033" s="4">
        <v>7</v>
      </c>
      <c r="GE1033" s="4">
        <v>40</v>
      </c>
      <c r="GF1033" s="4">
        <v>14</v>
      </c>
      <c r="GI1033" s="7">
        <f t="shared" si="167"/>
        <v>-0.13222173956627795</v>
      </c>
      <c r="GJ1033" s="7">
        <f t="shared" si="162"/>
        <v>0.17384383738438375</v>
      </c>
      <c r="GK1033" s="7">
        <f t="shared" si="163"/>
        <v>0.13542954522671835</v>
      </c>
      <c r="GL1033" s="7">
        <f t="shared" ref="GL1033:GL1050" si="172">(AY1034-(((DR1034-DR1033)-(DP1034-DP1033)-(FG1034-FG1033)+((EV1034-EV1033)+(EW1034-EW1033)+(EX1034-EX1033))+(FC1034-FC1033))-U1034-V1034))/DS1033</f>
        <v>-0.35068475779863051</v>
      </c>
      <c r="GM1033" s="7">
        <f>(((DR1033-DR1032)-(DP1033-DP1032)-(FG1033-FG1032)+((EV1033-EV1032)+(EW1033-EW1032)+(EX1033-EX1032))+(FC1033-FC1032))-U1033-V1033)/DS1032</f>
        <v>-0.25261469575968187</v>
      </c>
      <c r="GN1033" s="7">
        <f t="shared" si="168"/>
        <v>0.28733250910549002</v>
      </c>
      <c r="GO1033" s="7">
        <f>(G1033-G1032)/DS1032</f>
        <v>0.24680054800013365</v>
      </c>
      <c r="GP1033" s="7">
        <f>CF1033/DS1032</f>
        <v>5.5468306211782004E-2</v>
      </c>
      <c r="GQ1033" s="7">
        <f t="shared" si="169"/>
        <v>-0.11410258495876104</v>
      </c>
      <c r="GR1033" s="7">
        <f t="shared" si="170"/>
        <v>0.62471453945699063</v>
      </c>
      <c r="GS1033" s="7">
        <v>0.1318</v>
      </c>
      <c r="GT1033" s="7">
        <f t="shared" si="165"/>
        <v>0.21649281637472939</v>
      </c>
      <c r="GU1033" s="7">
        <f t="shared" si="166"/>
        <v>0.48322977428354047</v>
      </c>
      <c r="GV1033" t="s">
        <v>213</v>
      </c>
      <c r="GW1033" s="8">
        <f t="shared" si="171"/>
        <v>3.3414642296254217E-5</v>
      </c>
    </row>
    <row r="1034" spans="1:205" x14ac:dyDescent="0.2">
      <c r="A1034">
        <v>993943223</v>
      </c>
      <c r="B1034" s="2">
        <v>2016</v>
      </c>
      <c r="C1034" t="s">
        <v>3</v>
      </c>
      <c r="D1034" s="3">
        <v>42370</v>
      </c>
      <c r="E1034" s="3">
        <v>42735</v>
      </c>
      <c r="F1034" t="s">
        <v>8</v>
      </c>
      <c r="G1034" s="4">
        <v>22742</v>
      </c>
      <c r="I1034" s="4">
        <v>0</v>
      </c>
      <c r="J1034" s="4">
        <v>22742</v>
      </c>
      <c r="K1034" s="4">
        <v>8367</v>
      </c>
      <c r="L1034" s="4">
        <v>0</v>
      </c>
      <c r="M1034" s="4">
        <v>0</v>
      </c>
      <c r="Q1034" s="4">
        <v>7200</v>
      </c>
      <c r="R1034" s="4">
        <v>7733</v>
      </c>
      <c r="S1034" s="4">
        <v>368</v>
      </c>
      <c r="U1034" s="4">
        <v>5947</v>
      </c>
      <c r="X1034" s="4">
        <v>9470</v>
      </c>
      <c r="Z1034" s="4">
        <v>30984</v>
      </c>
      <c r="AA1034" s="4">
        <v>-8242</v>
      </c>
      <c r="AC1034" s="4">
        <v>0</v>
      </c>
      <c r="AD1034" s="4">
        <v>0</v>
      </c>
      <c r="AE1034" s="4">
        <v>0</v>
      </c>
      <c r="AG1034" s="4">
        <v>8</v>
      </c>
      <c r="AJ1034" s="4">
        <v>392</v>
      </c>
      <c r="AK1034" s="4">
        <v>400</v>
      </c>
      <c r="AM1034" s="4">
        <v>0</v>
      </c>
      <c r="AR1034" s="4">
        <v>820</v>
      </c>
      <c r="AS1034" s="4">
        <v>71</v>
      </c>
      <c r="AT1034" s="4">
        <v>71</v>
      </c>
      <c r="AU1034" s="4">
        <v>891</v>
      </c>
      <c r="AV1034" s="4">
        <v>-492</v>
      </c>
      <c r="AW1034" s="4">
        <v>-8734</v>
      </c>
      <c r="AX1034" s="4">
        <v>0</v>
      </c>
      <c r="AY1034" s="4">
        <v>-8734</v>
      </c>
      <c r="BB1034" s="4">
        <v>0</v>
      </c>
      <c r="BD1034" s="4">
        <v>0</v>
      </c>
      <c r="BF1034" s="4">
        <v>-8734</v>
      </c>
      <c r="BQ1034" s="4">
        <v>-8734</v>
      </c>
      <c r="BR1034" s="4">
        <v>-8734</v>
      </c>
      <c r="BS1034" s="2">
        <v>2016</v>
      </c>
      <c r="BT1034" s="4">
        <v>21235</v>
      </c>
      <c r="BV1034" s="4">
        <v>678</v>
      </c>
      <c r="BY1034" s="4">
        <v>21913</v>
      </c>
      <c r="CD1034" s="4">
        <v>1190</v>
      </c>
      <c r="CF1034" s="4">
        <v>1190</v>
      </c>
      <c r="CG1034" s="4">
        <v>30</v>
      </c>
      <c r="CI1034" s="4">
        <v>3</v>
      </c>
      <c r="CS1034" s="4">
        <v>33</v>
      </c>
      <c r="CU1034" s="4">
        <v>23135</v>
      </c>
      <c r="DB1034" s="4">
        <v>0</v>
      </c>
      <c r="DC1034" s="4">
        <v>8399</v>
      </c>
      <c r="DD1034" s="4">
        <v>5520</v>
      </c>
      <c r="DG1034" s="4">
        <v>13919</v>
      </c>
      <c r="DN1034" s="4">
        <v>0</v>
      </c>
      <c r="DO1034" s="4">
        <v>1228</v>
      </c>
      <c r="DP1034" s="4">
        <v>1228</v>
      </c>
      <c r="DR1034" s="4">
        <v>15147</v>
      </c>
      <c r="DS1034" s="4">
        <v>38282</v>
      </c>
      <c r="DT1034" s="4">
        <v>173</v>
      </c>
      <c r="DV1034" s="4">
        <v>28847</v>
      </c>
      <c r="DX1034" s="4">
        <v>29020</v>
      </c>
      <c r="ED1034" s="4">
        <v>-1453</v>
      </c>
      <c r="EG1034" s="4">
        <v>-1453</v>
      </c>
      <c r="EI1034" s="4">
        <v>27566</v>
      </c>
      <c r="EK1034" s="4">
        <v>0</v>
      </c>
      <c r="EM1034" s="4">
        <v>0</v>
      </c>
      <c r="EP1034" s="4">
        <v>3300</v>
      </c>
      <c r="ES1034" s="4">
        <v>2125</v>
      </c>
      <c r="ET1034" s="4">
        <v>2125</v>
      </c>
      <c r="EU1034" s="4">
        <v>5425</v>
      </c>
      <c r="EX1034" s="4">
        <v>0</v>
      </c>
      <c r="EY1034" s="4">
        <v>1506</v>
      </c>
      <c r="EZ1034" s="4">
        <v>0</v>
      </c>
      <c r="FA1034" s="4">
        <v>809</v>
      </c>
      <c r="FF1034" s="4">
        <v>2976</v>
      </c>
      <c r="FG1034" s="4">
        <v>5291</v>
      </c>
      <c r="FH1034" s="4">
        <v>10716</v>
      </c>
      <c r="FI1034" s="4">
        <v>38282</v>
      </c>
      <c r="FL1034" s="2">
        <v>2016</v>
      </c>
      <c r="FM1034" t="s">
        <v>8</v>
      </c>
      <c r="FR1034" s="2">
        <v>2016</v>
      </c>
      <c r="FS1034" s="5">
        <v>10</v>
      </c>
      <c r="FT1034" s="4">
        <v>10</v>
      </c>
      <c r="FX1034" s="4">
        <v>1434</v>
      </c>
      <c r="GA1034" s="4">
        <v>9</v>
      </c>
      <c r="GE1034" s="4">
        <v>57</v>
      </c>
      <c r="GF1034" s="4">
        <v>11</v>
      </c>
      <c r="GI1034" s="7">
        <f t="shared" si="167"/>
        <v>0.26233198072533603</v>
      </c>
      <c r="GJ1034" s="7">
        <f t="shared" ref="GJ1034:GJ1050" si="173">(AY1033-(((DR1033-DR1032)-(DP1033-DP1032)-(FG1033-FG1032)+((EV1033-EV1032)+(EW1033-EW1032)+(EX1033-EX1032))+(FC1033-FC1032))-U1033-V1033))/DS1032</f>
        <v>0.13542954522671835</v>
      </c>
      <c r="GK1034" s="7">
        <f t="shared" ref="GK1034:GK1050" si="174">(AY1034-(((DR1034-DR1033)-(DP1034-DP1033)-(FG1034-FG1033)+((EV1034-EV1033)+(EW1034-EW1033)+(EX1034-EX1033))+(FC1034-FC1033))-U1034-V1034))/DS1033</f>
        <v>-0.35068475779863051</v>
      </c>
      <c r="GL1034" s="7">
        <f t="shared" si="172"/>
        <v>-8.4739564286087463E-2</v>
      </c>
      <c r="GM1034" s="7">
        <f>(((DR1034-DR1033)-(DP1034-DP1033)-(FG1034-FG1033)+((EV1034-EV1033)+(EW1034-EW1033)+(EX1034-EX1033))+(FC1034-FC1033))-U1034-V1034)/DS1033</f>
        <v>7.3801673852396651E-2</v>
      </c>
      <c r="GN1034" s="7">
        <f t="shared" si="168"/>
        <v>-1.2522191224955617E-2</v>
      </c>
      <c r="GO1034" s="7">
        <f>(G1034-G1033)/DS1033</f>
        <v>0.11200228252599544</v>
      </c>
      <c r="GP1034" s="7">
        <f>CF1034/DS1033</f>
        <v>3.7725082424549833E-2</v>
      </c>
      <c r="GQ1034" s="7">
        <f t="shared" si="169"/>
        <v>-0.25016469509924671</v>
      </c>
      <c r="GR1034" s="7">
        <f t="shared" si="170"/>
        <v>0.18392420219688688</v>
      </c>
      <c r="GS1034" s="7">
        <v>0.1318</v>
      </c>
      <c r="GT1034" s="7">
        <f t="shared" si="165"/>
        <v>0.30795072788353861</v>
      </c>
      <c r="GU1034" s="7">
        <f t="shared" si="166"/>
        <v>0.27992267906587953</v>
      </c>
      <c r="GV1034" t="s">
        <v>213</v>
      </c>
      <c r="GW1034" s="8">
        <f t="shared" si="171"/>
        <v>3.1701749936596499E-5</v>
      </c>
    </row>
    <row r="1035" spans="1:205" x14ac:dyDescent="0.2">
      <c r="A1035">
        <v>993943223</v>
      </c>
      <c r="B1035" s="2">
        <v>2017</v>
      </c>
      <c r="C1035" t="s">
        <v>3</v>
      </c>
      <c r="D1035" s="3">
        <v>42736</v>
      </c>
      <c r="E1035" s="3">
        <v>43100</v>
      </c>
      <c r="F1035" t="s">
        <v>8</v>
      </c>
      <c r="G1035" s="4">
        <v>37252</v>
      </c>
      <c r="I1035" s="4">
        <v>0</v>
      </c>
      <c r="J1035" s="4">
        <v>37252</v>
      </c>
      <c r="K1035" s="4">
        <v>10388</v>
      </c>
      <c r="L1035" s="4">
        <v>0</v>
      </c>
      <c r="M1035" s="4">
        <v>0</v>
      </c>
      <c r="Q1035" s="4">
        <v>7025</v>
      </c>
      <c r="R1035" s="4">
        <v>8352</v>
      </c>
      <c r="S1035" s="4">
        <v>299</v>
      </c>
      <c r="U1035" s="4">
        <v>7265</v>
      </c>
      <c r="X1035" s="4">
        <v>12538</v>
      </c>
      <c r="Z1035" s="4">
        <v>37217</v>
      </c>
      <c r="AA1035" s="4">
        <v>35</v>
      </c>
      <c r="AC1035" s="4">
        <v>0</v>
      </c>
      <c r="AD1035" s="4">
        <v>0</v>
      </c>
      <c r="AE1035" s="4">
        <v>0</v>
      </c>
      <c r="AG1035" s="4">
        <v>4</v>
      </c>
      <c r="AJ1035" s="4">
        <v>1470</v>
      </c>
      <c r="AK1035" s="4">
        <v>1473</v>
      </c>
      <c r="AM1035" s="4">
        <v>0</v>
      </c>
      <c r="AR1035" s="4">
        <v>407</v>
      </c>
      <c r="AS1035" s="4">
        <v>323</v>
      </c>
      <c r="AT1035" s="4">
        <v>323</v>
      </c>
      <c r="AU1035" s="4">
        <v>729</v>
      </c>
      <c r="AV1035" s="4">
        <v>744</v>
      </c>
      <c r="AW1035" s="4">
        <v>779</v>
      </c>
      <c r="AX1035" s="4">
        <v>0</v>
      </c>
      <c r="AY1035" s="4">
        <v>779</v>
      </c>
      <c r="BB1035" s="4">
        <v>0</v>
      </c>
      <c r="BD1035" s="4">
        <v>0</v>
      </c>
      <c r="BF1035" s="4">
        <v>779</v>
      </c>
      <c r="BP1035" s="4">
        <v>779</v>
      </c>
      <c r="BR1035" s="4">
        <v>779</v>
      </c>
      <c r="BS1035" s="2">
        <v>2017</v>
      </c>
      <c r="BT1035" s="4">
        <v>18133</v>
      </c>
      <c r="BV1035" s="4">
        <v>678</v>
      </c>
      <c r="BY1035" s="4">
        <v>18811</v>
      </c>
      <c r="CD1035" s="4">
        <v>1261</v>
      </c>
      <c r="CF1035" s="4">
        <v>1261</v>
      </c>
      <c r="CG1035" s="4">
        <v>30</v>
      </c>
      <c r="CR1035" s="4">
        <v>3</v>
      </c>
      <c r="CS1035" s="4">
        <v>33</v>
      </c>
      <c r="CU1035" s="4">
        <v>20105</v>
      </c>
      <c r="DB1035" s="4">
        <v>0</v>
      </c>
      <c r="DC1035" s="4">
        <v>17861</v>
      </c>
      <c r="DD1035" s="4">
        <v>10341</v>
      </c>
      <c r="DG1035" s="4">
        <v>28201</v>
      </c>
      <c r="DN1035" s="4">
        <v>0</v>
      </c>
      <c r="DO1035" s="4">
        <v>523</v>
      </c>
      <c r="DP1035" s="4">
        <v>523</v>
      </c>
      <c r="DR1035" s="4">
        <v>28724</v>
      </c>
      <c r="DS1035" s="4">
        <v>48829</v>
      </c>
      <c r="DT1035" s="4">
        <v>173</v>
      </c>
      <c r="DV1035" s="4">
        <v>28847</v>
      </c>
      <c r="DX1035" s="4">
        <v>29020</v>
      </c>
      <c r="ED1035" s="4">
        <v>-674</v>
      </c>
      <c r="EG1035" s="4">
        <v>-674</v>
      </c>
      <c r="EI1035" s="4">
        <v>28345</v>
      </c>
      <c r="EK1035" s="4">
        <v>0</v>
      </c>
      <c r="EM1035" s="4">
        <v>0</v>
      </c>
      <c r="EP1035" s="4">
        <v>2100</v>
      </c>
      <c r="ES1035" s="4">
        <v>1500</v>
      </c>
      <c r="ET1035" s="4">
        <v>1500</v>
      </c>
      <c r="EU1035" s="4">
        <v>3600</v>
      </c>
      <c r="EX1035" s="4">
        <v>8599</v>
      </c>
      <c r="EY1035" s="4">
        <v>1672</v>
      </c>
      <c r="EZ1035" s="4">
        <v>0</v>
      </c>
      <c r="FA1035" s="4">
        <v>911</v>
      </c>
      <c r="FF1035" s="4">
        <v>5702</v>
      </c>
      <c r="FG1035" s="4">
        <v>16884</v>
      </c>
      <c r="FH1035" s="4">
        <v>20484</v>
      </c>
      <c r="FI1035" s="4">
        <v>48829</v>
      </c>
      <c r="FL1035" s="2">
        <v>2017</v>
      </c>
      <c r="FM1035" t="s">
        <v>8</v>
      </c>
      <c r="FR1035" s="2">
        <v>2017</v>
      </c>
      <c r="FS1035" s="5">
        <v>10</v>
      </c>
      <c r="FX1035" s="4">
        <v>1477</v>
      </c>
      <c r="GA1035" s="4">
        <v>10</v>
      </c>
      <c r="GE1035" s="4">
        <v>57</v>
      </c>
      <c r="GF1035" s="4">
        <v>18</v>
      </c>
      <c r="GI1035" s="7">
        <f t="shared" si="167"/>
        <v>0.29486442714591715</v>
      </c>
      <c r="GJ1035" s="7">
        <f t="shared" si="173"/>
        <v>-0.35068475779863051</v>
      </c>
      <c r="GK1035" s="7">
        <f t="shared" si="174"/>
        <v>-8.4739564286087463E-2</v>
      </c>
      <c r="GL1035" s="7">
        <f t="shared" si="172"/>
        <v>0.63482766388826317</v>
      </c>
      <c r="GM1035" s="7">
        <f>(((DR1035-DR1034)-(DP1035-DP1034)-(FG1035-FG1034)+((EV1035-EV1034)+(EW1035-EW1034)+(EX1035-EX1034))+(FC1035-FC1034))-U1035-V1035)/DS1034</f>
        <v>0.1050885533671177</v>
      </c>
      <c r="GN1035" s="7">
        <f t="shared" si="168"/>
        <v>0.13186353900005224</v>
      </c>
      <c r="GO1035" s="7">
        <f>(G1035-G1034)/DS1034</f>
        <v>0.37902930881354163</v>
      </c>
      <c r="GP1035" s="7">
        <f>CF1035/DS1034</f>
        <v>3.2939762812810199E-2</v>
      </c>
      <c r="GQ1035" s="7">
        <f t="shared" si="169"/>
        <v>1.7885226894422058E-2</v>
      </c>
      <c r="GR1035" s="7">
        <f t="shared" si="170"/>
        <v>0.63802655878990411</v>
      </c>
      <c r="GS1035" s="7">
        <v>0.1318</v>
      </c>
      <c r="GT1035" s="7">
        <f t="shared" si="165"/>
        <v>0.10251903925014645</v>
      </c>
      <c r="GU1035" s="7">
        <f t="shared" si="166"/>
        <v>0.41950480247393968</v>
      </c>
      <c r="GV1035" t="s">
        <v>213</v>
      </c>
      <c r="GW1035" s="8">
        <f t="shared" si="171"/>
        <v>2.6121937202862964E-5</v>
      </c>
    </row>
    <row r="1036" spans="1:205" x14ac:dyDescent="0.2">
      <c r="A1036">
        <v>993943223</v>
      </c>
      <c r="B1036" s="2">
        <v>2018</v>
      </c>
      <c r="C1036" t="s">
        <v>3</v>
      </c>
      <c r="D1036" s="3">
        <v>43101</v>
      </c>
      <c r="E1036" s="3">
        <v>43465</v>
      </c>
      <c r="F1036" t="s">
        <v>8</v>
      </c>
      <c r="G1036" s="4">
        <v>41635</v>
      </c>
      <c r="J1036" s="4">
        <v>41635</v>
      </c>
      <c r="K1036" s="4">
        <v>1931</v>
      </c>
      <c r="Q1036" s="4">
        <v>8356</v>
      </c>
      <c r="R1036" s="4">
        <v>9667</v>
      </c>
      <c r="S1036" s="4">
        <v>494</v>
      </c>
      <c r="U1036" s="4">
        <v>7526</v>
      </c>
      <c r="X1036" s="4">
        <v>22392</v>
      </c>
      <c r="Z1036" s="4">
        <v>40204</v>
      </c>
      <c r="AA1036" s="4">
        <v>1431</v>
      </c>
      <c r="AG1036" s="4">
        <v>9</v>
      </c>
      <c r="AJ1036" s="4">
        <v>1563</v>
      </c>
      <c r="AK1036" s="4">
        <v>1572</v>
      </c>
      <c r="AR1036" s="4">
        <v>999</v>
      </c>
      <c r="AS1036" s="4">
        <v>206</v>
      </c>
      <c r="AT1036" s="4">
        <v>206</v>
      </c>
      <c r="AU1036" s="4">
        <v>1205</v>
      </c>
      <c r="AV1036" s="4">
        <v>367</v>
      </c>
      <c r="AW1036" s="4">
        <v>1798</v>
      </c>
      <c r="AX1036" s="4">
        <v>0</v>
      </c>
      <c r="AY1036" s="4">
        <v>1798</v>
      </c>
      <c r="BF1036" s="4">
        <v>1798</v>
      </c>
      <c r="BP1036" s="4">
        <v>1798</v>
      </c>
      <c r="BR1036" s="4">
        <v>1798</v>
      </c>
      <c r="BS1036" s="2">
        <v>2018</v>
      </c>
      <c r="BT1036" s="4">
        <v>17481</v>
      </c>
      <c r="BV1036" s="4">
        <v>678</v>
      </c>
      <c r="BY1036" s="4">
        <v>18159</v>
      </c>
      <c r="CD1036" s="4">
        <v>2342</v>
      </c>
      <c r="CF1036" s="4">
        <v>2342</v>
      </c>
      <c r="CG1036" s="4">
        <v>30</v>
      </c>
      <c r="CR1036" s="4">
        <v>3</v>
      </c>
      <c r="CS1036" s="4">
        <v>33</v>
      </c>
      <c r="CU1036" s="4">
        <v>20534</v>
      </c>
      <c r="DC1036" s="4">
        <v>6763</v>
      </c>
      <c r="DD1036" s="4">
        <v>9119</v>
      </c>
      <c r="DG1036" s="4">
        <v>15882</v>
      </c>
      <c r="DO1036" s="4">
        <v>12368</v>
      </c>
      <c r="DP1036" s="4">
        <v>12368</v>
      </c>
      <c r="DR1036" s="4">
        <v>28250</v>
      </c>
      <c r="DS1036" s="4">
        <v>48783</v>
      </c>
      <c r="DT1036" s="4">
        <v>173</v>
      </c>
      <c r="DV1036" s="4">
        <v>28847</v>
      </c>
      <c r="DX1036" s="4">
        <v>29020</v>
      </c>
      <c r="ED1036" s="4">
        <v>1124</v>
      </c>
      <c r="EG1036" s="4">
        <v>1124</v>
      </c>
      <c r="EI1036" s="4">
        <v>30143</v>
      </c>
      <c r="EK1036" s="4">
        <v>0</v>
      </c>
      <c r="EM1036" s="4">
        <v>0</v>
      </c>
      <c r="EP1036" s="4">
        <v>0</v>
      </c>
      <c r="ES1036" s="4">
        <v>1000</v>
      </c>
      <c r="ET1036" s="4">
        <v>1000</v>
      </c>
      <c r="EU1036" s="4">
        <v>1000</v>
      </c>
      <c r="EX1036" s="4">
        <v>0</v>
      </c>
      <c r="EY1036" s="4">
        <v>2578</v>
      </c>
      <c r="EZ1036" s="4">
        <v>0</v>
      </c>
      <c r="FA1036" s="4">
        <v>2206</v>
      </c>
      <c r="FF1036" s="4">
        <v>12857</v>
      </c>
      <c r="FG1036" s="4">
        <v>17640</v>
      </c>
      <c r="FH1036" s="4">
        <v>18640</v>
      </c>
      <c r="FI1036" s="4">
        <v>48783</v>
      </c>
      <c r="FL1036" s="2">
        <v>2018</v>
      </c>
      <c r="FM1036" t="s">
        <v>8</v>
      </c>
      <c r="FR1036" s="2">
        <v>2018</v>
      </c>
      <c r="FS1036" s="5">
        <v>12</v>
      </c>
      <c r="FX1036" s="4">
        <v>1501</v>
      </c>
      <c r="GA1036" s="4">
        <v>10</v>
      </c>
      <c r="GE1036" s="4">
        <v>65</v>
      </c>
      <c r="GI1036" s="7">
        <f t="shared" si="167"/>
        <v>-0.44387556574986176</v>
      </c>
      <c r="GJ1036" s="7">
        <f t="shared" si="173"/>
        <v>-8.4739564286087463E-2</v>
      </c>
      <c r="GK1036" s="7">
        <f t="shared" si="174"/>
        <v>0.63482766388826317</v>
      </c>
      <c r="GL1036" s="7">
        <f t="shared" si="172"/>
        <v>3.743107229977656E-2</v>
      </c>
      <c r="GM1036" s="7">
        <f>(((DR1036-DR1035)-(DP1036-DP1035)-(FG1036-FG1035)+((EV1036-EV1035)+(EW1036-EW1035)+(EX1036-EX1035))+(FC1036-FC1035))-U1036-V1036)/DS1035</f>
        <v>-0.59800528374531525</v>
      </c>
      <c r="GN1036" s="7">
        <f t="shared" si="168"/>
        <v>0.31704519855004198</v>
      </c>
      <c r="GO1036" s="7">
        <f>(G1036-G1035)/DS1035</f>
        <v>8.976223146081222E-2</v>
      </c>
      <c r="GP1036" s="7">
        <f>CF1036/DS1035</f>
        <v>4.7963300497655084E-2</v>
      </c>
      <c r="GQ1036" s="7">
        <f t="shared" si="169"/>
        <v>3.683973281973528E-2</v>
      </c>
      <c r="GR1036" s="7">
        <f t="shared" si="170"/>
        <v>0.11765811231611725</v>
      </c>
      <c r="GS1036" s="7">
        <v>0.1318</v>
      </c>
      <c r="GT1036" s="7">
        <f t="shared" si="165"/>
        <v>0</v>
      </c>
      <c r="GU1036" s="7">
        <f t="shared" si="166"/>
        <v>0.38210032183342557</v>
      </c>
      <c r="GV1036" t="s">
        <v>213</v>
      </c>
      <c r="GW1036" s="8">
        <f t="shared" si="171"/>
        <v>2.0479633004976552E-5</v>
      </c>
    </row>
    <row r="1037" spans="1:205" x14ac:dyDescent="0.2">
      <c r="A1037">
        <v>993943223</v>
      </c>
      <c r="B1037" s="2">
        <v>2019</v>
      </c>
      <c r="C1037" t="s">
        <v>3</v>
      </c>
      <c r="D1037" s="3">
        <v>43466</v>
      </c>
      <c r="E1037" s="3">
        <v>43830</v>
      </c>
      <c r="F1037" t="s">
        <v>8</v>
      </c>
      <c r="G1037" s="4">
        <v>34458</v>
      </c>
      <c r="J1037" s="4">
        <v>34458</v>
      </c>
      <c r="K1037" s="4">
        <v>833</v>
      </c>
      <c r="Q1037" s="4">
        <v>10425</v>
      </c>
      <c r="R1037" s="4">
        <v>10119</v>
      </c>
      <c r="S1037" s="4">
        <v>453</v>
      </c>
      <c r="U1037" s="4">
        <v>11901</v>
      </c>
      <c r="X1037" s="4">
        <v>5677</v>
      </c>
      <c r="Z1037" s="4">
        <v>28835</v>
      </c>
      <c r="AA1037" s="4">
        <v>5622</v>
      </c>
      <c r="AG1037" s="4">
        <v>4</v>
      </c>
      <c r="AJ1037" s="4">
        <v>384</v>
      </c>
      <c r="AK1037" s="4">
        <v>387</v>
      </c>
      <c r="AR1037" s="4">
        <v>1318</v>
      </c>
      <c r="AS1037" s="4">
        <v>271</v>
      </c>
      <c r="AT1037" s="4">
        <v>271</v>
      </c>
      <c r="AU1037" s="4">
        <v>1589</v>
      </c>
      <c r="AV1037" s="4">
        <v>-1202</v>
      </c>
      <c r="AW1037" s="4">
        <v>4421</v>
      </c>
      <c r="AX1037" s="4">
        <v>205</v>
      </c>
      <c r="AY1037" s="4">
        <v>4216</v>
      </c>
      <c r="BF1037" s="4">
        <v>4216</v>
      </c>
      <c r="BP1037" s="4">
        <v>4216</v>
      </c>
      <c r="BR1037" s="4">
        <v>4216</v>
      </c>
      <c r="BS1037" s="2">
        <v>2019</v>
      </c>
      <c r="BT1037" s="4">
        <v>16675</v>
      </c>
      <c r="BV1037" s="4">
        <v>473</v>
      </c>
      <c r="BY1037" s="4">
        <v>17148</v>
      </c>
      <c r="CD1037" s="4">
        <v>41586</v>
      </c>
      <c r="CF1037" s="4">
        <v>41586</v>
      </c>
      <c r="CG1037" s="4">
        <v>130</v>
      </c>
      <c r="CR1037" s="4">
        <v>3</v>
      </c>
      <c r="CS1037" s="4">
        <v>133</v>
      </c>
      <c r="CU1037" s="4">
        <v>58868</v>
      </c>
      <c r="DC1037" s="4">
        <v>10034</v>
      </c>
      <c r="DD1037" s="4">
        <v>7233</v>
      </c>
      <c r="DG1037" s="4">
        <v>17268</v>
      </c>
      <c r="DO1037" s="4">
        <v>531</v>
      </c>
      <c r="DP1037" s="4">
        <v>531</v>
      </c>
      <c r="DR1037" s="4">
        <v>17799</v>
      </c>
      <c r="DS1037" s="4">
        <v>76667</v>
      </c>
      <c r="DT1037" s="4">
        <v>173</v>
      </c>
      <c r="DV1037" s="4">
        <v>28847</v>
      </c>
      <c r="DX1037" s="4">
        <v>29020</v>
      </c>
      <c r="ED1037" s="4">
        <v>11617</v>
      </c>
      <c r="EG1037" s="4">
        <v>11617</v>
      </c>
      <c r="EI1037" s="4">
        <v>40636</v>
      </c>
      <c r="EK1037" s="4">
        <v>0</v>
      </c>
      <c r="EM1037" s="4">
        <v>0</v>
      </c>
      <c r="EP1037" s="4">
        <v>7500</v>
      </c>
      <c r="ES1037" s="4">
        <v>22267</v>
      </c>
      <c r="ET1037" s="4">
        <v>22267</v>
      </c>
      <c r="EU1037" s="4">
        <v>29767</v>
      </c>
      <c r="EX1037" s="4">
        <v>1528</v>
      </c>
      <c r="EY1037" s="4">
        <v>2209</v>
      </c>
      <c r="EZ1037" s="4">
        <v>0</v>
      </c>
      <c r="FA1037" s="4">
        <v>878</v>
      </c>
      <c r="FF1037" s="4">
        <v>1648</v>
      </c>
      <c r="FG1037" s="4">
        <v>6263</v>
      </c>
      <c r="FH1037" s="4">
        <v>36030</v>
      </c>
      <c r="FI1037" s="4">
        <v>76667</v>
      </c>
      <c r="FL1037" s="2">
        <v>2019</v>
      </c>
      <c r="FM1037" t="s">
        <v>8</v>
      </c>
      <c r="FR1037" s="2">
        <v>2019</v>
      </c>
      <c r="FS1037" s="5">
        <v>10</v>
      </c>
      <c r="FX1037" s="4">
        <v>1503</v>
      </c>
      <c r="GA1037" s="4">
        <v>459</v>
      </c>
      <c r="GE1037" s="4">
        <v>52</v>
      </c>
      <c r="GF1037" s="4">
        <v>40</v>
      </c>
      <c r="GN1037" s="7">
        <f t="shared" si="168"/>
        <v>-0.21417297009204025</v>
      </c>
      <c r="GQ1037" s="7">
        <f t="shared" si="169"/>
        <v>6.7214029493822242E-2</v>
      </c>
      <c r="GR1037" s="7">
        <f t="shared" si="170"/>
        <v>-0.17237900804611506</v>
      </c>
      <c r="GS1037" s="7">
        <v>0.1318</v>
      </c>
      <c r="GT1037" s="7">
        <f t="shared" si="165"/>
        <v>0.20815986677768525</v>
      </c>
      <c r="GU1037" s="7">
        <f t="shared" si="166"/>
        <v>0.46995447845878929</v>
      </c>
      <c r="GV1037" t="s">
        <v>213</v>
      </c>
      <c r="GW1037" s="8">
        <f t="shared" si="171"/>
        <v>2.0498944304368325E-5</v>
      </c>
    </row>
    <row r="1038" spans="1:205" x14ac:dyDescent="0.2">
      <c r="A1038">
        <v>985827648</v>
      </c>
      <c r="B1038" s="2">
        <v>2013</v>
      </c>
      <c r="C1038" t="s">
        <v>3</v>
      </c>
      <c r="D1038" s="3">
        <v>41275</v>
      </c>
      <c r="E1038" s="3">
        <v>41639</v>
      </c>
      <c r="F1038" t="s">
        <v>8</v>
      </c>
      <c r="G1038" s="4">
        <v>21529</v>
      </c>
      <c r="I1038" s="4">
        <v>180</v>
      </c>
      <c r="J1038" s="4">
        <v>21709</v>
      </c>
      <c r="K1038" s="4">
        <v>8357</v>
      </c>
      <c r="L1038" s="4">
        <v>0</v>
      </c>
      <c r="M1038" s="4">
        <v>0</v>
      </c>
      <c r="Q1038" s="4">
        <v>4462</v>
      </c>
      <c r="R1038" s="4">
        <v>3663</v>
      </c>
      <c r="S1038" s="4">
        <v>116</v>
      </c>
      <c r="U1038" s="4">
        <v>587</v>
      </c>
      <c r="X1038" s="4">
        <v>6796</v>
      </c>
      <c r="Y1038" s="4">
        <v>1400</v>
      </c>
      <c r="Z1038" s="4">
        <v>20201</v>
      </c>
      <c r="AA1038" s="4">
        <v>1508</v>
      </c>
      <c r="AC1038" s="4">
        <v>0</v>
      </c>
      <c r="AD1038" s="4">
        <v>0</v>
      </c>
      <c r="AE1038" s="4">
        <v>0</v>
      </c>
      <c r="AG1038" s="4">
        <v>117</v>
      </c>
      <c r="AJ1038" s="4">
        <v>16</v>
      </c>
      <c r="AK1038" s="4">
        <v>134</v>
      </c>
      <c r="AM1038" s="4">
        <v>0</v>
      </c>
      <c r="AR1038" s="4">
        <v>79</v>
      </c>
      <c r="AS1038" s="4">
        <v>18</v>
      </c>
      <c r="AT1038" s="4">
        <v>18</v>
      </c>
      <c r="AU1038" s="4">
        <v>97</v>
      </c>
      <c r="AV1038" s="4">
        <v>37</v>
      </c>
      <c r="AW1038" s="4">
        <v>1545</v>
      </c>
      <c r="AX1038" s="4">
        <v>431</v>
      </c>
      <c r="AY1038" s="4">
        <v>1113</v>
      </c>
      <c r="BB1038" s="4">
        <v>0</v>
      </c>
      <c r="BD1038" s="4">
        <v>0</v>
      </c>
      <c r="BF1038" s="4">
        <v>1113</v>
      </c>
      <c r="BP1038" s="4">
        <v>1113</v>
      </c>
      <c r="BR1038" s="4">
        <v>1113</v>
      </c>
      <c r="BS1038" s="2">
        <v>2013</v>
      </c>
      <c r="BY1038" s="4">
        <v>0</v>
      </c>
      <c r="CD1038" s="4">
        <v>1482</v>
      </c>
      <c r="CF1038" s="4">
        <v>1482</v>
      </c>
      <c r="CR1038" s="4">
        <v>1808</v>
      </c>
      <c r="CS1038" s="4">
        <v>1808</v>
      </c>
      <c r="CU1038" s="4">
        <v>3290</v>
      </c>
      <c r="DA1038" s="4">
        <v>2614</v>
      </c>
      <c r="DB1038" s="4">
        <v>2614</v>
      </c>
      <c r="DC1038" s="4">
        <v>3364</v>
      </c>
      <c r="DD1038" s="4">
        <v>232</v>
      </c>
      <c r="DE1038" s="4">
        <v>933</v>
      </c>
      <c r="DG1038" s="4">
        <v>4529</v>
      </c>
      <c r="DN1038" s="4">
        <v>0</v>
      </c>
      <c r="DO1038" s="4">
        <v>2840</v>
      </c>
      <c r="DP1038" s="4">
        <v>2840</v>
      </c>
      <c r="DR1038" s="4">
        <v>9983</v>
      </c>
      <c r="DS1038" s="4">
        <v>13273</v>
      </c>
      <c r="DT1038" s="4">
        <v>3085</v>
      </c>
      <c r="DX1038" s="4">
        <v>3085</v>
      </c>
      <c r="ED1038" s="4">
        <v>6378</v>
      </c>
      <c r="EG1038" s="4">
        <v>6378</v>
      </c>
      <c r="EI1038" s="4">
        <v>9462</v>
      </c>
      <c r="EK1038" s="4">
        <v>91</v>
      </c>
      <c r="EM1038" s="4">
        <v>91</v>
      </c>
      <c r="EP1038" s="4">
        <v>1375</v>
      </c>
      <c r="ET1038" s="4">
        <v>0</v>
      </c>
      <c r="EU1038" s="4">
        <v>1466</v>
      </c>
      <c r="EY1038" s="4">
        <v>846</v>
      </c>
      <c r="EZ1038" s="4">
        <v>471</v>
      </c>
      <c r="FA1038" s="4">
        <v>399</v>
      </c>
      <c r="FF1038" s="4">
        <v>629</v>
      </c>
      <c r="FG1038" s="4">
        <v>2345</v>
      </c>
      <c r="FH1038" s="4">
        <v>3811</v>
      </c>
      <c r="FI1038" s="4">
        <v>13273</v>
      </c>
      <c r="FL1038" s="2">
        <v>2013</v>
      </c>
      <c r="FM1038" t="s">
        <v>8</v>
      </c>
      <c r="FR1038" s="2">
        <v>2013</v>
      </c>
      <c r="FS1038" s="5">
        <v>9</v>
      </c>
      <c r="FT1038" s="4">
        <v>9</v>
      </c>
      <c r="FX1038" s="4">
        <v>762</v>
      </c>
      <c r="GE1038" s="4">
        <v>68</v>
      </c>
      <c r="GF1038" s="4">
        <v>4</v>
      </c>
      <c r="GN1038" s="7">
        <f t="shared" si="168"/>
        <v>-8.1638775483584849E-2</v>
      </c>
      <c r="GQ1038" s="7">
        <f t="shared" si="169"/>
        <v>2.4749833222148097E-2</v>
      </c>
      <c r="GR1038" s="7">
        <f t="shared" si="170"/>
        <v>-0.37521040106796683</v>
      </c>
      <c r="GS1038" s="7">
        <v>1</v>
      </c>
      <c r="GT1038" s="7">
        <f t="shared" si="165"/>
        <v>0.36079769089477826</v>
      </c>
      <c r="GU1038" s="7">
        <f t="shared" si="166"/>
        <v>0.28712423717320879</v>
      </c>
      <c r="GV1038" t="s">
        <v>210</v>
      </c>
      <c r="GW1038" s="8">
        <f t="shared" si="171"/>
        <v>1.3043421550341086E-5</v>
      </c>
    </row>
    <row r="1039" spans="1:205" x14ac:dyDescent="0.2">
      <c r="A1039">
        <v>985827648</v>
      </c>
      <c r="B1039" s="2">
        <v>2014</v>
      </c>
      <c r="C1039" t="s">
        <v>3</v>
      </c>
      <c r="D1039" s="3">
        <v>41640</v>
      </c>
      <c r="E1039" s="3">
        <v>42004</v>
      </c>
      <c r="F1039" t="s">
        <v>8</v>
      </c>
      <c r="G1039" s="4">
        <v>21959</v>
      </c>
      <c r="I1039" s="4">
        <v>846</v>
      </c>
      <c r="J1039" s="4">
        <v>22805</v>
      </c>
      <c r="K1039" s="4">
        <v>8792</v>
      </c>
      <c r="L1039" s="4">
        <v>0</v>
      </c>
      <c r="M1039" s="4">
        <v>0</v>
      </c>
      <c r="Q1039" s="4">
        <v>4590</v>
      </c>
      <c r="R1039" s="4">
        <v>3771</v>
      </c>
      <c r="S1039" s="4">
        <v>124</v>
      </c>
      <c r="U1039" s="4">
        <v>640</v>
      </c>
      <c r="X1039" s="4">
        <v>7029</v>
      </c>
      <c r="Y1039" s="4">
        <v>1400</v>
      </c>
      <c r="Z1039" s="4">
        <v>21051</v>
      </c>
      <c r="AA1039" s="4">
        <v>1754</v>
      </c>
      <c r="AC1039" s="4">
        <v>0</v>
      </c>
      <c r="AD1039" s="4">
        <v>0</v>
      </c>
      <c r="AE1039" s="4">
        <v>0</v>
      </c>
      <c r="AG1039" s="4">
        <v>73</v>
      </c>
      <c r="AJ1039" s="4">
        <v>24</v>
      </c>
      <c r="AK1039" s="4">
        <v>97</v>
      </c>
      <c r="AM1039" s="4">
        <v>0</v>
      </c>
      <c r="AR1039" s="4">
        <v>66</v>
      </c>
      <c r="AS1039" s="4">
        <v>39</v>
      </c>
      <c r="AT1039" s="4">
        <v>39</v>
      </c>
      <c r="AU1039" s="4">
        <v>105</v>
      </c>
      <c r="AV1039" s="4">
        <v>-8</v>
      </c>
      <c r="AW1039" s="4">
        <v>1746</v>
      </c>
      <c r="AX1039" s="4">
        <v>479</v>
      </c>
      <c r="AY1039" s="4">
        <v>1268</v>
      </c>
      <c r="BB1039" s="4">
        <v>0</v>
      </c>
      <c r="BD1039" s="4">
        <v>0</v>
      </c>
      <c r="BF1039" s="4">
        <v>1268</v>
      </c>
      <c r="BJ1039" s="4">
        <v>500</v>
      </c>
      <c r="BP1039" s="4">
        <v>768</v>
      </c>
      <c r="BR1039" s="4">
        <v>1268</v>
      </c>
      <c r="BS1039" s="2">
        <v>2014</v>
      </c>
      <c r="BY1039" s="4">
        <v>0</v>
      </c>
      <c r="CD1039" s="4">
        <v>1772</v>
      </c>
      <c r="CF1039" s="4">
        <v>1772</v>
      </c>
      <c r="CR1039" s="4">
        <v>3423</v>
      </c>
      <c r="CS1039" s="4">
        <v>3423</v>
      </c>
      <c r="CU1039" s="4">
        <v>5194</v>
      </c>
      <c r="DA1039" s="4">
        <v>2258</v>
      </c>
      <c r="DB1039" s="4">
        <v>2258</v>
      </c>
      <c r="DC1039" s="4">
        <v>3854</v>
      </c>
      <c r="DD1039" s="4">
        <v>149</v>
      </c>
      <c r="DE1039" s="4">
        <v>257</v>
      </c>
      <c r="DG1039" s="4">
        <v>4261</v>
      </c>
      <c r="DN1039" s="4">
        <v>0</v>
      </c>
      <c r="DO1039" s="4">
        <v>2623</v>
      </c>
      <c r="DP1039" s="4">
        <v>2623</v>
      </c>
      <c r="DR1039" s="4">
        <v>9142</v>
      </c>
      <c r="DS1039" s="4">
        <v>14336</v>
      </c>
      <c r="DT1039" s="4">
        <v>3085</v>
      </c>
      <c r="DX1039" s="4">
        <v>3085</v>
      </c>
      <c r="ED1039" s="4">
        <v>6646</v>
      </c>
      <c r="EG1039" s="4">
        <v>6646</v>
      </c>
      <c r="EI1039" s="4">
        <v>9730</v>
      </c>
      <c r="EK1039" s="4">
        <v>186</v>
      </c>
      <c r="EM1039" s="4">
        <v>186</v>
      </c>
      <c r="EP1039" s="4">
        <v>982</v>
      </c>
      <c r="ET1039" s="4">
        <v>0</v>
      </c>
      <c r="EU1039" s="4">
        <v>1168</v>
      </c>
      <c r="EY1039" s="4">
        <v>1462</v>
      </c>
      <c r="EZ1039" s="4">
        <v>383</v>
      </c>
      <c r="FA1039" s="4">
        <v>419</v>
      </c>
      <c r="FC1039" s="4">
        <v>500</v>
      </c>
      <c r="FF1039" s="4">
        <v>673</v>
      </c>
      <c r="FG1039" s="4">
        <v>3438</v>
      </c>
      <c r="FH1039" s="4">
        <v>4606</v>
      </c>
      <c r="FI1039" s="4">
        <v>14336</v>
      </c>
      <c r="FL1039" s="2">
        <v>2014</v>
      </c>
      <c r="FM1039" t="s">
        <v>8</v>
      </c>
      <c r="FR1039" s="2">
        <v>2014</v>
      </c>
      <c r="FS1039" s="5">
        <v>9</v>
      </c>
      <c r="FT1039" s="4">
        <v>9</v>
      </c>
      <c r="FX1039" s="4">
        <v>724</v>
      </c>
      <c r="GE1039" s="4">
        <v>45</v>
      </c>
      <c r="GF1039" s="4">
        <v>52</v>
      </c>
      <c r="GN1039" s="7">
        <f t="shared" si="168"/>
        <v>-4.5204550591426201E-3</v>
      </c>
      <c r="GQ1039" s="7">
        <f t="shared" si="169"/>
        <v>9.1854105545293205E-2</v>
      </c>
      <c r="GR1039" s="7">
        <f t="shared" si="170"/>
        <v>1.997305959403595E-2</v>
      </c>
      <c r="GS1039" s="7">
        <v>1</v>
      </c>
      <c r="GT1039" s="7">
        <f t="shared" si="165"/>
        <v>0.21320017368649588</v>
      </c>
      <c r="GU1039" s="7">
        <f t="shared" si="166"/>
        <v>0.3212890625</v>
      </c>
      <c r="GV1039" t="s">
        <v>210</v>
      </c>
      <c r="GW1039" s="8">
        <f t="shared" si="171"/>
        <v>7.5340917652377013E-5</v>
      </c>
    </row>
    <row r="1040" spans="1:205" x14ac:dyDescent="0.2">
      <c r="A1040">
        <v>985827648</v>
      </c>
      <c r="B1040" s="2">
        <v>2015</v>
      </c>
      <c r="C1040" t="s">
        <v>3</v>
      </c>
      <c r="D1040" s="3">
        <v>42005</v>
      </c>
      <c r="E1040" s="3">
        <v>42369</v>
      </c>
      <c r="F1040" t="s">
        <v>8</v>
      </c>
      <c r="G1040" s="4">
        <v>24460</v>
      </c>
      <c r="I1040" s="4">
        <v>180</v>
      </c>
      <c r="J1040" s="4">
        <v>24640</v>
      </c>
      <c r="K1040" s="4">
        <v>9670</v>
      </c>
      <c r="L1040" s="4">
        <v>0</v>
      </c>
      <c r="M1040" s="4">
        <v>0</v>
      </c>
      <c r="Q1040" s="4">
        <v>4771</v>
      </c>
      <c r="R1040" s="4">
        <v>3894</v>
      </c>
      <c r="S1040" s="4">
        <v>120</v>
      </c>
      <c r="U1040" s="4">
        <v>802</v>
      </c>
      <c r="X1040" s="4">
        <v>7538</v>
      </c>
      <c r="Z1040" s="4">
        <v>22781</v>
      </c>
      <c r="AA1040" s="4">
        <v>1858</v>
      </c>
      <c r="AC1040" s="4">
        <v>0</v>
      </c>
      <c r="AD1040" s="4">
        <v>0</v>
      </c>
      <c r="AE1040" s="4">
        <v>0</v>
      </c>
      <c r="AG1040" s="4">
        <v>25</v>
      </c>
      <c r="AJ1040" s="4">
        <v>47</v>
      </c>
      <c r="AK1040" s="4">
        <v>72</v>
      </c>
      <c r="AM1040" s="4">
        <v>0</v>
      </c>
      <c r="AR1040" s="4">
        <v>47</v>
      </c>
      <c r="AS1040" s="4">
        <v>19</v>
      </c>
      <c r="AT1040" s="4">
        <v>19</v>
      </c>
      <c r="AU1040" s="4">
        <v>67</v>
      </c>
      <c r="AV1040" s="4">
        <v>5</v>
      </c>
      <c r="AW1040" s="4">
        <v>1863</v>
      </c>
      <c r="AX1040" s="4">
        <v>504</v>
      </c>
      <c r="AY1040" s="4">
        <v>1359</v>
      </c>
      <c r="BB1040" s="4">
        <v>0</v>
      </c>
      <c r="BD1040" s="4">
        <v>0</v>
      </c>
      <c r="BF1040" s="4">
        <v>1359</v>
      </c>
      <c r="BJ1040" s="4">
        <v>900</v>
      </c>
      <c r="BP1040" s="4">
        <v>459</v>
      </c>
      <c r="BR1040" s="4">
        <v>1359</v>
      </c>
      <c r="BS1040" s="2">
        <v>2015</v>
      </c>
      <c r="BY1040" s="4">
        <v>0</v>
      </c>
      <c r="CD1040" s="4">
        <v>1090</v>
      </c>
      <c r="CF1040" s="4">
        <v>1090</v>
      </c>
      <c r="CR1040" s="4">
        <v>2873</v>
      </c>
      <c r="CS1040" s="4">
        <v>2873</v>
      </c>
      <c r="CU1040" s="4">
        <v>3964</v>
      </c>
      <c r="DA1040" s="4">
        <v>2806</v>
      </c>
      <c r="DB1040" s="4">
        <v>2806</v>
      </c>
      <c r="DC1040" s="4">
        <v>3706</v>
      </c>
      <c r="DD1040" s="4">
        <v>328</v>
      </c>
      <c r="DE1040" s="4">
        <v>42</v>
      </c>
      <c r="DG1040" s="4">
        <v>4076</v>
      </c>
      <c r="DN1040" s="4">
        <v>0</v>
      </c>
      <c r="DO1040" s="4">
        <v>3973</v>
      </c>
      <c r="DP1040" s="4">
        <v>3973</v>
      </c>
      <c r="DR1040" s="4">
        <v>10855</v>
      </c>
      <c r="DS1040" s="4">
        <v>14819</v>
      </c>
      <c r="DT1040" s="4">
        <v>3085</v>
      </c>
      <c r="DX1040" s="4">
        <v>3085</v>
      </c>
      <c r="ED1040" s="4">
        <v>7105</v>
      </c>
      <c r="EG1040" s="4">
        <v>7105</v>
      </c>
      <c r="EI1040" s="4">
        <v>10190</v>
      </c>
      <c r="EK1040" s="4">
        <v>61</v>
      </c>
      <c r="EM1040" s="4">
        <v>61</v>
      </c>
      <c r="EP1040" s="4">
        <v>589</v>
      </c>
      <c r="ET1040" s="4">
        <v>0</v>
      </c>
      <c r="EU1040" s="4">
        <v>650</v>
      </c>
      <c r="EY1040" s="4">
        <v>1152</v>
      </c>
      <c r="EZ1040" s="4">
        <v>629</v>
      </c>
      <c r="FA1040" s="4">
        <v>560</v>
      </c>
      <c r="FC1040" s="4">
        <v>900</v>
      </c>
      <c r="FF1040" s="4">
        <v>738</v>
      </c>
      <c r="FG1040" s="4">
        <v>3979</v>
      </c>
      <c r="FH1040" s="4">
        <v>4629</v>
      </c>
      <c r="FI1040" s="4">
        <v>14819</v>
      </c>
      <c r="FL1040" s="2">
        <v>2015</v>
      </c>
      <c r="FM1040" t="s">
        <v>8</v>
      </c>
      <c r="FR1040" s="2">
        <v>2015</v>
      </c>
      <c r="FS1040" s="5">
        <v>9</v>
      </c>
      <c r="FT1040" s="4">
        <v>9</v>
      </c>
      <c r="FX1040" s="4">
        <v>771</v>
      </c>
      <c r="GE1040" s="4">
        <v>59</v>
      </c>
      <c r="GF1040" s="4">
        <v>-8</v>
      </c>
      <c r="GI1040" s="7">
        <f t="shared" si="167"/>
        <v>1.5485491071428572E-2</v>
      </c>
      <c r="GJ1040" s="7">
        <f t="shared" si="173"/>
        <v>0.23544036766367815</v>
      </c>
      <c r="GK1040" s="7">
        <f t="shared" si="174"/>
        <v>0.13525390625</v>
      </c>
      <c r="GL1040" s="7">
        <f t="shared" si="172"/>
        <v>8.6645522639854242E-2</v>
      </c>
      <c r="GM1040" s="7">
        <f>(((DR1040-DR1039)-(DP1040-DP1039)-(FG1040-FG1039)+((EV1040-EV1039)+(EW1040-EW1039)+(EX1040-EX1039))+(FC1040-FC1039))-U1040-V1040)/DS1039</f>
        <v>-4.0457589285714288E-2</v>
      </c>
      <c r="GN1040" s="7">
        <f t="shared" si="168"/>
        <v>0.18477957589285715</v>
      </c>
      <c r="GO1040" s="7">
        <f>(G1040-G1039)/DS1039</f>
        <v>0.17445591517857142</v>
      </c>
      <c r="GP1040" s="7">
        <f>CF1040/DS1039</f>
        <v>7.6032366071428575E-2</v>
      </c>
      <c r="GQ1040" s="7">
        <f t="shared" si="169"/>
        <v>9.3225861773280738E-2</v>
      </c>
      <c r="GR1040" s="7">
        <f t="shared" si="170"/>
        <v>0.11389407532219135</v>
      </c>
      <c r="GS1040" s="7">
        <v>1</v>
      </c>
      <c r="GT1040" s="7">
        <f t="shared" si="165"/>
        <v>0.12724130481745519</v>
      </c>
      <c r="GU1040" s="7">
        <f t="shared" si="166"/>
        <v>0.31236925568526891</v>
      </c>
      <c r="GV1040" t="s">
        <v>210</v>
      </c>
      <c r="GW1040" s="8">
        <f t="shared" si="171"/>
        <v>6.9754464285714282E-5</v>
      </c>
    </row>
    <row r="1041" spans="1:205" x14ac:dyDescent="0.2">
      <c r="A1041">
        <v>985827648</v>
      </c>
      <c r="B1041" s="2">
        <v>2016</v>
      </c>
      <c r="C1041" t="s">
        <v>3</v>
      </c>
      <c r="D1041" s="3">
        <v>42370</v>
      </c>
      <c r="E1041" s="3">
        <v>42735</v>
      </c>
      <c r="F1041" t="s">
        <v>8</v>
      </c>
      <c r="G1041" s="4">
        <v>25928</v>
      </c>
      <c r="I1041" s="4">
        <v>195</v>
      </c>
      <c r="J1041" s="4">
        <v>26123</v>
      </c>
      <c r="K1041" s="4">
        <v>10508</v>
      </c>
      <c r="L1041" s="4">
        <v>0</v>
      </c>
      <c r="M1041" s="4">
        <v>0</v>
      </c>
      <c r="Q1041" s="4">
        <v>5144</v>
      </c>
      <c r="R1041" s="4">
        <v>4189</v>
      </c>
      <c r="S1041" s="4">
        <v>146</v>
      </c>
      <c r="U1041" s="4">
        <v>653</v>
      </c>
      <c r="X1041" s="4">
        <v>7923</v>
      </c>
      <c r="Y1041" s="4">
        <v>1400</v>
      </c>
      <c r="Z1041" s="4">
        <v>24228</v>
      </c>
      <c r="AA1041" s="4">
        <v>1895</v>
      </c>
      <c r="AC1041" s="4">
        <v>0</v>
      </c>
      <c r="AD1041" s="4">
        <v>0</v>
      </c>
      <c r="AE1041" s="4">
        <v>0</v>
      </c>
      <c r="AG1041" s="4">
        <v>28</v>
      </c>
      <c r="AJ1041" s="4">
        <v>15</v>
      </c>
      <c r="AK1041" s="4">
        <v>43</v>
      </c>
      <c r="AM1041" s="4">
        <v>0</v>
      </c>
      <c r="AR1041" s="4">
        <v>12</v>
      </c>
      <c r="AS1041" s="4">
        <v>23</v>
      </c>
      <c r="AT1041" s="4">
        <v>23</v>
      </c>
      <c r="AU1041" s="4">
        <v>36</v>
      </c>
      <c r="AV1041" s="4">
        <v>7</v>
      </c>
      <c r="AW1041" s="4">
        <v>1902</v>
      </c>
      <c r="AX1041" s="4">
        <v>481</v>
      </c>
      <c r="AY1041" s="4">
        <v>1421</v>
      </c>
      <c r="BB1041" s="4">
        <v>0</v>
      </c>
      <c r="BD1041" s="4">
        <v>0</v>
      </c>
      <c r="BF1041" s="4">
        <v>1421</v>
      </c>
      <c r="BJ1041" s="4">
        <v>900</v>
      </c>
      <c r="BP1041" s="4">
        <v>521</v>
      </c>
      <c r="BR1041" s="4">
        <v>1421</v>
      </c>
      <c r="BS1041" s="2">
        <v>2016</v>
      </c>
      <c r="BY1041" s="4">
        <v>0</v>
      </c>
      <c r="CD1041" s="4">
        <v>1828</v>
      </c>
      <c r="CF1041" s="4">
        <v>1828</v>
      </c>
      <c r="CR1041" s="4">
        <v>2382</v>
      </c>
      <c r="CS1041" s="4">
        <v>2382</v>
      </c>
      <c r="CU1041" s="4">
        <v>4210</v>
      </c>
      <c r="DA1041" s="4">
        <v>3006</v>
      </c>
      <c r="DB1041" s="4">
        <v>3006</v>
      </c>
      <c r="DC1041" s="4">
        <v>4091</v>
      </c>
      <c r="DD1041" s="4">
        <v>509</v>
      </c>
      <c r="DE1041" s="4">
        <v>10</v>
      </c>
      <c r="DG1041" s="4">
        <v>4610</v>
      </c>
      <c r="DN1041" s="4">
        <v>0</v>
      </c>
      <c r="DO1041" s="4">
        <v>2850</v>
      </c>
      <c r="DP1041" s="4">
        <v>2850</v>
      </c>
      <c r="DR1041" s="4">
        <v>10466</v>
      </c>
      <c r="DS1041" s="4">
        <v>14676</v>
      </c>
      <c r="DT1041" s="4">
        <v>3085</v>
      </c>
      <c r="DX1041" s="4">
        <v>3085</v>
      </c>
      <c r="ED1041" s="4">
        <v>7626</v>
      </c>
      <c r="EG1041" s="4">
        <v>7626</v>
      </c>
      <c r="EI1041" s="4">
        <v>10710</v>
      </c>
      <c r="EK1041" s="4">
        <v>43</v>
      </c>
      <c r="EM1041" s="4">
        <v>43</v>
      </c>
      <c r="EP1041" s="4">
        <v>0</v>
      </c>
      <c r="ET1041" s="4">
        <v>0</v>
      </c>
      <c r="EU1041" s="4">
        <v>43</v>
      </c>
      <c r="EY1041" s="4">
        <v>1079</v>
      </c>
      <c r="EZ1041" s="4">
        <v>499</v>
      </c>
      <c r="FA1041" s="4">
        <v>660</v>
      </c>
      <c r="FC1041" s="4">
        <v>900</v>
      </c>
      <c r="FD1041" s="4">
        <v>150</v>
      </c>
      <c r="FF1041" s="4">
        <v>635</v>
      </c>
      <c r="FG1041" s="4">
        <v>3923</v>
      </c>
      <c r="FH1041" s="4">
        <v>3966</v>
      </c>
      <c r="FI1041" s="4">
        <v>14676</v>
      </c>
      <c r="FL1041" s="2">
        <v>2016</v>
      </c>
      <c r="FM1041" t="s">
        <v>8</v>
      </c>
      <c r="FR1041" s="2">
        <v>2016</v>
      </c>
      <c r="FS1041" s="5">
        <v>9</v>
      </c>
      <c r="FT1041" s="4">
        <v>9</v>
      </c>
      <c r="FX1041" s="4">
        <v>777</v>
      </c>
      <c r="GE1041" s="4">
        <v>54</v>
      </c>
      <c r="GF1041" s="4">
        <v>16</v>
      </c>
      <c r="GI1041" s="7">
        <f t="shared" si="167"/>
        <v>5.3309939941966394E-2</v>
      </c>
      <c r="GJ1041" s="7">
        <f t="shared" si="173"/>
        <v>0.13525390625</v>
      </c>
      <c r="GK1041" s="7">
        <f t="shared" si="174"/>
        <v>8.6645522639854242E-2</v>
      </c>
      <c r="GL1041" s="7">
        <f t="shared" si="172"/>
        <v>9.6688470973017165E-2</v>
      </c>
      <c r="GM1041" s="7">
        <f>(((DR1041-DR1040)-(DP1041-DP1040)-(FG1041-FG1040)+((EV1041-EV1040)+(EW1041-EW1040)+(EX1041-EX1040))+(FC1041-FC1040))-U1041-V1041)/DS1040</f>
        <v>9.2448883190498678E-3</v>
      </c>
      <c r="GN1041" s="7">
        <f t="shared" si="168"/>
        <v>7.3081854376138747E-2</v>
      </c>
      <c r="GO1041" s="7">
        <f>(G1041-G1040)/DS1040</f>
        <v>9.9062014980767929E-2</v>
      </c>
      <c r="GP1041" s="7">
        <f>CF1041/DS1040</f>
        <v>0.12335515216951211</v>
      </c>
      <c r="GQ1041" s="7">
        <f t="shared" si="169"/>
        <v>9.6355314460077973E-2</v>
      </c>
      <c r="GR1041" s="7">
        <f t="shared" si="170"/>
        <v>6.0016353229762877E-2</v>
      </c>
      <c r="GS1041" s="7">
        <v>1</v>
      </c>
      <c r="GT1041" s="7">
        <f t="shared" si="165"/>
        <v>0</v>
      </c>
      <c r="GU1041" s="7">
        <f t="shared" si="166"/>
        <v>0.27023712183156173</v>
      </c>
      <c r="GV1041" t="s">
        <v>210</v>
      </c>
      <c r="GW1041" s="8">
        <f t="shared" si="171"/>
        <v>6.7480936635400503E-5</v>
      </c>
    </row>
    <row r="1042" spans="1:205" x14ac:dyDescent="0.2">
      <c r="A1042">
        <v>985827648</v>
      </c>
      <c r="B1042" s="2">
        <v>2017</v>
      </c>
      <c r="C1042" t="s">
        <v>3</v>
      </c>
      <c r="D1042" s="3">
        <v>42736</v>
      </c>
      <c r="E1042" s="3">
        <v>43100</v>
      </c>
      <c r="F1042" t="s">
        <v>8</v>
      </c>
      <c r="G1042" s="4">
        <v>28663</v>
      </c>
      <c r="I1042" s="4">
        <v>189</v>
      </c>
      <c r="J1042" s="4">
        <v>28852</v>
      </c>
      <c r="K1042" s="4">
        <v>12249</v>
      </c>
      <c r="L1042" s="4">
        <v>0</v>
      </c>
      <c r="M1042" s="4">
        <v>0</v>
      </c>
      <c r="Q1042" s="4">
        <v>5866</v>
      </c>
      <c r="R1042" s="4">
        <v>4825</v>
      </c>
      <c r="S1042" s="4">
        <v>171</v>
      </c>
      <c r="U1042" s="4">
        <v>530</v>
      </c>
      <c r="X1042" s="4">
        <v>8456</v>
      </c>
      <c r="Y1042" s="4">
        <v>1449</v>
      </c>
      <c r="Z1042" s="4">
        <v>27102</v>
      </c>
      <c r="AA1042" s="4">
        <v>1750</v>
      </c>
      <c r="AC1042" s="4">
        <v>0</v>
      </c>
      <c r="AD1042" s="4">
        <v>0</v>
      </c>
      <c r="AE1042" s="4">
        <v>0</v>
      </c>
      <c r="AG1042" s="4">
        <v>3</v>
      </c>
      <c r="AJ1042" s="4">
        <v>23</v>
      </c>
      <c r="AK1042" s="4">
        <v>26</v>
      </c>
      <c r="AM1042" s="4">
        <v>0</v>
      </c>
      <c r="AR1042" s="4">
        <v>4</v>
      </c>
      <c r="AS1042" s="4">
        <v>26</v>
      </c>
      <c r="AT1042" s="4">
        <v>26</v>
      </c>
      <c r="AU1042" s="4">
        <v>29</v>
      </c>
      <c r="AV1042" s="4">
        <v>-4</v>
      </c>
      <c r="AW1042" s="4">
        <v>1747</v>
      </c>
      <c r="AX1042" s="4">
        <v>428</v>
      </c>
      <c r="AY1042" s="4">
        <v>1319</v>
      </c>
      <c r="BB1042" s="4">
        <v>0</v>
      </c>
      <c r="BD1042" s="4">
        <v>0</v>
      </c>
      <c r="BF1042" s="4">
        <v>1319</v>
      </c>
      <c r="BL1042" s="4">
        <v>646</v>
      </c>
      <c r="BP1042" s="4">
        <v>673</v>
      </c>
      <c r="BR1042" s="4">
        <v>1319</v>
      </c>
      <c r="BS1042" s="2">
        <v>2017</v>
      </c>
      <c r="BV1042" s="4">
        <v>22</v>
      </c>
      <c r="BY1042" s="4">
        <v>22</v>
      </c>
      <c r="CD1042" s="4">
        <v>1335</v>
      </c>
      <c r="CF1042" s="4">
        <v>1335</v>
      </c>
      <c r="CR1042" s="4">
        <v>1891</v>
      </c>
      <c r="CS1042" s="4">
        <v>1891</v>
      </c>
      <c r="CU1042" s="4">
        <v>3249</v>
      </c>
      <c r="DA1042" s="4">
        <v>3381</v>
      </c>
      <c r="DB1042" s="4">
        <v>3381</v>
      </c>
      <c r="DC1042" s="4">
        <v>4125</v>
      </c>
      <c r="DD1042" s="4">
        <v>2272</v>
      </c>
      <c r="DE1042" s="4">
        <v>0</v>
      </c>
      <c r="DG1042" s="4">
        <v>6397</v>
      </c>
      <c r="DN1042" s="4">
        <v>0</v>
      </c>
      <c r="DO1042" s="4">
        <v>3111</v>
      </c>
      <c r="DP1042" s="4">
        <v>3111</v>
      </c>
      <c r="DR1042" s="4">
        <v>12889</v>
      </c>
      <c r="DS1042" s="4">
        <v>16138</v>
      </c>
      <c r="DT1042" s="4">
        <v>3085</v>
      </c>
      <c r="DX1042" s="4">
        <v>3085</v>
      </c>
      <c r="ED1042" s="4">
        <v>8299</v>
      </c>
      <c r="EG1042" s="4">
        <v>8299</v>
      </c>
      <c r="EI1042" s="4">
        <v>11383</v>
      </c>
      <c r="EK1042" s="4">
        <v>0</v>
      </c>
      <c r="EM1042" s="4">
        <v>0</v>
      </c>
      <c r="ET1042" s="4">
        <v>0</v>
      </c>
      <c r="EU1042" s="4">
        <v>0</v>
      </c>
      <c r="EY1042" s="4">
        <v>1478</v>
      </c>
      <c r="EZ1042" s="4">
        <v>289</v>
      </c>
      <c r="FA1042" s="4">
        <v>1375</v>
      </c>
      <c r="FD1042" s="4">
        <v>865</v>
      </c>
      <c r="FF1042" s="4">
        <v>748</v>
      </c>
      <c r="FG1042" s="4">
        <v>4755</v>
      </c>
      <c r="FH1042" s="4">
        <v>4755</v>
      </c>
      <c r="FI1042" s="4">
        <v>16138</v>
      </c>
      <c r="FL1042" s="2">
        <v>2017</v>
      </c>
      <c r="FM1042" t="s">
        <v>8</v>
      </c>
      <c r="FR1042" s="2">
        <v>2017</v>
      </c>
      <c r="FS1042" s="5">
        <v>10</v>
      </c>
      <c r="FX1042" s="4">
        <v>777</v>
      </c>
      <c r="GE1042" s="4">
        <v>49</v>
      </c>
      <c r="GI1042" s="7">
        <f t="shared" si="167"/>
        <v>2.9299536658490052E-2</v>
      </c>
      <c r="GJ1042" s="7">
        <f t="shared" si="173"/>
        <v>8.6645522639854242E-2</v>
      </c>
      <c r="GK1042" s="7">
        <f t="shared" si="174"/>
        <v>9.6688470973017165E-2</v>
      </c>
      <c r="GL1042" s="7">
        <f t="shared" si="172"/>
        <v>0.17238815218738382</v>
      </c>
      <c r="GM1042" s="7">
        <f>(((DR1042-DR1041)-(DP1042-DP1041)-(FG1042-FG1041)+((EV1042-EV1041)+(EW1042-EW1041)+(EX1042-EX1041))+(FC1042-FC1041))-U1042-V1042)/DS1041</f>
        <v>-6.81384573453257E-3</v>
      </c>
      <c r="GN1042" s="7">
        <f t="shared" si="168"/>
        <v>0.18404197328972471</v>
      </c>
      <c r="GO1042" s="7">
        <f>(G1042-G1041)/DS1041</f>
        <v>0.1863586808394658</v>
      </c>
      <c r="GP1042" s="7">
        <f>CF1042/DS1041</f>
        <v>9.0964840556009813E-2</v>
      </c>
      <c r="GQ1042" s="7">
        <f t="shared" si="169"/>
        <v>8.5610436814435004E-2</v>
      </c>
      <c r="GR1042" s="7">
        <f t="shared" si="170"/>
        <v>0.10548441838938599</v>
      </c>
      <c r="GS1042" s="7">
        <v>1</v>
      </c>
      <c r="GT1042" s="7">
        <f t="shared" si="165"/>
        <v>0</v>
      </c>
      <c r="GU1042" s="7">
        <f t="shared" si="166"/>
        <v>0.29464617672574051</v>
      </c>
      <c r="GV1042" t="s">
        <v>210</v>
      </c>
      <c r="GW1042" s="8">
        <f t="shared" si="171"/>
        <v>6.8138457345325704E-5</v>
      </c>
    </row>
    <row r="1043" spans="1:205" x14ac:dyDescent="0.2">
      <c r="A1043">
        <v>985827648</v>
      </c>
      <c r="B1043" s="2">
        <v>2018</v>
      </c>
      <c r="C1043" t="s">
        <v>3</v>
      </c>
      <c r="D1043" s="3">
        <v>43101</v>
      </c>
      <c r="E1043" s="3">
        <v>43465</v>
      </c>
      <c r="F1043" t="s">
        <v>8</v>
      </c>
      <c r="G1043" s="4">
        <v>33716</v>
      </c>
      <c r="I1043" s="4">
        <v>240</v>
      </c>
      <c r="J1043" s="4">
        <v>33956</v>
      </c>
      <c r="K1043" s="4">
        <v>13261</v>
      </c>
      <c r="Q1043" s="4">
        <v>6689</v>
      </c>
      <c r="R1043" s="4">
        <v>5368</v>
      </c>
      <c r="S1043" s="4">
        <v>154</v>
      </c>
      <c r="U1043" s="4">
        <v>553</v>
      </c>
      <c r="X1043" s="4">
        <v>10039</v>
      </c>
      <c r="Z1043" s="4">
        <v>30542</v>
      </c>
      <c r="AA1043" s="4">
        <v>3414</v>
      </c>
      <c r="AG1043" s="4">
        <v>7</v>
      </c>
      <c r="AJ1043" s="4">
        <v>21</v>
      </c>
      <c r="AK1043" s="4">
        <v>28</v>
      </c>
      <c r="AR1043" s="4">
        <v>7</v>
      </c>
      <c r="AS1043" s="4">
        <v>28</v>
      </c>
      <c r="AT1043" s="4">
        <v>28</v>
      </c>
      <c r="AU1043" s="4">
        <v>35</v>
      </c>
      <c r="AV1043" s="4">
        <v>-7</v>
      </c>
      <c r="AW1043" s="4">
        <v>3407</v>
      </c>
      <c r="AX1043" s="4">
        <v>789</v>
      </c>
      <c r="AY1043" s="4">
        <v>2618</v>
      </c>
      <c r="BF1043" s="4">
        <v>2618</v>
      </c>
      <c r="BL1043" s="4">
        <v>655</v>
      </c>
      <c r="BP1043" s="4">
        <v>1963</v>
      </c>
      <c r="BR1043" s="4">
        <v>2618</v>
      </c>
      <c r="BS1043" s="2">
        <v>2018</v>
      </c>
      <c r="BV1043" s="4">
        <v>111</v>
      </c>
      <c r="BY1043" s="4">
        <v>111</v>
      </c>
      <c r="CD1043" s="4">
        <v>1029</v>
      </c>
      <c r="CF1043" s="4">
        <v>1029</v>
      </c>
      <c r="CL1043" s="4">
        <v>115</v>
      </c>
      <c r="CR1043" s="4">
        <v>2400</v>
      </c>
      <c r="CS1043" s="4">
        <v>2515</v>
      </c>
      <c r="CU1043" s="4">
        <v>3655</v>
      </c>
      <c r="DA1043" s="4">
        <v>4153</v>
      </c>
      <c r="DB1043" s="4">
        <v>4153</v>
      </c>
      <c r="DC1043" s="4">
        <v>3654</v>
      </c>
      <c r="DD1043" s="4">
        <v>2424</v>
      </c>
      <c r="DG1043" s="4">
        <v>6078</v>
      </c>
      <c r="DO1043" s="4">
        <v>4394</v>
      </c>
      <c r="DP1043" s="4">
        <v>4394</v>
      </c>
      <c r="DR1043" s="4">
        <v>14625</v>
      </c>
      <c r="DS1043" s="4">
        <v>18280</v>
      </c>
      <c r="DT1043" s="4">
        <v>3085</v>
      </c>
      <c r="DX1043" s="4">
        <v>3085</v>
      </c>
      <c r="ED1043" s="4">
        <v>10262</v>
      </c>
      <c r="EG1043" s="4">
        <v>10262</v>
      </c>
      <c r="EI1043" s="4">
        <v>13346</v>
      </c>
      <c r="EJ1043" s="4">
        <v>115</v>
      </c>
      <c r="EM1043" s="4">
        <v>115</v>
      </c>
      <c r="EU1043" s="4">
        <v>115</v>
      </c>
      <c r="EY1043" s="4">
        <v>1787</v>
      </c>
      <c r="EZ1043" s="4">
        <v>683</v>
      </c>
      <c r="FA1043" s="4">
        <v>278</v>
      </c>
      <c r="FD1043" s="4">
        <v>1295</v>
      </c>
      <c r="FF1043" s="4">
        <v>776</v>
      </c>
      <c r="FG1043" s="4">
        <v>4819</v>
      </c>
      <c r="FH1043" s="4">
        <v>4934</v>
      </c>
      <c r="FI1043" s="4">
        <v>18280</v>
      </c>
      <c r="FL1043" s="2">
        <v>2018</v>
      </c>
      <c r="FM1043" t="s">
        <v>8</v>
      </c>
      <c r="FR1043" s="2">
        <v>2018</v>
      </c>
      <c r="FS1043" s="5">
        <v>10</v>
      </c>
      <c r="FX1043" s="4">
        <v>799</v>
      </c>
      <c r="GE1043" s="4">
        <v>50</v>
      </c>
      <c r="GI1043" s="7">
        <f t="shared" si="167"/>
        <v>2.410459784359896E-2</v>
      </c>
      <c r="GJ1043" s="7">
        <f t="shared" si="173"/>
        <v>9.6688470973017165E-2</v>
      </c>
      <c r="GK1043" s="7">
        <f t="shared" si="174"/>
        <v>0.17238815218738382</v>
      </c>
      <c r="GL1043" s="7">
        <f t="shared" si="172"/>
        <v>9.0153172866520789E-2</v>
      </c>
      <c r="GM1043" s="7">
        <f>(((DR1043-DR1042)-(DP1043-DP1042)-(FG1043-FG1042)+((EV1043-EV1042)+(EW1043-EW1042)+(EX1043-EX1042))+(FC1043-FC1042))-U1043-V1043)/DS1042</f>
        <v>-1.0162349733548147E-2</v>
      </c>
      <c r="GN1043" s="7">
        <f t="shared" si="168"/>
        <v>0.34229768248853637</v>
      </c>
      <c r="GO1043" s="7">
        <f>(G1043-G1042)/DS1042</f>
        <v>0.31311190977816333</v>
      </c>
      <c r="GP1043" s="7">
        <f>CF1043/DS1042</f>
        <v>6.3762548023299045E-2</v>
      </c>
      <c r="GQ1043" s="7">
        <f t="shared" si="169"/>
        <v>0.15212969957580336</v>
      </c>
      <c r="GR1043" s="7">
        <f t="shared" si="170"/>
        <v>0.17628999058019049</v>
      </c>
      <c r="GS1043" s="7">
        <v>1</v>
      </c>
      <c r="GT1043" s="7">
        <f t="shared" si="165"/>
        <v>0</v>
      </c>
      <c r="GU1043" s="7">
        <f t="shared" si="166"/>
        <v>0.26991247264770241</v>
      </c>
      <c r="GV1043" t="s">
        <v>210</v>
      </c>
      <c r="GW1043" s="8">
        <f t="shared" si="171"/>
        <v>6.1965547155781384E-5</v>
      </c>
    </row>
    <row r="1044" spans="1:205" x14ac:dyDescent="0.2">
      <c r="A1044">
        <v>985827648</v>
      </c>
      <c r="B1044" s="2">
        <v>2019</v>
      </c>
      <c r="C1044" t="s">
        <v>3</v>
      </c>
      <c r="D1044" s="3">
        <v>43466</v>
      </c>
      <c r="E1044" s="3">
        <v>43830</v>
      </c>
      <c r="F1044" t="s">
        <v>8</v>
      </c>
      <c r="G1044" s="4">
        <v>34179</v>
      </c>
      <c r="I1044" s="4">
        <v>248</v>
      </c>
      <c r="J1044" s="4">
        <v>34427</v>
      </c>
      <c r="K1044" s="4">
        <v>14383</v>
      </c>
      <c r="Q1044" s="4">
        <v>7482</v>
      </c>
      <c r="R1044" s="4">
        <v>5689</v>
      </c>
      <c r="S1044" s="4">
        <v>226</v>
      </c>
      <c r="U1044" s="4">
        <v>498</v>
      </c>
      <c r="X1044" s="4">
        <v>10377</v>
      </c>
      <c r="Z1044" s="4">
        <v>32740</v>
      </c>
      <c r="AA1044" s="4">
        <v>1688</v>
      </c>
      <c r="AG1044" s="4">
        <v>4</v>
      </c>
      <c r="AJ1044" s="4">
        <v>28</v>
      </c>
      <c r="AK1044" s="4">
        <v>32</v>
      </c>
      <c r="AR1044" s="4">
        <v>6</v>
      </c>
      <c r="AS1044" s="4">
        <v>47</v>
      </c>
      <c r="AT1044" s="4">
        <v>47</v>
      </c>
      <c r="AU1044" s="4">
        <v>53</v>
      </c>
      <c r="AV1044" s="4">
        <v>-20</v>
      </c>
      <c r="AW1044" s="4">
        <v>1667</v>
      </c>
      <c r="AX1044" s="4">
        <v>368</v>
      </c>
      <c r="AY1044" s="4">
        <v>1300</v>
      </c>
      <c r="BF1044" s="4">
        <v>1300</v>
      </c>
      <c r="BL1044" s="4">
        <v>312</v>
      </c>
      <c r="BP1044" s="4">
        <v>988</v>
      </c>
      <c r="BR1044" s="4">
        <v>1300</v>
      </c>
      <c r="BS1044" s="2">
        <v>2019</v>
      </c>
      <c r="BV1044" s="4">
        <v>269</v>
      </c>
      <c r="BY1044" s="4">
        <v>269</v>
      </c>
      <c r="CD1044" s="4">
        <v>834</v>
      </c>
      <c r="CF1044" s="4">
        <v>834</v>
      </c>
      <c r="CL1044" s="4">
        <v>675</v>
      </c>
      <c r="CR1044" s="4">
        <v>3635</v>
      </c>
      <c r="CS1044" s="4">
        <v>4310</v>
      </c>
      <c r="CU1044" s="4">
        <v>5414</v>
      </c>
      <c r="DA1044" s="4">
        <v>4256</v>
      </c>
      <c r="DB1044" s="4">
        <v>4256</v>
      </c>
      <c r="DC1044" s="4">
        <v>4611</v>
      </c>
      <c r="DD1044" s="4">
        <v>505</v>
      </c>
      <c r="DE1044" s="4">
        <v>925</v>
      </c>
      <c r="DG1044" s="4">
        <v>6041</v>
      </c>
      <c r="DO1044" s="4">
        <v>4033</v>
      </c>
      <c r="DP1044" s="4">
        <v>4033</v>
      </c>
      <c r="DR1044" s="4">
        <v>14330</v>
      </c>
      <c r="DS1044" s="4">
        <v>19744</v>
      </c>
      <c r="DT1044" s="4">
        <v>3085</v>
      </c>
      <c r="DX1044" s="4">
        <v>3085</v>
      </c>
      <c r="ED1044" s="4">
        <v>11249</v>
      </c>
      <c r="EG1044" s="4">
        <v>11249</v>
      </c>
      <c r="EI1044" s="4">
        <v>14334</v>
      </c>
      <c r="EJ1044" s="4">
        <v>675</v>
      </c>
      <c r="EM1044" s="4">
        <v>675</v>
      </c>
      <c r="EU1044" s="4">
        <v>675</v>
      </c>
      <c r="EY1044" s="4">
        <v>1869</v>
      </c>
      <c r="EZ1044" s="4">
        <v>437</v>
      </c>
      <c r="FA1044" s="4">
        <v>1220</v>
      </c>
      <c r="FD1044" s="4">
        <v>400</v>
      </c>
      <c r="FF1044" s="4">
        <v>808</v>
      </c>
      <c r="FG1044" s="4">
        <v>4735</v>
      </c>
      <c r="FH1044" s="4">
        <v>5410</v>
      </c>
      <c r="FI1044" s="4">
        <v>19744</v>
      </c>
      <c r="FL1044" s="2">
        <v>2019</v>
      </c>
      <c r="FM1044" t="s">
        <v>8</v>
      </c>
      <c r="FR1044" s="2">
        <v>2019</v>
      </c>
      <c r="FS1044" s="5">
        <v>10</v>
      </c>
      <c r="FX1044" s="4">
        <v>898</v>
      </c>
      <c r="GE1044" s="4">
        <v>57</v>
      </c>
      <c r="GN1044" s="7">
        <f t="shared" si="168"/>
        <v>-2.7024070021881837E-2</v>
      </c>
      <c r="GQ1044" s="7">
        <f t="shared" si="169"/>
        <v>6.8377866610561749E-2</v>
      </c>
      <c r="GR1044" s="7">
        <f t="shared" si="170"/>
        <v>1.3732352592241072E-2</v>
      </c>
      <c r="GS1044" s="7">
        <v>1</v>
      </c>
      <c r="GT1044" s="7">
        <f t="shared" si="165"/>
        <v>0</v>
      </c>
      <c r="GU1044" s="7">
        <f t="shared" si="166"/>
        <v>0.27400729335494328</v>
      </c>
      <c r="GV1044" t="s">
        <v>210</v>
      </c>
      <c r="GW1044" s="8">
        <f t="shared" si="171"/>
        <v>5.4704595185995626E-5</v>
      </c>
    </row>
    <row r="1045" spans="1:205" x14ac:dyDescent="0.2">
      <c r="A1045">
        <v>888495452</v>
      </c>
      <c r="B1045" s="2">
        <v>2013</v>
      </c>
      <c r="C1045" t="s">
        <v>3</v>
      </c>
      <c r="D1045" s="3">
        <v>41275</v>
      </c>
      <c r="E1045" s="3">
        <v>41639</v>
      </c>
      <c r="F1045" t="s">
        <v>8</v>
      </c>
      <c r="G1045" s="4">
        <v>15817</v>
      </c>
      <c r="I1045" s="4">
        <v>0</v>
      </c>
      <c r="J1045" s="4">
        <v>15817</v>
      </c>
      <c r="K1045" s="4">
        <v>3395</v>
      </c>
      <c r="L1045" s="4">
        <v>0</v>
      </c>
      <c r="M1045" s="4">
        <v>0</v>
      </c>
      <c r="Q1045" s="4">
        <v>6067</v>
      </c>
      <c r="R1045" s="4">
        <v>5207</v>
      </c>
      <c r="S1045" s="4">
        <v>79</v>
      </c>
      <c r="U1045" s="4">
        <v>302</v>
      </c>
      <c r="X1045" s="4">
        <v>3670</v>
      </c>
      <c r="Y1045" s="4">
        <v>1337</v>
      </c>
      <c r="Z1045" s="4">
        <v>13435</v>
      </c>
      <c r="AA1045" s="4">
        <v>2382</v>
      </c>
      <c r="AC1045" s="4">
        <v>0</v>
      </c>
      <c r="AD1045" s="4">
        <v>0</v>
      </c>
      <c r="AE1045" s="4">
        <v>0</v>
      </c>
      <c r="AG1045" s="4">
        <v>55</v>
      </c>
      <c r="AJ1045" s="4">
        <v>0</v>
      </c>
      <c r="AK1045" s="4">
        <v>55</v>
      </c>
      <c r="AM1045" s="4">
        <v>0</v>
      </c>
      <c r="AR1045" s="4">
        <v>9</v>
      </c>
      <c r="AT1045" s="4">
        <v>0</v>
      </c>
      <c r="AU1045" s="4">
        <v>9</v>
      </c>
      <c r="AV1045" s="4">
        <v>46</v>
      </c>
      <c r="AW1045" s="4">
        <v>2428</v>
      </c>
      <c r="AX1045" s="4">
        <v>686</v>
      </c>
      <c r="AY1045" s="4">
        <v>1742</v>
      </c>
      <c r="BB1045" s="4">
        <v>0</v>
      </c>
      <c r="BD1045" s="4">
        <v>0</v>
      </c>
      <c r="BF1045" s="4">
        <v>1742</v>
      </c>
      <c r="BJ1045" s="4">
        <v>1000</v>
      </c>
      <c r="BP1045" s="4">
        <v>742</v>
      </c>
      <c r="BR1045" s="4">
        <v>1742</v>
      </c>
      <c r="BS1045" s="2">
        <v>2013</v>
      </c>
      <c r="BV1045" s="4">
        <v>20</v>
      </c>
      <c r="BY1045" s="4">
        <v>20</v>
      </c>
      <c r="CB1045" s="4">
        <v>405</v>
      </c>
      <c r="CD1045" s="4">
        <v>566</v>
      </c>
      <c r="CF1045" s="4">
        <v>970</v>
      </c>
      <c r="CS1045" s="4">
        <v>0</v>
      </c>
      <c r="CU1045" s="4">
        <v>990</v>
      </c>
      <c r="DA1045" s="4">
        <v>296</v>
      </c>
      <c r="DB1045" s="4">
        <v>296</v>
      </c>
      <c r="DC1045" s="4">
        <v>1823</v>
      </c>
      <c r="DD1045" s="4">
        <v>6120</v>
      </c>
      <c r="DG1045" s="4">
        <v>7943</v>
      </c>
      <c r="DN1045" s="4">
        <v>0</v>
      </c>
      <c r="DO1045" s="4">
        <v>0</v>
      </c>
      <c r="DP1045" s="4">
        <v>0</v>
      </c>
      <c r="DR1045" s="4">
        <v>8239</v>
      </c>
      <c r="DS1045" s="4">
        <v>9229</v>
      </c>
      <c r="DT1045" s="4">
        <v>340</v>
      </c>
      <c r="DX1045" s="4">
        <v>340</v>
      </c>
      <c r="ED1045" s="4">
        <v>4339</v>
      </c>
      <c r="EG1045" s="4">
        <v>4339</v>
      </c>
      <c r="EI1045" s="4">
        <v>4679</v>
      </c>
      <c r="EM1045" s="4">
        <v>0</v>
      </c>
      <c r="EP1045" s="4">
        <v>139</v>
      </c>
      <c r="ET1045" s="4">
        <v>0</v>
      </c>
      <c r="EU1045" s="4">
        <v>139</v>
      </c>
      <c r="EY1045" s="4">
        <v>1302</v>
      </c>
      <c r="EZ1045" s="4">
        <v>689</v>
      </c>
      <c r="FA1045" s="4">
        <v>663</v>
      </c>
      <c r="FC1045" s="4">
        <v>1000</v>
      </c>
      <c r="FF1045" s="4">
        <v>758</v>
      </c>
      <c r="FG1045" s="4">
        <v>4411</v>
      </c>
      <c r="FH1045" s="4">
        <v>4549</v>
      </c>
      <c r="FI1045" s="4">
        <v>9229</v>
      </c>
      <c r="FL1045" s="2">
        <v>2013</v>
      </c>
      <c r="FM1045" t="s">
        <v>8</v>
      </c>
      <c r="FR1045" s="2">
        <v>2013</v>
      </c>
      <c r="FS1045" s="5">
        <v>11</v>
      </c>
      <c r="FT1045" s="4">
        <v>11</v>
      </c>
      <c r="FX1045" s="4">
        <v>856</v>
      </c>
      <c r="GA1045" s="4">
        <v>13</v>
      </c>
      <c r="GE1045" s="4">
        <v>25</v>
      </c>
      <c r="GF1045" s="4">
        <v>9</v>
      </c>
      <c r="GN1045" s="7">
        <f t="shared" si="168"/>
        <v>-0.78879659643435984</v>
      </c>
      <c r="GQ1045" s="7">
        <f t="shared" si="169"/>
        <v>0.12024988782659718</v>
      </c>
      <c r="GR1045" s="7">
        <f t="shared" si="170"/>
        <v>-0.53723046314988732</v>
      </c>
      <c r="GS1045" s="7">
        <v>1</v>
      </c>
      <c r="GT1045" s="7">
        <f t="shared" si="165"/>
        <v>3.0556166190371509E-2</v>
      </c>
      <c r="GU1045" s="7">
        <f t="shared" si="166"/>
        <v>0.49290280637122114</v>
      </c>
      <c r="GV1045" t="s">
        <v>215</v>
      </c>
      <c r="GW1045" s="8">
        <f t="shared" si="171"/>
        <v>5.06482982171799E-5</v>
      </c>
    </row>
    <row r="1046" spans="1:205" x14ac:dyDescent="0.2">
      <c r="A1046">
        <v>888495452</v>
      </c>
      <c r="B1046" s="2">
        <v>2014</v>
      </c>
      <c r="C1046" t="s">
        <v>3</v>
      </c>
      <c r="D1046" s="3">
        <v>41640</v>
      </c>
      <c r="E1046" s="3">
        <v>42004</v>
      </c>
      <c r="F1046" t="s">
        <v>8</v>
      </c>
      <c r="G1046" s="4">
        <v>17469</v>
      </c>
      <c r="I1046" s="4">
        <v>0</v>
      </c>
      <c r="J1046" s="4">
        <v>17469</v>
      </c>
      <c r="K1046" s="4">
        <v>5251</v>
      </c>
      <c r="L1046" s="4">
        <v>0</v>
      </c>
      <c r="M1046" s="4">
        <v>0</v>
      </c>
      <c r="Q1046" s="4">
        <v>7587</v>
      </c>
      <c r="R1046" s="4">
        <v>6523</v>
      </c>
      <c r="S1046" s="4">
        <v>84</v>
      </c>
      <c r="U1046" s="4">
        <v>1029</v>
      </c>
      <c r="X1046" s="4">
        <v>5130</v>
      </c>
      <c r="Y1046" s="4">
        <v>1506</v>
      </c>
      <c r="Z1046" s="4">
        <v>18997</v>
      </c>
      <c r="AA1046" s="4">
        <v>-1528</v>
      </c>
      <c r="AC1046" s="4">
        <v>0</v>
      </c>
      <c r="AD1046" s="4">
        <v>0</v>
      </c>
      <c r="AE1046" s="4">
        <v>0</v>
      </c>
      <c r="AG1046" s="4">
        <v>72</v>
      </c>
      <c r="AJ1046" s="4">
        <v>0</v>
      </c>
      <c r="AK1046" s="4">
        <v>72</v>
      </c>
      <c r="AM1046" s="4">
        <v>0</v>
      </c>
      <c r="AR1046" s="4">
        <v>78</v>
      </c>
      <c r="AT1046" s="4">
        <v>0</v>
      </c>
      <c r="AU1046" s="4">
        <v>78</v>
      </c>
      <c r="AV1046" s="4">
        <v>-6</v>
      </c>
      <c r="AW1046" s="4">
        <v>-1534</v>
      </c>
      <c r="AX1046" s="4">
        <v>-408</v>
      </c>
      <c r="AY1046" s="4">
        <v>-1125</v>
      </c>
      <c r="BB1046" s="4">
        <v>0</v>
      </c>
      <c r="BD1046" s="4">
        <v>0</v>
      </c>
      <c r="BF1046" s="4">
        <v>-1125</v>
      </c>
      <c r="BP1046" s="4">
        <v>-1125</v>
      </c>
      <c r="BR1046" s="4">
        <v>-1125</v>
      </c>
      <c r="BS1046" s="2">
        <v>2014</v>
      </c>
      <c r="BV1046" s="4">
        <v>45</v>
      </c>
      <c r="BY1046" s="4">
        <v>45</v>
      </c>
      <c r="CB1046" s="4">
        <v>6443</v>
      </c>
      <c r="CD1046" s="4">
        <v>1061</v>
      </c>
      <c r="CF1046" s="4">
        <v>7504</v>
      </c>
      <c r="CS1046" s="4">
        <v>0</v>
      </c>
      <c r="CU1046" s="4">
        <v>7549</v>
      </c>
      <c r="DA1046" s="4">
        <v>335</v>
      </c>
      <c r="DB1046" s="4">
        <v>335</v>
      </c>
      <c r="DC1046" s="4">
        <v>2940</v>
      </c>
      <c r="DD1046" s="4">
        <v>5196</v>
      </c>
      <c r="DG1046" s="4">
        <v>8136</v>
      </c>
      <c r="DN1046" s="4">
        <v>0</v>
      </c>
      <c r="DO1046" s="4">
        <v>0</v>
      </c>
      <c r="DP1046" s="4">
        <v>0</v>
      </c>
      <c r="DR1046" s="4">
        <v>8471</v>
      </c>
      <c r="DS1046" s="4">
        <v>16020</v>
      </c>
      <c r="DT1046" s="4">
        <v>1377</v>
      </c>
      <c r="DX1046" s="4">
        <v>1377</v>
      </c>
      <c r="ED1046" s="4">
        <v>3214</v>
      </c>
      <c r="EG1046" s="4">
        <v>3214</v>
      </c>
      <c r="EI1046" s="4">
        <v>4591</v>
      </c>
      <c r="EM1046" s="4">
        <v>0</v>
      </c>
      <c r="EP1046" s="4">
        <v>6500</v>
      </c>
      <c r="ET1046" s="4">
        <v>0</v>
      </c>
      <c r="EU1046" s="4">
        <v>6500</v>
      </c>
      <c r="EY1046" s="4">
        <v>3016</v>
      </c>
      <c r="EZ1046" s="4">
        <v>0</v>
      </c>
      <c r="FA1046" s="4">
        <v>768</v>
      </c>
      <c r="FF1046" s="4">
        <v>1146</v>
      </c>
      <c r="FG1046" s="4">
        <v>4930</v>
      </c>
      <c r="FH1046" s="4">
        <v>11429</v>
      </c>
      <c r="FI1046" s="4">
        <v>16020</v>
      </c>
      <c r="FL1046" s="2">
        <v>2014</v>
      </c>
      <c r="FM1046" t="s">
        <v>8</v>
      </c>
      <c r="FR1046" s="2">
        <v>2014</v>
      </c>
      <c r="FS1046" s="5">
        <v>13</v>
      </c>
      <c r="FT1046" s="4">
        <v>13</v>
      </c>
      <c r="FX1046" s="4">
        <v>856</v>
      </c>
      <c r="FZ1046" s="4">
        <v>0</v>
      </c>
      <c r="GA1046" s="4">
        <v>11</v>
      </c>
      <c r="GE1046" s="4">
        <v>33</v>
      </c>
      <c r="GF1046" s="4">
        <v>5</v>
      </c>
      <c r="GH1046" s="4">
        <v>13000</v>
      </c>
      <c r="GN1046" s="7">
        <f t="shared" si="168"/>
        <v>5.7969444143460828E-2</v>
      </c>
      <c r="GQ1046" s="7">
        <f t="shared" si="169"/>
        <v>-8.9112440096637491E-2</v>
      </c>
      <c r="GR1046" s="7">
        <f t="shared" si="170"/>
        <v>0.10444458494025416</v>
      </c>
      <c r="GS1046" s="7">
        <v>1</v>
      </c>
      <c r="GT1046" s="7">
        <f t="shared" si="165"/>
        <v>0.56872867267477467</v>
      </c>
      <c r="GU1046" s="7">
        <f t="shared" si="166"/>
        <v>0.71342072409488144</v>
      </c>
      <c r="GV1046" t="s">
        <v>215</v>
      </c>
      <c r="GW1046" s="8">
        <f t="shared" si="171"/>
        <v>1.0835410120273052E-4</v>
      </c>
    </row>
    <row r="1047" spans="1:205" x14ac:dyDescent="0.2">
      <c r="A1047">
        <v>888495452</v>
      </c>
      <c r="B1047" s="2">
        <v>2015</v>
      </c>
      <c r="C1047" t="s">
        <v>3</v>
      </c>
      <c r="D1047" s="3">
        <v>42005</v>
      </c>
      <c r="E1047" s="3">
        <v>42369</v>
      </c>
      <c r="F1047" t="s">
        <v>8</v>
      </c>
      <c r="G1047" s="4">
        <v>19243</v>
      </c>
      <c r="I1047" s="4">
        <v>419</v>
      </c>
      <c r="J1047" s="4">
        <v>19661</v>
      </c>
      <c r="K1047" s="4">
        <v>4832</v>
      </c>
      <c r="L1047" s="4">
        <v>0</v>
      </c>
      <c r="M1047" s="4">
        <v>0</v>
      </c>
      <c r="Q1047" s="4">
        <v>10635</v>
      </c>
      <c r="R1047" s="4">
        <v>9087</v>
      </c>
      <c r="S1047" s="4">
        <v>146</v>
      </c>
      <c r="U1047" s="4">
        <v>1427</v>
      </c>
      <c r="X1047" s="4">
        <v>5687</v>
      </c>
      <c r="Y1047" s="4">
        <v>1387</v>
      </c>
      <c r="Z1047" s="4">
        <v>22582</v>
      </c>
      <c r="AA1047" s="4">
        <v>-2921</v>
      </c>
      <c r="AC1047" s="4">
        <v>0</v>
      </c>
      <c r="AD1047" s="4">
        <v>0</v>
      </c>
      <c r="AE1047" s="4">
        <v>0</v>
      </c>
      <c r="AG1047" s="4">
        <v>22</v>
      </c>
      <c r="AJ1047" s="4">
        <v>1</v>
      </c>
      <c r="AK1047" s="4">
        <v>23</v>
      </c>
      <c r="AM1047" s="4">
        <v>0</v>
      </c>
      <c r="AR1047" s="4">
        <v>71</v>
      </c>
      <c r="AS1047" s="4">
        <v>2</v>
      </c>
      <c r="AT1047" s="4">
        <v>2</v>
      </c>
      <c r="AU1047" s="4">
        <v>73</v>
      </c>
      <c r="AV1047" s="4">
        <v>-50</v>
      </c>
      <c r="AW1047" s="4">
        <v>-2971</v>
      </c>
      <c r="AX1047" s="4">
        <v>-802</v>
      </c>
      <c r="AY1047" s="4">
        <v>-2168</v>
      </c>
      <c r="BB1047" s="4">
        <v>0</v>
      </c>
      <c r="BD1047" s="4">
        <v>0</v>
      </c>
      <c r="BF1047" s="4">
        <v>-2168</v>
      </c>
      <c r="BP1047" s="4">
        <v>-2168</v>
      </c>
      <c r="BR1047" s="4">
        <v>-2168</v>
      </c>
      <c r="BS1047" s="2">
        <v>2015</v>
      </c>
      <c r="BV1047" s="4">
        <v>0</v>
      </c>
      <c r="BY1047" s="4">
        <v>0</v>
      </c>
      <c r="CB1047" s="4">
        <v>5413</v>
      </c>
      <c r="CD1047" s="4">
        <v>1095</v>
      </c>
      <c r="CF1047" s="4">
        <v>6507</v>
      </c>
      <c r="CS1047" s="4">
        <v>0</v>
      </c>
      <c r="CU1047" s="4">
        <v>6507</v>
      </c>
      <c r="DA1047" s="4">
        <v>692</v>
      </c>
      <c r="DB1047" s="4">
        <v>692</v>
      </c>
      <c r="DC1047" s="4">
        <v>2167</v>
      </c>
      <c r="DD1047" s="4">
        <v>184</v>
      </c>
      <c r="DE1047" s="4">
        <v>5523</v>
      </c>
      <c r="DG1047" s="4">
        <v>7874</v>
      </c>
      <c r="DN1047" s="4">
        <v>0</v>
      </c>
      <c r="DO1047" s="4">
        <v>0</v>
      </c>
      <c r="DR1047" s="4">
        <v>8566</v>
      </c>
      <c r="DS1047" s="4">
        <v>15074</v>
      </c>
      <c r="DT1047" s="4">
        <v>3794</v>
      </c>
      <c r="DX1047" s="4">
        <v>3794</v>
      </c>
      <c r="ED1047" s="4">
        <v>1046</v>
      </c>
      <c r="EG1047" s="4">
        <v>1046</v>
      </c>
      <c r="EI1047" s="4">
        <v>4840</v>
      </c>
      <c r="EK1047" s="4">
        <v>47</v>
      </c>
      <c r="EM1047" s="4">
        <v>47</v>
      </c>
      <c r="EP1047" s="4">
        <v>5758</v>
      </c>
      <c r="ET1047" s="4">
        <v>0</v>
      </c>
      <c r="EU1047" s="4">
        <v>5805</v>
      </c>
      <c r="EY1047" s="4">
        <v>1613</v>
      </c>
      <c r="EZ1047" s="4">
        <v>0</v>
      </c>
      <c r="FA1047" s="4">
        <v>655</v>
      </c>
      <c r="FD1047" s="4">
        <v>650</v>
      </c>
      <c r="FF1047" s="4">
        <v>1511</v>
      </c>
      <c r="FG1047" s="4">
        <v>4429</v>
      </c>
      <c r="FH1047" s="4">
        <v>10234</v>
      </c>
      <c r="FI1047" s="4">
        <v>15074</v>
      </c>
      <c r="FL1047" s="2">
        <v>2015</v>
      </c>
      <c r="FM1047" t="s">
        <v>8</v>
      </c>
      <c r="FR1047" s="2">
        <v>2015</v>
      </c>
      <c r="FS1047" s="5">
        <v>18</v>
      </c>
      <c r="FT1047" s="4">
        <v>14</v>
      </c>
      <c r="GE1047" s="4">
        <v>30</v>
      </c>
      <c r="GF1047" s="4">
        <v>9</v>
      </c>
      <c r="GG1047" s="4">
        <v>8200</v>
      </c>
      <c r="GH1047" s="4">
        <v>1500</v>
      </c>
      <c r="GI1047" s="7">
        <f t="shared" si="167"/>
        <v>3.7203495630461922E-2</v>
      </c>
      <c r="GJ1047" s="7">
        <f t="shared" si="173"/>
        <v>0.12904973453245205</v>
      </c>
      <c r="GK1047" s="7">
        <f t="shared" si="174"/>
        <v>-8.3458177278402004E-2</v>
      </c>
      <c r="GL1047" s="7">
        <f t="shared" si="172"/>
        <v>0.19875281942417408</v>
      </c>
      <c r="GM1047" s="7">
        <f>(((DR1047-DR1046)-(DP1047-DP1046)-(FG1047-FG1046)+((EV1047-EV1046)+(EW1047-EW1046)+(EX1047-EX1046))+(FC1047-FC1046))-U1047-V1047)/DS1046</f>
        <v>-5.1872659176029963E-2</v>
      </c>
      <c r="GN1047" s="7">
        <f t="shared" si="168"/>
        <v>0.15898876404494383</v>
      </c>
      <c r="GO1047" s="7">
        <f>(G1047-G1046)/DS1046</f>
        <v>0.11073657927590512</v>
      </c>
      <c r="GP1047" s="7">
        <f>CF1047/DS1046</f>
        <v>0.40617977528089888</v>
      </c>
      <c r="GQ1047" s="7">
        <f t="shared" si="169"/>
        <v>-0.13944812504020068</v>
      </c>
      <c r="GR1047" s="7">
        <f t="shared" si="170"/>
        <v>0.10155131948022211</v>
      </c>
      <c r="GS1047" s="7">
        <v>1</v>
      </c>
      <c r="GT1047" s="7">
        <f t="shared" si="165"/>
        <v>0.5626343560680086</v>
      </c>
      <c r="GU1047" s="7">
        <f t="shared" si="166"/>
        <v>0.6789173411171554</v>
      </c>
      <c r="GV1047" t="s">
        <v>215</v>
      </c>
      <c r="GW1047" s="8">
        <f t="shared" si="171"/>
        <v>6.2421972534332083E-5</v>
      </c>
    </row>
    <row r="1048" spans="1:205" x14ac:dyDescent="0.2">
      <c r="A1048">
        <v>888495452</v>
      </c>
      <c r="B1048" s="2">
        <v>2016</v>
      </c>
      <c r="C1048" t="s">
        <v>3</v>
      </c>
      <c r="D1048" s="3">
        <v>42370</v>
      </c>
      <c r="E1048" s="3">
        <v>42735</v>
      </c>
      <c r="F1048" t="s">
        <v>8</v>
      </c>
      <c r="G1048" s="4">
        <v>20647</v>
      </c>
      <c r="I1048" s="4">
        <v>0</v>
      </c>
      <c r="J1048" s="4">
        <v>20647</v>
      </c>
      <c r="K1048" s="4">
        <v>5286</v>
      </c>
      <c r="L1048" s="4">
        <v>0</v>
      </c>
      <c r="M1048" s="4">
        <v>0</v>
      </c>
      <c r="Q1048" s="4">
        <v>8955</v>
      </c>
      <c r="R1048" s="4">
        <v>7679</v>
      </c>
      <c r="S1048" s="4">
        <v>64</v>
      </c>
      <c r="U1048" s="4">
        <v>1507</v>
      </c>
      <c r="X1048" s="4">
        <v>5500</v>
      </c>
      <c r="Y1048" s="4">
        <v>1387</v>
      </c>
      <c r="Z1048" s="4">
        <v>21248</v>
      </c>
      <c r="AA1048" s="4">
        <v>-601</v>
      </c>
      <c r="AC1048" s="4">
        <v>0</v>
      </c>
      <c r="AD1048" s="4">
        <v>0</v>
      </c>
      <c r="AE1048" s="4">
        <v>0</v>
      </c>
      <c r="AG1048" s="4">
        <v>40</v>
      </c>
      <c r="AJ1048" s="4">
        <v>1</v>
      </c>
      <c r="AK1048" s="4">
        <v>41</v>
      </c>
      <c r="AM1048" s="4">
        <v>0</v>
      </c>
      <c r="AR1048" s="4">
        <v>189</v>
      </c>
      <c r="AS1048" s="4">
        <v>5</v>
      </c>
      <c r="AT1048" s="4">
        <v>5</v>
      </c>
      <c r="AU1048" s="4">
        <v>194</v>
      </c>
      <c r="AV1048" s="4">
        <v>-153</v>
      </c>
      <c r="AW1048" s="4">
        <v>-754</v>
      </c>
      <c r="AX1048" s="4">
        <v>-188</v>
      </c>
      <c r="AY1048" s="4">
        <v>-566</v>
      </c>
      <c r="BB1048" s="4">
        <v>0</v>
      </c>
      <c r="BD1048" s="4">
        <v>0</v>
      </c>
      <c r="BF1048" s="4">
        <v>-566</v>
      </c>
      <c r="BP1048" s="4">
        <v>-566</v>
      </c>
      <c r="BR1048" s="4">
        <v>-566</v>
      </c>
      <c r="BS1048" s="2">
        <v>2016</v>
      </c>
      <c r="BY1048" s="4">
        <v>0</v>
      </c>
      <c r="CB1048" s="4">
        <v>4661</v>
      </c>
      <c r="CD1048" s="4">
        <v>903</v>
      </c>
      <c r="CF1048" s="4">
        <v>5564</v>
      </c>
      <c r="CS1048" s="4">
        <v>0</v>
      </c>
      <c r="CU1048" s="4">
        <v>5564</v>
      </c>
      <c r="DA1048" s="4">
        <v>655</v>
      </c>
      <c r="DB1048" s="4">
        <v>655</v>
      </c>
      <c r="DC1048" s="4">
        <v>3363</v>
      </c>
      <c r="DD1048" s="4">
        <v>0</v>
      </c>
      <c r="DE1048" s="4">
        <v>3782</v>
      </c>
      <c r="DG1048" s="4">
        <v>7145</v>
      </c>
      <c r="DN1048" s="4">
        <v>0</v>
      </c>
      <c r="DR1048" s="4">
        <v>7800</v>
      </c>
      <c r="DS1048" s="4">
        <v>13364</v>
      </c>
      <c r="DT1048" s="4">
        <v>2718</v>
      </c>
      <c r="DX1048" s="4">
        <v>2718</v>
      </c>
      <c r="ED1048" s="4">
        <v>0</v>
      </c>
      <c r="EG1048" s="4">
        <v>0</v>
      </c>
      <c r="EI1048" s="4">
        <v>2718</v>
      </c>
      <c r="EK1048" s="4">
        <v>6</v>
      </c>
      <c r="EM1048" s="4">
        <v>6</v>
      </c>
      <c r="EP1048" s="4">
        <v>4922</v>
      </c>
      <c r="ET1048" s="4">
        <v>0</v>
      </c>
      <c r="EU1048" s="4">
        <v>4928</v>
      </c>
      <c r="EY1048" s="4">
        <v>1495</v>
      </c>
      <c r="FA1048" s="4">
        <v>783</v>
      </c>
      <c r="FD1048" s="4">
        <v>2000</v>
      </c>
      <c r="FF1048" s="4">
        <v>1440</v>
      </c>
      <c r="FG1048" s="4">
        <v>5718</v>
      </c>
      <c r="FH1048" s="4">
        <v>10646</v>
      </c>
      <c r="FI1048" s="4">
        <v>13364</v>
      </c>
      <c r="FL1048" s="2">
        <v>2016</v>
      </c>
      <c r="FM1048" t="s">
        <v>8</v>
      </c>
      <c r="FR1048" s="2">
        <v>2016</v>
      </c>
      <c r="FS1048" s="5">
        <v>15</v>
      </c>
      <c r="FT1048" s="4">
        <v>15</v>
      </c>
      <c r="GE1048" s="4">
        <v>30</v>
      </c>
      <c r="GF1048" s="4">
        <v>9</v>
      </c>
      <c r="GI1048" s="7">
        <f t="shared" si="167"/>
        <v>-0.13632745124054663</v>
      </c>
      <c r="GJ1048" s="7">
        <f t="shared" si="173"/>
        <v>-8.3458177278402004E-2</v>
      </c>
      <c r="GK1048" s="7">
        <f t="shared" si="174"/>
        <v>0.19875281942417408</v>
      </c>
      <c r="GL1048" s="7">
        <f t="shared" si="172"/>
        <v>0.11141873690511823</v>
      </c>
      <c r="GM1048" s="7">
        <f>(((DR1048-DR1047)-(DP1048-DP1047)-(FG1048-FG1047)+((EV1048-EV1047)+(EW1048-EW1047)+(EX1048-EX1047))+(FC1048-FC1047))-U1048-V1048)/DS1047</f>
        <v>-0.23630091548361418</v>
      </c>
      <c r="GN1048" s="7">
        <f t="shared" si="168"/>
        <v>1.3798593604882579E-2</v>
      </c>
      <c r="GO1048" s="7">
        <f>(G1048-G1047)/DS1047</f>
        <v>9.3140506832957409E-2</v>
      </c>
      <c r="GP1048" s="7">
        <f>CF1048/DS1047</f>
        <v>0.369112378930609</v>
      </c>
      <c r="GQ1048" s="7">
        <f t="shared" si="169"/>
        <v>-3.9805893522751247E-2</v>
      </c>
      <c r="GR1048" s="7">
        <f t="shared" si="170"/>
        <v>7.2961596424673911E-2</v>
      </c>
      <c r="GS1048" s="7">
        <v>1</v>
      </c>
      <c r="GT1048" s="7">
        <f t="shared" si="165"/>
        <v>0.46233327071200453</v>
      </c>
      <c r="GU1048" s="7">
        <f t="shared" si="166"/>
        <v>0.79661777910805143</v>
      </c>
      <c r="GV1048" t="s">
        <v>215</v>
      </c>
      <c r="GW1048" s="8">
        <f t="shared" si="171"/>
        <v>6.6339392331166242E-5</v>
      </c>
    </row>
    <row r="1049" spans="1:205" x14ac:dyDescent="0.2">
      <c r="A1049">
        <v>888495452</v>
      </c>
      <c r="B1049" s="2">
        <v>2017</v>
      </c>
      <c r="C1049" t="s">
        <v>3</v>
      </c>
      <c r="D1049" s="3">
        <v>42736</v>
      </c>
      <c r="E1049" s="3">
        <v>43100</v>
      </c>
      <c r="F1049" t="s">
        <v>8</v>
      </c>
      <c r="G1049" s="4">
        <v>22949</v>
      </c>
      <c r="I1049" s="4">
        <v>0</v>
      </c>
      <c r="J1049" s="4">
        <v>22949</v>
      </c>
      <c r="K1049" s="4">
        <v>5281</v>
      </c>
      <c r="L1049" s="4">
        <v>0</v>
      </c>
      <c r="M1049" s="4">
        <v>0</v>
      </c>
      <c r="Q1049" s="4">
        <v>10115</v>
      </c>
      <c r="R1049" s="4">
        <v>8687</v>
      </c>
      <c r="S1049" s="4">
        <v>140</v>
      </c>
      <c r="U1049" s="4">
        <v>1525</v>
      </c>
      <c r="X1049" s="4">
        <v>5817</v>
      </c>
      <c r="Y1049" s="4">
        <v>1387</v>
      </c>
      <c r="Z1049" s="4">
        <v>22738</v>
      </c>
      <c r="AA1049" s="4">
        <v>211</v>
      </c>
      <c r="AC1049" s="4">
        <v>0</v>
      </c>
      <c r="AD1049" s="4">
        <v>0</v>
      </c>
      <c r="AE1049" s="4">
        <v>0</v>
      </c>
      <c r="AG1049" s="4">
        <v>12</v>
      </c>
      <c r="AJ1049" s="4">
        <v>2</v>
      </c>
      <c r="AK1049" s="4">
        <v>15</v>
      </c>
      <c r="AM1049" s="4">
        <v>0</v>
      </c>
      <c r="AR1049" s="4">
        <v>552</v>
      </c>
      <c r="AS1049" s="4">
        <v>4</v>
      </c>
      <c r="AT1049" s="4">
        <v>4</v>
      </c>
      <c r="AU1049" s="4">
        <v>556</v>
      </c>
      <c r="AV1049" s="4">
        <v>-541</v>
      </c>
      <c r="AW1049" s="4">
        <v>-330</v>
      </c>
      <c r="AX1049" s="4">
        <v>-76</v>
      </c>
      <c r="AY1049" s="4">
        <v>-254</v>
      </c>
      <c r="BB1049" s="4">
        <v>0</v>
      </c>
      <c r="BD1049" s="4">
        <v>0</v>
      </c>
      <c r="BF1049" s="4">
        <v>-254</v>
      </c>
      <c r="BP1049" s="4">
        <v>-254</v>
      </c>
      <c r="BR1049" s="4">
        <v>-254</v>
      </c>
      <c r="BS1049" s="2">
        <v>2017</v>
      </c>
      <c r="BV1049" s="4">
        <v>70</v>
      </c>
      <c r="BY1049" s="4">
        <v>70</v>
      </c>
      <c r="CB1049" s="4">
        <v>4901</v>
      </c>
      <c r="CD1049" s="4">
        <v>571</v>
      </c>
      <c r="CF1049" s="4">
        <v>5472</v>
      </c>
      <c r="CS1049" s="4">
        <v>0</v>
      </c>
      <c r="CU1049" s="4">
        <v>5542</v>
      </c>
      <c r="DA1049" s="4">
        <v>945</v>
      </c>
      <c r="DB1049" s="4">
        <v>945</v>
      </c>
      <c r="DC1049" s="4">
        <v>4292</v>
      </c>
      <c r="DE1049" s="4">
        <v>441</v>
      </c>
      <c r="DG1049" s="4">
        <v>4733</v>
      </c>
      <c r="DN1049" s="4">
        <v>0</v>
      </c>
      <c r="DR1049" s="4">
        <v>5677</v>
      </c>
      <c r="DS1049" s="4">
        <v>11219</v>
      </c>
      <c r="DT1049" s="4">
        <v>2464</v>
      </c>
      <c r="DX1049" s="4">
        <v>2464</v>
      </c>
      <c r="ED1049" s="4">
        <v>0</v>
      </c>
      <c r="EG1049" s="4">
        <v>0</v>
      </c>
      <c r="EI1049" s="4">
        <v>2464</v>
      </c>
      <c r="EM1049" s="4">
        <v>0</v>
      </c>
      <c r="EP1049" s="4">
        <v>4942</v>
      </c>
      <c r="ET1049" s="4">
        <v>0</v>
      </c>
      <c r="EU1049" s="4">
        <v>4942</v>
      </c>
      <c r="EY1049" s="4">
        <v>1689</v>
      </c>
      <c r="FA1049" s="4">
        <v>1072</v>
      </c>
      <c r="FD1049" s="4">
        <v>0</v>
      </c>
      <c r="FF1049" s="4">
        <v>1053</v>
      </c>
      <c r="FG1049" s="4">
        <v>3813</v>
      </c>
      <c r="FH1049" s="4">
        <v>8755</v>
      </c>
      <c r="FI1049" s="4">
        <v>11219</v>
      </c>
      <c r="FL1049" s="2">
        <v>2017</v>
      </c>
      <c r="FM1049" t="s">
        <v>8</v>
      </c>
      <c r="FR1049" s="2">
        <v>2017</v>
      </c>
      <c r="FS1049" s="5">
        <v>20</v>
      </c>
      <c r="GE1049" s="4">
        <v>39</v>
      </c>
      <c r="GF1049" s="4">
        <v>9</v>
      </c>
      <c r="GI1049" s="7">
        <f t="shared" si="167"/>
        <v>-1.6312481293026041E-2</v>
      </c>
      <c r="GJ1049" s="7">
        <f t="shared" si="173"/>
        <v>0.19875281942417408</v>
      </c>
      <c r="GK1049" s="7">
        <f t="shared" si="174"/>
        <v>0.11141873690511823</v>
      </c>
      <c r="GL1049" s="7">
        <f t="shared" si="172"/>
        <v>0.3533291737231482</v>
      </c>
      <c r="GM1049" s="7">
        <f>(((DR1049-DR1048)-(DP1049-DP1048)-(FG1049-FG1048)+((EV1049-EV1048)+(EW1049-EW1048)+(EX1049-EX1048))+(FC1049-FC1048))-U1049-V1049)/DS1048</f>
        <v>-0.13042502244836876</v>
      </c>
      <c r="GN1049" s="7">
        <f t="shared" si="168"/>
        <v>0.10273870098772822</v>
      </c>
      <c r="GO1049" s="7">
        <f>(G1049-G1048)/DS1048</f>
        <v>0.17225381622268782</v>
      </c>
      <c r="GP1049" s="7">
        <f>CF1049/DS1048</f>
        <v>0.40945824603412151</v>
      </c>
      <c r="GQ1049" s="7">
        <f t="shared" si="169"/>
        <v>-2.0664686978806492E-2</v>
      </c>
      <c r="GR1049" s="7">
        <f t="shared" si="170"/>
        <v>0.11149319513730808</v>
      </c>
      <c r="GS1049" s="7">
        <v>1</v>
      </c>
      <c r="GT1049" s="7">
        <f>EP1049/FH1049</f>
        <v>0.56447744146202172</v>
      </c>
      <c r="GU1049" s="7">
        <f t="shared" si="166"/>
        <v>0.7803725822265799</v>
      </c>
      <c r="GV1049" t="s">
        <v>215</v>
      </c>
      <c r="GW1049" s="8">
        <f t="shared" si="171"/>
        <v>7.4827895839568997E-5</v>
      </c>
    </row>
    <row r="1050" spans="1:205" x14ac:dyDescent="0.2">
      <c r="A1050">
        <v>888495452</v>
      </c>
      <c r="B1050" s="2">
        <v>2018</v>
      </c>
      <c r="C1050" t="s">
        <v>3</v>
      </c>
      <c r="D1050" s="3">
        <v>43101</v>
      </c>
      <c r="E1050" s="3">
        <v>43465</v>
      </c>
      <c r="F1050" t="s">
        <v>8</v>
      </c>
      <c r="G1050" s="4">
        <v>32412</v>
      </c>
      <c r="I1050" s="4">
        <v>280</v>
      </c>
      <c r="J1050" s="4">
        <v>32692</v>
      </c>
      <c r="K1050" s="4">
        <v>7961</v>
      </c>
      <c r="Q1050" s="4">
        <v>12615</v>
      </c>
      <c r="R1050" s="4">
        <v>10831</v>
      </c>
      <c r="S1050" s="4">
        <v>166</v>
      </c>
      <c r="U1050" s="4">
        <v>1748</v>
      </c>
      <c r="X1050" s="4">
        <v>7964</v>
      </c>
      <c r="Y1050" s="4">
        <v>1387</v>
      </c>
      <c r="Z1050" s="4">
        <v>30289</v>
      </c>
      <c r="AA1050" s="4">
        <v>2403</v>
      </c>
      <c r="AG1050" s="4">
        <v>28</v>
      </c>
      <c r="AJ1050" s="4">
        <v>4</v>
      </c>
      <c r="AK1050" s="4">
        <v>32</v>
      </c>
      <c r="AR1050" s="4">
        <v>187</v>
      </c>
      <c r="AS1050" s="4">
        <v>0</v>
      </c>
      <c r="AT1050" s="4">
        <v>0</v>
      </c>
      <c r="AU1050" s="4">
        <v>187</v>
      </c>
      <c r="AV1050" s="4">
        <v>-156</v>
      </c>
      <c r="AW1050" s="4">
        <v>2248</v>
      </c>
      <c r="AX1050" s="4">
        <v>516</v>
      </c>
      <c r="AY1050" s="4">
        <v>1732</v>
      </c>
      <c r="BF1050" s="4">
        <v>1732</v>
      </c>
      <c r="BK1050" s="4">
        <v>1418</v>
      </c>
      <c r="BP1050" s="4">
        <v>314</v>
      </c>
      <c r="BR1050" s="4">
        <v>1732</v>
      </c>
      <c r="BS1050" s="2">
        <v>2018</v>
      </c>
      <c r="BV1050" s="4">
        <v>0</v>
      </c>
      <c r="BY1050" s="4">
        <v>0</v>
      </c>
      <c r="CB1050" s="4">
        <v>5011</v>
      </c>
      <c r="CD1050" s="4">
        <v>445</v>
      </c>
      <c r="CF1050" s="4">
        <v>5456</v>
      </c>
      <c r="CR1050" s="4">
        <v>0</v>
      </c>
      <c r="CS1050" s="4">
        <v>0</v>
      </c>
      <c r="CU1050" s="4">
        <v>5456</v>
      </c>
      <c r="DA1050" s="4">
        <v>1423</v>
      </c>
      <c r="DB1050" s="4">
        <v>1423</v>
      </c>
      <c r="DC1050" s="4">
        <v>8091</v>
      </c>
      <c r="DD1050" s="4">
        <v>0</v>
      </c>
      <c r="DE1050" s="4">
        <v>0</v>
      </c>
      <c r="DG1050" s="4">
        <v>8091</v>
      </c>
      <c r="DR1050" s="4">
        <v>9514</v>
      </c>
      <c r="DS1050" s="4">
        <v>14970</v>
      </c>
      <c r="DT1050" s="4">
        <v>2464</v>
      </c>
      <c r="DX1050" s="4">
        <v>2464</v>
      </c>
      <c r="ED1050" s="4">
        <v>314</v>
      </c>
      <c r="EG1050" s="4">
        <v>314</v>
      </c>
      <c r="EI1050" s="4">
        <v>2778</v>
      </c>
      <c r="EK1050" s="4">
        <v>23</v>
      </c>
      <c r="EM1050" s="4">
        <v>23</v>
      </c>
      <c r="EP1050" s="4">
        <v>4036</v>
      </c>
      <c r="EU1050" s="4">
        <v>4058</v>
      </c>
      <c r="EY1050" s="4">
        <v>2705</v>
      </c>
      <c r="FA1050" s="4">
        <v>912</v>
      </c>
      <c r="FD1050" s="4">
        <v>1841</v>
      </c>
      <c r="FF1050" s="4">
        <v>2676</v>
      </c>
      <c r="FG1050" s="4">
        <v>8134</v>
      </c>
      <c r="FH1050" s="4">
        <v>12192</v>
      </c>
      <c r="FI1050" s="4">
        <v>14970</v>
      </c>
      <c r="FL1050" s="2">
        <v>2018</v>
      </c>
      <c r="FM1050" t="s">
        <v>8</v>
      </c>
      <c r="FR1050" s="2">
        <v>2018</v>
      </c>
      <c r="FS1050" s="5">
        <v>18</v>
      </c>
      <c r="FX1050" s="4">
        <v>0</v>
      </c>
      <c r="GA1050" s="4">
        <v>0</v>
      </c>
      <c r="GE1050" s="4">
        <v>32</v>
      </c>
      <c r="GF1050" s="4">
        <v>10</v>
      </c>
      <c r="GI1050" s="7">
        <f t="shared" si="167"/>
        <v>-4.314109991977895E-2</v>
      </c>
      <c r="GJ1050" s="7">
        <f t="shared" si="173"/>
        <v>0.11141873690511823</v>
      </c>
      <c r="GK1050" s="7">
        <f t="shared" si="174"/>
        <v>0.3533291737231482</v>
      </c>
      <c r="GL1050" s="7">
        <f t="shared" si="172"/>
        <v>0.18229792919171678</v>
      </c>
      <c r="GM1050" s="7">
        <f>(((DR1050-DR1049)-(DP1050-DP1049)-(FG1050-FG1049)+((EV1050-EV1049)+(EW1050-EW1049)+(EX1050-EX1049))+(FC1050-FC1049))-U1050-V1050)/DS1049</f>
        <v>-0.19894821285319547</v>
      </c>
      <c r="GN1050" s="7">
        <f t="shared" si="168"/>
        <v>0.5048578304661735</v>
      </c>
      <c r="GO1050" s="7">
        <f>(G1050-G1049)/DS1049</f>
        <v>0.84347981103485159</v>
      </c>
      <c r="GP1050" s="7">
        <f>CF1050/DS1049</f>
        <v>0.48631785364114449</v>
      </c>
      <c r="GQ1050" s="7">
        <f t="shared" si="169"/>
        <v>0.13226927335904387</v>
      </c>
      <c r="GR1050" s="7">
        <f t="shared" si="170"/>
        <v>0.41234912196609874</v>
      </c>
      <c r="GS1050" s="7">
        <v>1</v>
      </c>
      <c r="GT1050" s="7">
        <f t="shared" si="165"/>
        <v>0.33103674540682415</v>
      </c>
      <c r="GU1050" s="7">
        <f t="shared" si="166"/>
        <v>0.81442885771543083</v>
      </c>
      <c r="GV1050" t="s">
        <v>215</v>
      </c>
      <c r="GW1050" s="8">
        <f t="shared" si="171"/>
        <v>8.9134503966485423E-5</v>
      </c>
    </row>
    <row r="1051" spans="1:205" x14ac:dyDescent="0.2">
      <c r="A1051">
        <v>888495452</v>
      </c>
      <c r="B1051" s="2">
        <v>2019</v>
      </c>
      <c r="C1051" t="s">
        <v>3</v>
      </c>
      <c r="D1051" s="3">
        <v>43466</v>
      </c>
      <c r="E1051" s="3">
        <v>43830</v>
      </c>
      <c r="F1051" t="s">
        <v>8</v>
      </c>
      <c r="G1051" s="4">
        <v>34348</v>
      </c>
      <c r="I1051" s="4">
        <v>0</v>
      </c>
      <c r="J1051" s="4">
        <v>34348</v>
      </c>
      <c r="K1051" s="4">
        <v>7912</v>
      </c>
      <c r="Q1051" s="4">
        <v>14921</v>
      </c>
      <c r="R1051" s="4">
        <v>12843</v>
      </c>
      <c r="S1051" s="4">
        <v>154</v>
      </c>
      <c r="U1051" s="4">
        <v>1670</v>
      </c>
      <c r="X1051" s="4">
        <v>9292</v>
      </c>
      <c r="Z1051" s="4">
        <v>33795</v>
      </c>
      <c r="AA1051" s="4">
        <v>553</v>
      </c>
      <c r="AG1051" s="4">
        <v>27</v>
      </c>
      <c r="AJ1051" s="4">
        <v>1</v>
      </c>
      <c r="AK1051" s="4">
        <v>28</v>
      </c>
      <c r="AR1051" s="4">
        <v>168</v>
      </c>
      <c r="AS1051" s="4">
        <v>0</v>
      </c>
      <c r="AT1051" s="4">
        <v>0</v>
      </c>
      <c r="AU1051" s="4">
        <v>168</v>
      </c>
      <c r="AV1051" s="4">
        <v>-140</v>
      </c>
      <c r="AW1051" s="4">
        <v>413</v>
      </c>
      <c r="AX1051" s="4">
        <v>91</v>
      </c>
      <c r="AY1051" s="4">
        <v>322</v>
      </c>
      <c r="BF1051" s="4">
        <v>322</v>
      </c>
      <c r="BK1051" s="4">
        <v>230</v>
      </c>
      <c r="BP1051" s="4">
        <v>91</v>
      </c>
      <c r="BR1051" s="4">
        <v>322</v>
      </c>
      <c r="BS1051" s="2">
        <v>2019</v>
      </c>
      <c r="BV1051" s="4">
        <v>0</v>
      </c>
      <c r="BY1051" s="4">
        <v>0</v>
      </c>
      <c r="BZ1051" s="4">
        <v>1044</v>
      </c>
      <c r="CB1051" s="4">
        <v>3474</v>
      </c>
      <c r="CD1051" s="4">
        <v>312</v>
      </c>
      <c r="CF1051" s="4">
        <v>4831</v>
      </c>
      <c r="CR1051" s="4">
        <v>0</v>
      </c>
      <c r="CS1051" s="4">
        <v>0</v>
      </c>
      <c r="CU1051" s="4">
        <v>4831</v>
      </c>
      <c r="DA1051" s="4">
        <v>793</v>
      </c>
      <c r="DB1051" s="4">
        <v>793</v>
      </c>
      <c r="DC1051" s="4">
        <v>2948</v>
      </c>
      <c r="DD1051" s="4">
        <v>0</v>
      </c>
      <c r="DE1051" s="4">
        <v>1621</v>
      </c>
      <c r="DG1051" s="4">
        <v>4568</v>
      </c>
      <c r="DR1051" s="4">
        <v>5361</v>
      </c>
      <c r="DS1051" s="4">
        <v>10192</v>
      </c>
      <c r="DT1051" s="4">
        <v>2464</v>
      </c>
      <c r="DX1051" s="4">
        <v>2464</v>
      </c>
      <c r="ED1051" s="4">
        <v>405</v>
      </c>
      <c r="EG1051" s="4">
        <v>405</v>
      </c>
      <c r="EI1051" s="4">
        <v>2870</v>
      </c>
      <c r="EK1051" s="4">
        <v>48</v>
      </c>
      <c r="EM1051" s="4">
        <v>48</v>
      </c>
      <c r="EP1051" s="4">
        <v>2556</v>
      </c>
      <c r="EU1051" s="4">
        <v>2604</v>
      </c>
      <c r="EY1051" s="4">
        <v>1990</v>
      </c>
      <c r="FA1051" s="4">
        <v>899</v>
      </c>
      <c r="FD1051" s="4">
        <v>295</v>
      </c>
      <c r="FF1051" s="4">
        <v>1534</v>
      </c>
      <c r="FG1051" s="4">
        <v>4718</v>
      </c>
      <c r="FH1051" s="4">
        <v>7322</v>
      </c>
      <c r="FI1051" s="4">
        <v>10192</v>
      </c>
      <c r="FL1051" s="2">
        <v>2019</v>
      </c>
      <c r="FM1051" t="s">
        <v>8</v>
      </c>
      <c r="FR1051" s="2">
        <v>2019</v>
      </c>
      <c r="FS1051" s="5">
        <v>23</v>
      </c>
      <c r="FX1051" s="4">
        <v>0</v>
      </c>
      <c r="GE1051" s="4">
        <v>48</v>
      </c>
      <c r="GF1051" s="4">
        <v>18</v>
      </c>
      <c r="GW1051" s="8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2021-04-09T07:32:18Z</dcterms:created>
  <dcterms:modified xsi:type="dcterms:W3CDTF">2021-05-30T13:32:54Z</dcterms:modified>
</cp:coreProperties>
</file>